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960" windowHeight="8655"/>
  </bookViews>
  <sheets>
    <sheet name="Dashboard" sheetId="12" r:id="rId1"/>
    <sheet name="_actions" sheetId="5" r:id="rId2"/>
    <sheet name="Allowed" sheetId="4" r:id="rId3"/>
    <sheet name="Started" sheetId="7" r:id="rId4"/>
    <sheet name="Viewer" sheetId="8" r:id="rId5"/>
    <sheet name="Reader" sheetId="9" r:id="rId6"/>
    <sheet name="PageBottom" sheetId="13" r:id="rId7"/>
    <sheet name="Pages" sheetId="11" r:id="rId8"/>
  </sheets>
  <definedNames>
    <definedName name="_xlnm._FilterDatabase" localSheetId="0" hidden="1">Dashboard!$B$15:$Z$1005</definedName>
    <definedName name="Allowed" localSheetId="0">Dashboard!$C$6</definedName>
    <definedName name="AllowedReference">Allowed!$A$1</definedName>
    <definedName name="AllowedUnique" localSheetId="0">Dashboard!$E$6</definedName>
    <definedName name="DateEnd">_actions!$C$5</definedName>
    <definedName name="DateStart">_actions!$C$4</definedName>
    <definedName name="GAMaxResults">_actions!$C$8</definedName>
    <definedName name="GAProfileID">_actions!$C$7</definedName>
    <definedName name="GASegment">_actions!$C$9</definedName>
    <definedName name="PageBottomReference">PageBottom!$A$1</definedName>
    <definedName name="PageReference">Pages!$A$1</definedName>
    <definedName name="ReaderReference">Reader!$A$1</definedName>
    <definedName name="Readers" localSheetId="0">Dashboard!$C$9</definedName>
    <definedName name="RowCount">OFFSET(Dashboard!$C11:$C1000,1,0,COUNT(Dashboard!$C11:$C1000))</definedName>
    <definedName name="Scrollers" localSheetId="0">Dashboard!$C$7</definedName>
    <definedName name="StartedPagePath">Started!$A:$A</definedName>
    <definedName name="StartedReference">Started!$A$1</definedName>
    <definedName name="ViewerReference">Viewer!$A$1</definedName>
    <definedName name="Viewers" localSheetId="0">Dashboard!$C$8</definedName>
  </definedNames>
  <calcPr calcId="145621"/>
</workbook>
</file>

<file path=xl/calcChain.xml><?xml version="1.0" encoding="utf-8"?>
<calcChain xmlns="http://schemas.openxmlformats.org/spreadsheetml/2006/main">
  <c r="C11" i="12" l="1"/>
  <c r="E11" i="12"/>
  <c r="B2" i="12" l="1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79" i="12"/>
  <c r="R180" i="12"/>
  <c r="R181" i="12"/>
  <c r="R182" i="12"/>
  <c r="R183" i="12"/>
  <c r="R184" i="12"/>
  <c r="R185" i="12"/>
  <c r="R186" i="12"/>
  <c r="R187" i="12"/>
  <c r="R188" i="12"/>
  <c r="R189" i="12"/>
  <c r="R190" i="12"/>
  <c r="R191" i="12"/>
  <c r="R192" i="12"/>
  <c r="R193" i="12"/>
  <c r="R194" i="12"/>
  <c r="R195" i="12"/>
  <c r="R196" i="12"/>
  <c r="R197" i="12"/>
  <c r="R198" i="12"/>
  <c r="R199" i="12"/>
  <c r="R200" i="12"/>
  <c r="R201" i="12"/>
  <c r="R202" i="12"/>
  <c r="R203" i="12"/>
  <c r="R204" i="12"/>
  <c r="R205" i="12"/>
  <c r="R206" i="12"/>
  <c r="R207" i="12"/>
  <c r="R208" i="12"/>
  <c r="R209" i="12"/>
  <c r="R210" i="12"/>
  <c r="R211" i="12"/>
  <c r="R212" i="12"/>
  <c r="R213" i="12"/>
  <c r="R214" i="12"/>
  <c r="R215" i="12"/>
  <c r="R216" i="12"/>
  <c r="R217" i="12"/>
  <c r="R218" i="12"/>
  <c r="R219" i="12"/>
  <c r="R220" i="12"/>
  <c r="R221" i="12"/>
  <c r="R222" i="12"/>
  <c r="R223" i="12"/>
  <c r="R224" i="12"/>
  <c r="R225" i="12"/>
  <c r="R226" i="12"/>
  <c r="R227" i="12"/>
  <c r="R228" i="12"/>
  <c r="R229" i="12"/>
  <c r="R230" i="12"/>
  <c r="R231" i="12"/>
  <c r="R232" i="12"/>
  <c r="R233" i="12"/>
  <c r="R234" i="12"/>
  <c r="R235" i="12"/>
  <c r="R236" i="12"/>
  <c r="R237" i="12"/>
  <c r="R238" i="12"/>
  <c r="R239" i="12"/>
  <c r="R240" i="12"/>
  <c r="R241" i="12"/>
  <c r="R242" i="12"/>
  <c r="R243" i="12"/>
  <c r="R244" i="12"/>
  <c r="R245" i="12"/>
  <c r="R246" i="12"/>
  <c r="R247" i="12"/>
  <c r="R248" i="12"/>
  <c r="R249" i="12"/>
  <c r="R250" i="12"/>
  <c r="R251" i="12"/>
  <c r="R252" i="12"/>
  <c r="R253" i="12"/>
  <c r="R254" i="12"/>
  <c r="R255" i="12"/>
  <c r="R256" i="12"/>
  <c r="R257" i="12"/>
  <c r="R258" i="12"/>
  <c r="R259" i="12"/>
  <c r="R260" i="12"/>
  <c r="R261" i="12"/>
  <c r="R262" i="12"/>
  <c r="R263" i="12"/>
  <c r="R264" i="12"/>
  <c r="R265" i="12"/>
  <c r="R266" i="12"/>
  <c r="R267" i="12"/>
  <c r="R268" i="12"/>
  <c r="R269" i="12"/>
  <c r="R270" i="12"/>
  <c r="R271" i="12"/>
  <c r="R272" i="12"/>
  <c r="R273" i="12"/>
  <c r="R274" i="12"/>
  <c r="R275" i="12"/>
  <c r="R276" i="12"/>
  <c r="R277" i="12"/>
  <c r="R278" i="12"/>
  <c r="R279" i="12"/>
  <c r="R280" i="12"/>
  <c r="R281" i="12"/>
  <c r="R282" i="12"/>
  <c r="R283" i="12"/>
  <c r="R284" i="12"/>
  <c r="R285" i="12"/>
  <c r="R286" i="12"/>
  <c r="R287" i="12"/>
  <c r="R288" i="12"/>
  <c r="R289" i="12"/>
  <c r="R290" i="12"/>
  <c r="R291" i="12"/>
  <c r="R292" i="12"/>
  <c r="R293" i="12"/>
  <c r="R294" i="12"/>
  <c r="R295" i="12"/>
  <c r="R296" i="12"/>
  <c r="R297" i="12"/>
  <c r="R298" i="12"/>
  <c r="R299" i="12"/>
  <c r="R300" i="12"/>
  <c r="R301" i="12"/>
  <c r="R302" i="12"/>
  <c r="R303" i="12"/>
  <c r="R304" i="12"/>
  <c r="R305" i="12"/>
  <c r="R306" i="12"/>
  <c r="R307" i="12"/>
  <c r="R308" i="12"/>
  <c r="R309" i="12"/>
  <c r="R310" i="12"/>
  <c r="R311" i="12"/>
  <c r="R312" i="12"/>
  <c r="R313" i="12"/>
  <c r="R314" i="12"/>
  <c r="R315" i="12"/>
  <c r="R316" i="12"/>
  <c r="R317" i="12"/>
  <c r="R318" i="12"/>
  <c r="R319" i="12"/>
  <c r="R320" i="12"/>
  <c r="R321" i="12"/>
  <c r="R322" i="12"/>
  <c r="R323" i="12"/>
  <c r="R324" i="12"/>
  <c r="R325" i="12"/>
  <c r="R326" i="12"/>
  <c r="R327" i="12"/>
  <c r="R328" i="12"/>
  <c r="R329" i="12"/>
  <c r="R330" i="12"/>
  <c r="R331" i="12"/>
  <c r="R332" i="12"/>
  <c r="R333" i="12"/>
  <c r="R334" i="12"/>
  <c r="R335" i="12"/>
  <c r="R336" i="12"/>
  <c r="R337" i="12"/>
  <c r="R338" i="12"/>
  <c r="R339" i="12"/>
  <c r="R340" i="12"/>
  <c r="R341" i="12"/>
  <c r="R342" i="12"/>
  <c r="R343" i="12"/>
  <c r="R344" i="12"/>
  <c r="R345" i="12"/>
  <c r="R346" i="12"/>
  <c r="R347" i="12"/>
  <c r="R348" i="12"/>
  <c r="R349" i="12"/>
  <c r="R350" i="12"/>
  <c r="R351" i="12"/>
  <c r="R352" i="12"/>
  <c r="R353" i="12"/>
  <c r="R354" i="12"/>
  <c r="R355" i="12"/>
  <c r="R356" i="12"/>
  <c r="R357" i="12"/>
  <c r="R358" i="12"/>
  <c r="R359" i="12"/>
  <c r="R360" i="12"/>
  <c r="R361" i="12"/>
  <c r="R362" i="12"/>
  <c r="R363" i="12"/>
  <c r="R364" i="12"/>
  <c r="R365" i="12"/>
  <c r="R366" i="12"/>
  <c r="R367" i="12"/>
  <c r="R368" i="12"/>
  <c r="R369" i="12"/>
  <c r="R370" i="12"/>
  <c r="R371" i="12"/>
  <c r="R372" i="12"/>
  <c r="R373" i="12"/>
  <c r="R374" i="12"/>
  <c r="R375" i="12"/>
  <c r="R376" i="12"/>
  <c r="R377" i="12"/>
  <c r="R378" i="12"/>
  <c r="R379" i="12"/>
  <c r="R380" i="12"/>
  <c r="R381" i="12"/>
  <c r="R382" i="12"/>
  <c r="R383" i="12"/>
  <c r="R384" i="12"/>
  <c r="R385" i="12"/>
  <c r="R386" i="12"/>
  <c r="R387" i="12"/>
  <c r="R388" i="12"/>
  <c r="R389" i="12"/>
  <c r="R390" i="12"/>
  <c r="R391" i="12"/>
  <c r="R392" i="12"/>
  <c r="R393" i="12"/>
  <c r="R394" i="12"/>
  <c r="R395" i="12"/>
  <c r="R396" i="12"/>
  <c r="R397" i="12"/>
  <c r="R398" i="12"/>
  <c r="R399" i="12"/>
  <c r="R400" i="12"/>
  <c r="R401" i="12"/>
  <c r="R402" i="12"/>
  <c r="R403" i="12"/>
  <c r="R404" i="12"/>
  <c r="R405" i="12"/>
  <c r="R406" i="12"/>
  <c r="R407" i="12"/>
  <c r="R408" i="12"/>
  <c r="R409" i="12"/>
  <c r="R410" i="12"/>
  <c r="R411" i="12"/>
  <c r="R412" i="12"/>
  <c r="R413" i="12"/>
  <c r="R414" i="12"/>
  <c r="R415" i="12"/>
  <c r="R416" i="12"/>
  <c r="R417" i="12"/>
  <c r="R418" i="12"/>
  <c r="R419" i="12"/>
  <c r="R420" i="12"/>
  <c r="R421" i="12"/>
  <c r="R422" i="12"/>
  <c r="R423" i="12"/>
  <c r="R424" i="12"/>
  <c r="R425" i="12"/>
  <c r="R426" i="12"/>
  <c r="R427" i="12"/>
  <c r="R428" i="12"/>
  <c r="R429" i="12"/>
  <c r="R430" i="12"/>
  <c r="R431" i="12"/>
  <c r="R432" i="12"/>
  <c r="R433" i="12"/>
  <c r="R434" i="12"/>
  <c r="R435" i="12"/>
  <c r="R436" i="12"/>
  <c r="R437" i="12"/>
  <c r="R438" i="12"/>
  <c r="R439" i="12"/>
  <c r="R440" i="12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R471" i="12"/>
  <c r="R472" i="12"/>
  <c r="R473" i="12"/>
  <c r="R474" i="12"/>
  <c r="R475" i="12"/>
  <c r="R476" i="12"/>
  <c r="R477" i="12"/>
  <c r="R478" i="12"/>
  <c r="R479" i="12"/>
  <c r="R480" i="12"/>
  <c r="R481" i="12"/>
  <c r="R482" i="12"/>
  <c r="R483" i="12"/>
  <c r="R484" i="12"/>
  <c r="R485" i="12"/>
  <c r="R486" i="12"/>
  <c r="R487" i="12"/>
  <c r="R488" i="12"/>
  <c r="R489" i="12"/>
  <c r="R490" i="12"/>
  <c r="R491" i="12"/>
  <c r="R492" i="12"/>
  <c r="R493" i="12"/>
  <c r="R494" i="12"/>
  <c r="R495" i="12"/>
  <c r="R496" i="12"/>
  <c r="R497" i="12"/>
  <c r="R498" i="12"/>
  <c r="R499" i="12"/>
  <c r="R500" i="12"/>
  <c r="R501" i="12"/>
  <c r="R502" i="12"/>
  <c r="R503" i="12"/>
  <c r="R504" i="12"/>
  <c r="R505" i="12"/>
  <c r="R506" i="12"/>
  <c r="R507" i="12"/>
  <c r="R508" i="12"/>
  <c r="R509" i="12"/>
  <c r="R510" i="12"/>
  <c r="R511" i="12"/>
  <c r="R512" i="12"/>
  <c r="R513" i="12"/>
  <c r="R514" i="12"/>
  <c r="R515" i="12"/>
  <c r="R516" i="12"/>
  <c r="R517" i="12"/>
  <c r="R518" i="12"/>
  <c r="R519" i="12"/>
  <c r="R520" i="12"/>
  <c r="R521" i="12"/>
  <c r="R522" i="12"/>
  <c r="R523" i="12"/>
  <c r="R524" i="12"/>
  <c r="R525" i="12"/>
  <c r="R526" i="12"/>
  <c r="R527" i="12"/>
  <c r="R528" i="12"/>
  <c r="R529" i="12"/>
  <c r="R530" i="12"/>
  <c r="R531" i="12"/>
  <c r="R532" i="12"/>
  <c r="R533" i="12"/>
  <c r="R534" i="12"/>
  <c r="R535" i="12"/>
  <c r="R536" i="12"/>
  <c r="R537" i="12"/>
  <c r="R538" i="12"/>
  <c r="R539" i="12"/>
  <c r="R540" i="12"/>
  <c r="R541" i="12"/>
  <c r="R542" i="12"/>
  <c r="R543" i="12"/>
  <c r="R544" i="12"/>
  <c r="R545" i="12"/>
  <c r="R546" i="12"/>
  <c r="R547" i="12"/>
  <c r="R548" i="12"/>
  <c r="R549" i="12"/>
  <c r="R550" i="12"/>
  <c r="R551" i="12"/>
  <c r="R552" i="12"/>
  <c r="R553" i="12"/>
  <c r="R554" i="12"/>
  <c r="R555" i="12"/>
  <c r="R556" i="12"/>
  <c r="R557" i="12"/>
  <c r="R558" i="12"/>
  <c r="R559" i="12"/>
  <c r="R560" i="12"/>
  <c r="R561" i="12"/>
  <c r="R562" i="12"/>
  <c r="R563" i="12"/>
  <c r="R564" i="12"/>
  <c r="R565" i="12"/>
  <c r="R566" i="12"/>
  <c r="R567" i="12"/>
  <c r="R568" i="12"/>
  <c r="R569" i="12"/>
  <c r="R570" i="12"/>
  <c r="R571" i="12"/>
  <c r="R572" i="12"/>
  <c r="R573" i="12"/>
  <c r="R574" i="12"/>
  <c r="R575" i="12"/>
  <c r="R576" i="12"/>
  <c r="R577" i="12"/>
  <c r="R578" i="12"/>
  <c r="R579" i="12"/>
  <c r="R580" i="12"/>
  <c r="R581" i="12"/>
  <c r="R582" i="12"/>
  <c r="R583" i="12"/>
  <c r="R584" i="12"/>
  <c r="R585" i="12"/>
  <c r="R586" i="12"/>
  <c r="R587" i="12"/>
  <c r="R588" i="12"/>
  <c r="R589" i="12"/>
  <c r="R590" i="12"/>
  <c r="R591" i="12"/>
  <c r="R592" i="12"/>
  <c r="R593" i="12"/>
  <c r="R594" i="12"/>
  <c r="R595" i="12"/>
  <c r="R596" i="12"/>
  <c r="R597" i="12"/>
  <c r="R598" i="12"/>
  <c r="R599" i="12"/>
  <c r="R600" i="12"/>
  <c r="R601" i="12"/>
  <c r="R602" i="12"/>
  <c r="R603" i="12"/>
  <c r="R604" i="12"/>
  <c r="R605" i="12"/>
  <c r="R606" i="12"/>
  <c r="R607" i="12"/>
  <c r="R608" i="12"/>
  <c r="R609" i="12"/>
  <c r="R610" i="12"/>
  <c r="R611" i="12"/>
  <c r="R612" i="12"/>
  <c r="R613" i="12"/>
  <c r="R614" i="12"/>
  <c r="R615" i="12"/>
  <c r="R616" i="12"/>
  <c r="R617" i="12"/>
  <c r="R618" i="12"/>
  <c r="R619" i="12"/>
  <c r="R620" i="12"/>
  <c r="R621" i="12"/>
  <c r="R622" i="12"/>
  <c r="R623" i="12"/>
  <c r="R624" i="12"/>
  <c r="R625" i="12"/>
  <c r="R626" i="12"/>
  <c r="R627" i="12"/>
  <c r="R628" i="12"/>
  <c r="R629" i="12"/>
  <c r="R630" i="12"/>
  <c r="R631" i="12"/>
  <c r="R632" i="12"/>
  <c r="R633" i="12"/>
  <c r="R634" i="12"/>
  <c r="R635" i="12"/>
  <c r="R636" i="12"/>
  <c r="R637" i="12"/>
  <c r="R638" i="12"/>
  <c r="R639" i="12"/>
  <c r="R640" i="12"/>
  <c r="R641" i="12"/>
  <c r="R642" i="12"/>
  <c r="R643" i="12"/>
  <c r="R644" i="12"/>
  <c r="R645" i="12"/>
  <c r="R646" i="12"/>
  <c r="R647" i="12"/>
  <c r="R648" i="12"/>
  <c r="R649" i="12"/>
  <c r="R650" i="12"/>
  <c r="R651" i="12"/>
  <c r="R652" i="12"/>
  <c r="R653" i="12"/>
  <c r="R654" i="12"/>
  <c r="R655" i="12"/>
  <c r="R656" i="12"/>
  <c r="R657" i="12"/>
  <c r="R658" i="12"/>
  <c r="R659" i="12"/>
  <c r="R660" i="12"/>
  <c r="R661" i="12"/>
  <c r="R662" i="12"/>
  <c r="R663" i="12"/>
  <c r="R664" i="12"/>
  <c r="R665" i="12"/>
  <c r="R666" i="12"/>
  <c r="R667" i="12"/>
  <c r="R668" i="12"/>
  <c r="R669" i="12"/>
  <c r="R670" i="12"/>
  <c r="R671" i="12"/>
  <c r="R672" i="12"/>
  <c r="R673" i="12"/>
  <c r="R674" i="12"/>
  <c r="R675" i="12"/>
  <c r="R676" i="12"/>
  <c r="R677" i="12"/>
  <c r="R678" i="12"/>
  <c r="R679" i="12"/>
  <c r="R680" i="12"/>
  <c r="R681" i="12"/>
  <c r="R682" i="12"/>
  <c r="R683" i="12"/>
  <c r="R684" i="12"/>
  <c r="R685" i="12"/>
  <c r="R686" i="12"/>
  <c r="R687" i="12"/>
  <c r="R688" i="12"/>
  <c r="R689" i="12"/>
  <c r="R690" i="12"/>
  <c r="R691" i="12"/>
  <c r="R692" i="12"/>
  <c r="R693" i="12"/>
  <c r="R694" i="12"/>
  <c r="R695" i="12"/>
  <c r="R696" i="12"/>
  <c r="R697" i="12"/>
  <c r="R698" i="12"/>
  <c r="R699" i="12"/>
  <c r="R700" i="12"/>
  <c r="R701" i="12"/>
  <c r="R702" i="12"/>
  <c r="R703" i="12"/>
  <c r="R704" i="12"/>
  <c r="R705" i="12"/>
  <c r="R706" i="12"/>
  <c r="R707" i="12"/>
  <c r="R708" i="12"/>
  <c r="R709" i="12"/>
  <c r="R710" i="12"/>
  <c r="R711" i="12"/>
  <c r="R712" i="12"/>
  <c r="R713" i="12"/>
  <c r="R714" i="12"/>
  <c r="R715" i="12"/>
  <c r="R716" i="12"/>
  <c r="R717" i="12"/>
  <c r="R718" i="12"/>
  <c r="R719" i="12"/>
  <c r="R720" i="12"/>
  <c r="R721" i="12"/>
  <c r="R722" i="12"/>
  <c r="R723" i="12"/>
  <c r="R724" i="12"/>
  <c r="R725" i="12"/>
  <c r="R726" i="12"/>
  <c r="R727" i="12"/>
  <c r="R728" i="12"/>
  <c r="R729" i="12"/>
  <c r="R730" i="12"/>
  <c r="R731" i="12"/>
  <c r="R732" i="12"/>
  <c r="R733" i="12"/>
  <c r="R734" i="12"/>
  <c r="R735" i="12"/>
  <c r="R736" i="12"/>
  <c r="R737" i="12"/>
  <c r="R738" i="12"/>
  <c r="R739" i="12"/>
  <c r="R740" i="12"/>
  <c r="R741" i="12"/>
  <c r="R742" i="12"/>
  <c r="R743" i="12"/>
  <c r="R744" i="12"/>
  <c r="R745" i="12"/>
  <c r="R746" i="12"/>
  <c r="R747" i="12"/>
  <c r="R748" i="12"/>
  <c r="R749" i="12"/>
  <c r="R750" i="12"/>
  <c r="R751" i="12"/>
  <c r="R752" i="12"/>
  <c r="R753" i="12"/>
  <c r="R754" i="12"/>
  <c r="R755" i="12"/>
  <c r="R756" i="12"/>
  <c r="R757" i="12"/>
  <c r="R758" i="12"/>
  <c r="R759" i="12"/>
  <c r="R760" i="12"/>
  <c r="R761" i="12"/>
  <c r="R762" i="12"/>
  <c r="R763" i="12"/>
  <c r="R764" i="12"/>
  <c r="R765" i="12"/>
  <c r="R766" i="12"/>
  <c r="R767" i="12"/>
  <c r="R768" i="12"/>
  <c r="R769" i="12"/>
  <c r="R770" i="12"/>
  <c r="R771" i="12"/>
  <c r="R772" i="12"/>
  <c r="R773" i="12"/>
  <c r="R774" i="12"/>
  <c r="R775" i="12"/>
  <c r="R776" i="12"/>
  <c r="R777" i="12"/>
  <c r="R778" i="12"/>
  <c r="R779" i="12"/>
  <c r="R780" i="12"/>
  <c r="R781" i="12"/>
  <c r="R782" i="12"/>
  <c r="R783" i="12"/>
  <c r="R784" i="12"/>
  <c r="R785" i="12"/>
  <c r="R786" i="12"/>
  <c r="R787" i="12"/>
  <c r="R788" i="12"/>
  <c r="R789" i="12"/>
  <c r="R790" i="12"/>
  <c r="R791" i="12"/>
  <c r="R792" i="12"/>
  <c r="R793" i="12"/>
  <c r="R794" i="12"/>
  <c r="R795" i="12"/>
  <c r="R796" i="12"/>
  <c r="R797" i="12"/>
  <c r="R798" i="12"/>
  <c r="R799" i="12"/>
  <c r="R800" i="12"/>
  <c r="R801" i="12"/>
  <c r="R802" i="12"/>
  <c r="R803" i="12"/>
  <c r="R804" i="12"/>
  <c r="R805" i="12"/>
  <c r="R806" i="12"/>
  <c r="R807" i="12"/>
  <c r="R808" i="12"/>
  <c r="R809" i="12"/>
  <c r="R810" i="12"/>
  <c r="R811" i="12"/>
  <c r="R812" i="12"/>
  <c r="R813" i="12"/>
  <c r="R814" i="12"/>
  <c r="R815" i="12"/>
  <c r="R816" i="12"/>
  <c r="R817" i="12"/>
  <c r="R818" i="12"/>
  <c r="R819" i="12"/>
  <c r="R820" i="12"/>
  <c r="R821" i="12"/>
  <c r="R822" i="12"/>
  <c r="R823" i="12"/>
  <c r="R824" i="12"/>
  <c r="R825" i="12"/>
  <c r="R826" i="12"/>
  <c r="R827" i="12"/>
  <c r="R828" i="12"/>
  <c r="R829" i="12"/>
  <c r="R830" i="12"/>
  <c r="R831" i="12"/>
  <c r="R832" i="12"/>
  <c r="R833" i="12"/>
  <c r="R834" i="12"/>
  <c r="R835" i="12"/>
  <c r="R836" i="12"/>
  <c r="R837" i="12"/>
  <c r="R838" i="12"/>
  <c r="R839" i="12"/>
  <c r="R840" i="12"/>
  <c r="R841" i="12"/>
  <c r="R842" i="12"/>
  <c r="R843" i="12"/>
  <c r="R844" i="12"/>
  <c r="R845" i="12"/>
  <c r="R846" i="12"/>
  <c r="R847" i="12"/>
  <c r="R848" i="12"/>
  <c r="R849" i="12"/>
  <c r="R850" i="12"/>
  <c r="R851" i="12"/>
  <c r="R852" i="12"/>
  <c r="R853" i="12"/>
  <c r="R854" i="12"/>
  <c r="R855" i="12"/>
  <c r="R856" i="12"/>
  <c r="R857" i="12"/>
  <c r="R858" i="12"/>
  <c r="R859" i="12"/>
  <c r="R860" i="12"/>
  <c r="R861" i="12"/>
  <c r="R862" i="12"/>
  <c r="R863" i="12"/>
  <c r="R864" i="12"/>
  <c r="R865" i="12"/>
  <c r="R866" i="12"/>
  <c r="R867" i="12"/>
  <c r="R868" i="12"/>
  <c r="R869" i="12"/>
  <c r="R870" i="12"/>
  <c r="R871" i="12"/>
  <c r="R872" i="12"/>
  <c r="R873" i="12"/>
  <c r="R874" i="12"/>
  <c r="R875" i="12"/>
  <c r="R876" i="12"/>
  <c r="R877" i="12"/>
  <c r="R878" i="12"/>
  <c r="R879" i="12"/>
  <c r="R880" i="12"/>
  <c r="R881" i="12"/>
  <c r="R882" i="12"/>
  <c r="R883" i="12"/>
  <c r="R884" i="12"/>
  <c r="R885" i="12"/>
  <c r="R886" i="12"/>
  <c r="R887" i="12"/>
  <c r="R888" i="12"/>
  <c r="R889" i="12"/>
  <c r="R890" i="12"/>
  <c r="R891" i="12"/>
  <c r="R892" i="12"/>
  <c r="R893" i="12"/>
  <c r="R894" i="12"/>
  <c r="R895" i="12"/>
  <c r="R896" i="12"/>
  <c r="R897" i="12"/>
  <c r="R898" i="12"/>
  <c r="R899" i="12"/>
  <c r="R900" i="12"/>
  <c r="R901" i="12"/>
  <c r="R902" i="12"/>
  <c r="R903" i="12"/>
  <c r="R904" i="12"/>
  <c r="R905" i="12"/>
  <c r="R906" i="12"/>
  <c r="R907" i="12"/>
  <c r="R908" i="12"/>
  <c r="R909" i="12"/>
  <c r="R910" i="12"/>
  <c r="R911" i="12"/>
  <c r="R912" i="12"/>
  <c r="R913" i="12"/>
  <c r="R914" i="12"/>
  <c r="R915" i="12"/>
  <c r="R916" i="12"/>
  <c r="R917" i="12"/>
  <c r="R918" i="12"/>
  <c r="R919" i="12"/>
  <c r="R920" i="12"/>
  <c r="R921" i="12"/>
  <c r="R922" i="12"/>
  <c r="R923" i="12"/>
  <c r="R924" i="12"/>
  <c r="R925" i="12"/>
  <c r="R926" i="12"/>
  <c r="R927" i="12"/>
  <c r="R928" i="12"/>
  <c r="R929" i="12"/>
  <c r="R930" i="12"/>
  <c r="R931" i="12"/>
  <c r="R932" i="12"/>
  <c r="R933" i="12"/>
  <c r="R934" i="12"/>
  <c r="R935" i="12"/>
  <c r="R936" i="12"/>
  <c r="R937" i="12"/>
  <c r="R938" i="12"/>
  <c r="R939" i="12"/>
  <c r="R940" i="12"/>
  <c r="R941" i="12"/>
  <c r="R942" i="12"/>
  <c r="R943" i="12"/>
  <c r="R944" i="12"/>
  <c r="R945" i="12"/>
  <c r="R946" i="12"/>
  <c r="R947" i="12"/>
  <c r="R948" i="12"/>
  <c r="R949" i="12"/>
  <c r="R950" i="12"/>
  <c r="R951" i="12"/>
  <c r="R952" i="12"/>
  <c r="R953" i="12"/>
  <c r="R954" i="12"/>
  <c r="R955" i="12"/>
  <c r="R956" i="12"/>
  <c r="R957" i="12"/>
  <c r="R958" i="12"/>
  <c r="R959" i="12"/>
  <c r="R960" i="12"/>
  <c r="R961" i="12"/>
  <c r="R962" i="12"/>
  <c r="R963" i="12"/>
  <c r="R964" i="12"/>
  <c r="R965" i="12"/>
  <c r="R966" i="12"/>
  <c r="R967" i="12"/>
  <c r="R968" i="12"/>
  <c r="R969" i="12"/>
  <c r="R970" i="12"/>
  <c r="R971" i="12"/>
  <c r="R972" i="12"/>
  <c r="R973" i="12"/>
  <c r="R974" i="12"/>
  <c r="R975" i="12"/>
  <c r="R976" i="12"/>
  <c r="R977" i="12"/>
  <c r="R978" i="12"/>
  <c r="R979" i="12"/>
  <c r="R980" i="12"/>
  <c r="R981" i="12"/>
  <c r="R982" i="12"/>
  <c r="R983" i="12"/>
  <c r="R984" i="12"/>
  <c r="R985" i="12"/>
  <c r="R986" i="12"/>
  <c r="R987" i="12"/>
  <c r="R988" i="12"/>
  <c r="R989" i="12"/>
  <c r="R990" i="12"/>
  <c r="R991" i="12"/>
  <c r="R992" i="12"/>
  <c r="R993" i="12"/>
  <c r="R994" i="12"/>
  <c r="R995" i="12"/>
  <c r="R996" i="12"/>
  <c r="R997" i="12"/>
  <c r="R998" i="12"/>
  <c r="R999" i="12"/>
  <c r="R1000" i="12"/>
  <c r="R1001" i="12"/>
  <c r="R1002" i="12"/>
  <c r="R1003" i="12"/>
  <c r="R1004" i="12"/>
  <c r="R1005" i="12"/>
  <c r="B17" i="12" l="1"/>
  <c r="R17" i="12" s="1"/>
  <c r="C17" i="12"/>
  <c r="D17" i="12"/>
  <c r="E17" i="12"/>
  <c r="B22" i="12"/>
  <c r="R22" i="12" s="1"/>
  <c r="C22" i="12"/>
  <c r="D22" i="12"/>
  <c r="E22" i="12"/>
  <c r="B20" i="12"/>
  <c r="R20" i="12" s="1"/>
  <c r="C20" i="12"/>
  <c r="D20" i="12"/>
  <c r="E20" i="12"/>
  <c r="F17" i="12" l="1"/>
  <c r="G17" i="12" s="1"/>
  <c r="P22" i="12"/>
  <c r="Q22" i="12" s="1"/>
  <c r="I20" i="12"/>
  <c r="J20" i="12" s="1"/>
  <c r="P20" i="12"/>
  <c r="Q20" i="12" s="1"/>
  <c r="H17" i="12"/>
  <c r="P17" i="12"/>
  <c r="Q17" i="12" s="1"/>
  <c r="H22" i="12"/>
  <c r="N22" i="12"/>
  <c r="Y17" i="12"/>
  <c r="X17" i="12"/>
  <c r="V17" i="12"/>
  <c r="W17" i="12" s="1"/>
  <c r="Z17" i="12"/>
  <c r="U17" i="12"/>
  <c r="T17" i="12"/>
  <c r="N17" i="12"/>
  <c r="L17" i="12"/>
  <c r="K17" i="12"/>
  <c r="F20" i="12"/>
  <c r="G20" i="12" s="1"/>
  <c r="F22" i="12"/>
  <c r="G22" i="12" s="1"/>
  <c r="X20" i="12"/>
  <c r="I17" i="12"/>
  <c r="J17" i="12" s="1"/>
  <c r="N20" i="12"/>
  <c r="V22" i="12"/>
  <c r="W22" i="12" s="1"/>
  <c r="L22" i="12"/>
  <c r="V20" i="12"/>
  <c r="W20" i="12" s="1"/>
  <c r="L20" i="12"/>
  <c r="Z22" i="12"/>
  <c r="U22" i="12"/>
  <c r="K22" i="12"/>
  <c r="Y22" i="12"/>
  <c r="T22" i="12"/>
  <c r="I22" i="12"/>
  <c r="J22" i="12" s="1"/>
  <c r="Z20" i="12"/>
  <c r="U20" i="12"/>
  <c r="K20" i="12"/>
  <c r="Y20" i="12"/>
  <c r="T20" i="12"/>
  <c r="H20" i="12"/>
  <c r="X22" i="12"/>
  <c r="B23" i="12"/>
  <c r="R23" i="12" s="1"/>
  <c r="C23" i="12"/>
  <c r="D23" i="12"/>
  <c r="E23" i="12"/>
  <c r="S20" i="12" l="1"/>
  <c r="S17" i="12"/>
  <c r="S22" i="12"/>
  <c r="M20" i="12"/>
  <c r="O20" i="12"/>
  <c r="M22" i="12"/>
  <c r="O22" i="12"/>
  <c r="M17" i="12"/>
  <c r="O17" i="12"/>
  <c r="I23" i="12"/>
  <c r="J23" i="12" s="1"/>
  <c r="P23" i="12"/>
  <c r="Q23" i="12" s="1"/>
  <c r="F23" i="12"/>
  <c r="G23" i="12" s="1"/>
  <c r="Z23" i="12"/>
  <c r="N23" i="12"/>
  <c r="H23" i="12"/>
  <c r="T23" i="12"/>
  <c r="X23" i="12"/>
  <c r="V23" i="12"/>
  <c r="W23" i="12" s="1"/>
  <c r="K23" i="12"/>
  <c r="L23" i="12"/>
  <c r="Y23" i="12"/>
  <c r="U23" i="12"/>
  <c r="B24" i="12"/>
  <c r="R24" i="12" s="1"/>
  <c r="C24" i="12"/>
  <c r="D24" i="12"/>
  <c r="E24" i="12"/>
  <c r="B18" i="12"/>
  <c r="R18" i="12" s="1"/>
  <c r="C18" i="12"/>
  <c r="D18" i="12"/>
  <c r="E18" i="12"/>
  <c r="S23" i="12" l="1"/>
  <c r="O23" i="12"/>
  <c r="M23" i="12"/>
  <c r="P18" i="12"/>
  <c r="Q18" i="12" s="1"/>
  <c r="H24" i="12"/>
  <c r="P24" i="12"/>
  <c r="Q24" i="12" s="1"/>
  <c r="H18" i="12"/>
  <c r="N18" i="12"/>
  <c r="F24" i="12"/>
  <c r="G24" i="12" s="1"/>
  <c r="X18" i="12"/>
  <c r="X24" i="12"/>
  <c r="F18" i="12"/>
  <c r="G18" i="12" s="1"/>
  <c r="L24" i="12"/>
  <c r="V24" i="12"/>
  <c r="W24" i="12" s="1"/>
  <c r="T18" i="12"/>
  <c r="Y18" i="12"/>
  <c r="I18" i="12"/>
  <c r="J18" i="12" s="1"/>
  <c r="N24" i="12"/>
  <c r="Z24" i="12"/>
  <c r="U24" i="12"/>
  <c r="K24" i="12"/>
  <c r="V18" i="12"/>
  <c r="W18" i="12" s="1"/>
  <c r="L18" i="12"/>
  <c r="Z18" i="12"/>
  <c r="U18" i="12"/>
  <c r="K18" i="12"/>
  <c r="Y24" i="12"/>
  <c r="T24" i="12"/>
  <c r="I24" i="12"/>
  <c r="J24" i="12" s="1"/>
  <c r="B1005" i="12"/>
  <c r="C1005" i="12"/>
  <c r="D1005" i="12"/>
  <c r="W1005" i="12" s="1"/>
  <c r="E1005" i="12"/>
  <c r="F1005" i="12"/>
  <c r="G1005" i="12" s="1"/>
  <c r="I1005" i="12"/>
  <c r="J1005" i="12" s="1"/>
  <c r="S24" i="12" l="1"/>
  <c r="S18" i="12"/>
  <c r="M18" i="12"/>
  <c r="O18" i="12"/>
  <c r="M24" i="12"/>
  <c r="O24" i="12"/>
  <c r="V1005" i="12"/>
  <c r="K1005" i="12"/>
  <c r="P1005" i="12"/>
  <c r="U1005" i="12"/>
  <c r="Z1005" i="12"/>
  <c r="L1005" i="12"/>
  <c r="X1005" i="12"/>
  <c r="H1005" i="12"/>
  <c r="T1005" i="12"/>
  <c r="Y1005" i="12"/>
  <c r="N1005" i="12"/>
  <c r="Z2" i="12"/>
  <c r="E1004" i="12"/>
  <c r="D1004" i="12"/>
  <c r="W1004" i="12" s="1"/>
  <c r="C1004" i="12"/>
  <c r="B1004" i="12"/>
  <c r="E1003" i="12"/>
  <c r="D1003" i="12"/>
  <c r="W1003" i="12" s="1"/>
  <c r="C1003" i="12"/>
  <c r="B1003" i="12"/>
  <c r="E1002" i="12"/>
  <c r="D1002" i="12"/>
  <c r="W1002" i="12" s="1"/>
  <c r="C1002" i="12"/>
  <c r="B1002" i="12"/>
  <c r="E1001" i="12"/>
  <c r="D1001" i="12"/>
  <c r="W1001" i="12" s="1"/>
  <c r="C1001" i="12"/>
  <c r="B1001" i="12"/>
  <c r="E1000" i="12"/>
  <c r="D1000" i="12"/>
  <c r="W1000" i="12" s="1"/>
  <c r="C1000" i="12"/>
  <c r="B1000" i="12"/>
  <c r="E999" i="12"/>
  <c r="D999" i="12"/>
  <c r="W999" i="12" s="1"/>
  <c r="C999" i="12"/>
  <c r="B999" i="12"/>
  <c r="E998" i="12"/>
  <c r="D998" i="12"/>
  <c r="W998" i="12" s="1"/>
  <c r="C998" i="12"/>
  <c r="B998" i="12"/>
  <c r="E997" i="12"/>
  <c r="D997" i="12"/>
  <c r="W997" i="12" s="1"/>
  <c r="C997" i="12"/>
  <c r="B997" i="12"/>
  <c r="E996" i="12"/>
  <c r="D996" i="12"/>
  <c r="W996" i="12" s="1"/>
  <c r="C996" i="12"/>
  <c r="B996" i="12"/>
  <c r="E995" i="12"/>
  <c r="D995" i="12"/>
  <c r="W995" i="12" s="1"/>
  <c r="C995" i="12"/>
  <c r="B995" i="12"/>
  <c r="E994" i="12"/>
  <c r="D994" i="12"/>
  <c r="W994" i="12" s="1"/>
  <c r="C994" i="12"/>
  <c r="B994" i="12"/>
  <c r="E993" i="12"/>
  <c r="D993" i="12"/>
  <c r="W993" i="12" s="1"/>
  <c r="C993" i="12"/>
  <c r="B993" i="12"/>
  <c r="E992" i="12"/>
  <c r="D992" i="12"/>
  <c r="W992" i="12" s="1"/>
  <c r="C992" i="12"/>
  <c r="B992" i="12"/>
  <c r="E991" i="12"/>
  <c r="D991" i="12"/>
  <c r="W991" i="12" s="1"/>
  <c r="C991" i="12"/>
  <c r="B991" i="12"/>
  <c r="E990" i="12"/>
  <c r="D990" i="12"/>
  <c r="W990" i="12" s="1"/>
  <c r="C990" i="12"/>
  <c r="B990" i="12"/>
  <c r="E989" i="12"/>
  <c r="D989" i="12"/>
  <c r="W989" i="12" s="1"/>
  <c r="C989" i="12"/>
  <c r="B989" i="12"/>
  <c r="E988" i="12"/>
  <c r="D988" i="12"/>
  <c r="W988" i="12" s="1"/>
  <c r="C988" i="12"/>
  <c r="B988" i="12"/>
  <c r="E987" i="12"/>
  <c r="D987" i="12"/>
  <c r="W987" i="12" s="1"/>
  <c r="C987" i="12"/>
  <c r="B987" i="12"/>
  <c r="E986" i="12"/>
  <c r="D986" i="12"/>
  <c r="W986" i="12" s="1"/>
  <c r="C986" i="12"/>
  <c r="B986" i="12"/>
  <c r="E985" i="12"/>
  <c r="D985" i="12"/>
  <c r="W985" i="12" s="1"/>
  <c r="C985" i="12"/>
  <c r="B985" i="12"/>
  <c r="E984" i="12"/>
  <c r="D984" i="12"/>
  <c r="W984" i="12" s="1"/>
  <c r="C984" i="12"/>
  <c r="B984" i="12"/>
  <c r="E983" i="12"/>
  <c r="D983" i="12"/>
  <c r="W983" i="12" s="1"/>
  <c r="C983" i="12"/>
  <c r="B983" i="12"/>
  <c r="E982" i="12"/>
  <c r="D982" i="12"/>
  <c r="W982" i="12" s="1"/>
  <c r="C982" i="12"/>
  <c r="B982" i="12"/>
  <c r="E981" i="12"/>
  <c r="D981" i="12"/>
  <c r="W981" i="12" s="1"/>
  <c r="C981" i="12"/>
  <c r="B981" i="12"/>
  <c r="E980" i="12"/>
  <c r="D980" i="12"/>
  <c r="W980" i="12" s="1"/>
  <c r="C980" i="12"/>
  <c r="B980" i="12"/>
  <c r="E979" i="12"/>
  <c r="D979" i="12"/>
  <c r="W979" i="12" s="1"/>
  <c r="C979" i="12"/>
  <c r="B979" i="12"/>
  <c r="E978" i="12"/>
  <c r="D978" i="12"/>
  <c r="W978" i="12" s="1"/>
  <c r="C978" i="12"/>
  <c r="B978" i="12"/>
  <c r="E977" i="12"/>
  <c r="D977" i="12"/>
  <c r="W977" i="12" s="1"/>
  <c r="C977" i="12"/>
  <c r="B977" i="12"/>
  <c r="E976" i="12"/>
  <c r="D976" i="12"/>
  <c r="W976" i="12" s="1"/>
  <c r="C976" i="12"/>
  <c r="B976" i="12"/>
  <c r="E975" i="12"/>
  <c r="D975" i="12"/>
  <c r="W975" i="12" s="1"/>
  <c r="C975" i="12"/>
  <c r="B975" i="12"/>
  <c r="E974" i="12"/>
  <c r="D974" i="12"/>
  <c r="W974" i="12" s="1"/>
  <c r="C974" i="12"/>
  <c r="B974" i="12"/>
  <c r="E973" i="12"/>
  <c r="D973" i="12"/>
  <c r="W973" i="12" s="1"/>
  <c r="C973" i="12"/>
  <c r="B973" i="12"/>
  <c r="E972" i="12"/>
  <c r="D972" i="12"/>
  <c r="W972" i="12" s="1"/>
  <c r="C972" i="12"/>
  <c r="B972" i="12"/>
  <c r="E971" i="12"/>
  <c r="D971" i="12"/>
  <c r="W971" i="12" s="1"/>
  <c r="C971" i="12"/>
  <c r="B971" i="12"/>
  <c r="E970" i="12"/>
  <c r="D970" i="12"/>
  <c r="W970" i="12" s="1"/>
  <c r="C970" i="12"/>
  <c r="B970" i="12"/>
  <c r="E969" i="12"/>
  <c r="D969" i="12"/>
  <c r="W969" i="12" s="1"/>
  <c r="C969" i="12"/>
  <c r="B969" i="12"/>
  <c r="E968" i="12"/>
  <c r="D968" i="12"/>
  <c r="W968" i="12" s="1"/>
  <c r="C968" i="12"/>
  <c r="B968" i="12"/>
  <c r="E967" i="12"/>
  <c r="D967" i="12"/>
  <c r="W967" i="12" s="1"/>
  <c r="C967" i="12"/>
  <c r="B967" i="12"/>
  <c r="E966" i="12"/>
  <c r="D966" i="12"/>
  <c r="W966" i="12" s="1"/>
  <c r="C966" i="12"/>
  <c r="B966" i="12"/>
  <c r="E965" i="12"/>
  <c r="D965" i="12"/>
  <c r="W965" i="12" s="1"/>
  <c r="C965" i="12"/>
  <c r="B965" i="12"/>
  <c r="E964" i="12"/>
  <c r="D964" i="12"/>
  <c r="W964" i="12" s="1"/>
  <c r="C964" i="12"/>
  <c r="B964" i="12"/>
  <c r="E963" i="12"/>
  <c r="D963" i="12"/>
  <c r="W963" i="12" s="1"/>
  <c r="C963" i="12"/>
  <c r="B963" i="12"/>
  <c r="E962" i="12"/>
  <c r="D962" i="12"/>
  <c r="W962" i="12" s="1"/>
  <c r="C962" i="12"/>
  <c r="B962" i="12"/>
  <c r="E961" i="12"/>
  <c r="D961" i="12"/>
  <c r="W961" i="12" s="1"/>
  <c r="C961" i="12"/>
  <c r="B961" i="12"/>
  <c r="E960" i="12"/>
  <c r="D960" i="12"/>
  <c r="W960" i="12" s="1"/>
  <c r="C960" i="12"/>
  <c r="B960" i="12"/>
  <c r="E959" i="12"/>
  <c r="D959" i="12"/>
  <c r="W959" i="12" s="1"/>
  <c r="C959" i="12"/>
  <c r="B959" i="12"/>
  <c r="E958" i="12"/>
  <c r="D958" i="12"/>
  <c r="W958" i="12" s="1"/>
  <c r="C958" i="12"/>
  <c r="B958" i="12"/>
  <c r="E957" i="12"/>
  <c r="D957" i="12"/>
  <c r="W957" i="12" s="1"/>
  <c r="C957" i="12"/>
  <c r="B957" i="12"/>
  <c r="E956" i="12"/>
  <c r="D956" i="12"/>
  <c r="W956" i="12" s="1"/>
  <c r="C956" i="12"/>
  <c r="B956" i="12"/>
  <c r="E955" i="12"/>
  <c r="D955" i="12"/>
  <c r="W955" i="12" s="1"/>
  <c r="C955" i="12"/>
  <c r="B955" i="12"/>
  <c r="E954" i="12"/>
  <c r="D954" i="12"/>
  <c r="W954" i="12" s="1"/>
  <c r="C954" i="12"/>
  <c r="B954" i="12"/>
  <c r="E953" i="12"/>
  <c r="D953" i="12"/>
  <c r="W953" i="12" s="1"/>
  <c r="C953" i="12"/>
  <c r="B953" i="12"/>
  <c r="E952" i="12"/>
  <c r="D952" i="12"/>
  <c r="W952" i="12" s="1"/>
  <c r="C952" i="12"/>
  <c r="B952" i="12"/>
  <c r="E951" i="12"/>
  <c r="D951" i="12"/>
  <c r="W951" i="12" s="1"/>
  <c r="C951" i="12"/>
  <c r="B951" i="12"/>
  <c r="E950" i="12"/>
  <c r="D950" i="12"/>
  <c r="W950" i="12" s="1"/>
  <c r="C950" i="12"/>
  <c r="B950" i="12"/>
  <c r="E949" i="12"/>
  <c r="D949" i="12"/>
  <c r="W949" i="12" s="1"/>
  <c r="C949" i="12"/>
  <c r="B949" i="12"/>
  <c r="E948" i="12"/>
  <c r="D948" i="12"/>
  <c r="W948" i="12" s="1"/>
  <c r="C948" i="12"/>
  <c r="B948" i="12"/>
  <c r="E947" i="12"/>
  <c r="D947" i="12"/>
  <c r="W947" i="12" s="1"/>
  <c r="C947" i="12"/>
  <c r="B947" i="12"/>
  <c r="E946" i="12"/>
  <c r="D946" i="12"/>
  <c r="W946" i="12" s="1"/>
  <c r="C946" i="12"/>
  <c r="B946" i="12"/>
  <c r="E945" i="12"/>
  <c r="D945" i="12"/>
  <c r="W945" i="12" s="1"/>
  <c r="C945" i="12"/>
  <c r="B945" i="12"/>
  <c r="E944" i="12"/>
  <c r="D944" i="12"/>
  <c r="W944" i="12" s="1"/>
  <c r="C944" i="12"/>
  <c r="B944" i="12"/>
  <c r="E943" i="12"/>
  <c r="D943" i="12"/>
  <c r="W943" i="12" s="1"/>
  <c r="C943" i="12"/>
  <c r="B943" i="12"/>
  <c r="E942" i="12"/>
  <c r="D942" i="12"/>
  <c r="W942" i="12" s="1"/>
  <c r="C942" i="12"/>
  <c r="B942" i="12"/>
  <c r="E941" i="12"/>
  <c r="D941" i="12"/>
  <c r="W941" i="12" s="1"/>
  <c r="C941" i="12"/>
  <c r="B941" i="12"/>
  <c r="E940" i="12"/>
  <c r="D940" i="12"/>
  <c r="W940" i="12" s="1"/>
  <c r="C940" i="12"/>
  <c r="B940" i="12"/>
  <c r="E939" i="12"/>
  <c r="D939" i="12"/>
  <c r="W939" i="12" s="1"/>
  <c r="C939" i="12"/>
  <c r="B939" i="12"/>
  <c r="E938" i="12"/>
  <c r="D938" i="12"/>
  <c r="W938" i="12" s="1"/>
  <c r="C938" i="12"/>
  <c r="B938" i="12"/>
  <c r="E937" i="12"/>
  <c r="D937" i="12"/>
  <c r="W937" i="12" s="1"/>
  <c r="C937" i="12"/>
  <c r="B937" i="12"/>
  <c r="E936" i="12"/>
  <c r="D936" i="12"/>
  <c r="W936" i="12" s="1"/>
  <c r="C936" i="12"/>
  <c r="B936" i="12"/>
  <c r="E935" i="12"/>
  <c r="D935" i="12"/>
  <c r="W935" i="12" s="1"/>
  <c r="C935" i="12"/>
  <c r="B935" i="12"/>
  <c r="E934" i="12"/>
  <c r="D934" i="12"/>
  <c r="W934" i="12" s="1"/>
  <c r="C934" i="12"/>
  <c r="B934" i="12"/>
  <c r="E933" i="12"/>
  <c r="D933" i="12"/>
  <c r="W933" i="12" s="1"/>
  <c r="C933" i="12"/>
  <c r="B933" i="12"/>
  <c r="E932" i="12"/>
  <c r="D932" i="12"/>
  <c r="W932" i="12" s="1"/>
  <c r="C932" i="12"/>
  <c r="B932" i="12"/>
  <c r="E931" i="12"/>
  <c r="D931" i="12"/>
  <c r="W931" i="12" s="1"/>
  <c r="C931" i="12"/>
  <c r="B931" i="12"/>
  <c r="E930" i="12"/>
  <c r="D930" i="12"/>
  <c r="W930" i="12" s="1"/>
  <c r="C930" i="12"/>
  <c r="B930" i="12"/>
  <c r="E929" i="12"/>
  <c r="D929" i="12"/>
  <c r="W929" i="12" s="1"/>
  <c r="C929" i="12"/>
  <c r="B929" i="12"/>
  <c r="E928" i="12"/>
  <c r="D928" i="12"/>
  <c r="W928" i="12" s="1"/>
  <c r="C928" i="12"/>
  <c r="B928" i="12"/>
  <c r="E927" i="12"/>
  <c r="D927" i="12"/>
  <c r="W927" i="12" s="1"/>
  <c r="C927" i="12"/>
  <c r="B927" i="12"/>
  <c r="E926" i="12"/>
  <c r="D926" i="12"/>
  <c r="W926" i="12" s="1"/>
  <c r="C926" i="12"/>
  <c r="B926" i="12"/>
  <c r="E925" i="12"/>
  <c r="D925" i="12"/>
  <c r="W925" i="12" s="1"/>
  <c r="C925" i="12"/>
  <c r="B925" i="12"/>
  <c r="E924" i="12"/>
  <c r="D924" i="12"/>
  <c r="W924" i="12" s="1"/>
  <c r="C924" i="12"/>
  <c r="B924" i="12"/>
  <c r="E923" i="12"/>
  <c r="D923" i="12"/>
  <c r="W923" i="12" s="1"/>
  <c r="C923" i="12"/>
  <c r="B923" i="12"/>
  <c r="E922" i="12"/>
  <c r="D922" i="12"/>
  <c r="W922" i="12" s="1"/>
  <c r="C922" i="12"/>
  <c r="B922" i="12"/>
  <c r="E921" i="12"/>
  <c r="D921" i="12"/>
  <c r="W921" i="12" s="1"/>
  <c r="C921" i="12"/>
  <c r="B921" i="12"/>
  <c r="E920" i="12"/>
  <c r="D920" i="12"/>
  <c r="W920" i="12" s="1"/>
  <c r="C920" i="12"/>
  <c r="B920" i="12"/>
  <c r="E919" i="12"/>
  <c r="D919" i="12"/>
  <c r="W919" i="12" s="1"/>
  <c r="C919" i="12"/>
  <c r="B919" i="12"/>
  <c r="E918" i="12"/>
  <c r="D918" i="12"/>
  <c r="W918" i="12" s="1"/>
  <c r="C918" i="12"/>
  <c r="B918" i="12"/>
  <c r="E917" i="12"/>
  <c r="D917" i="12"/>
  <c r="W917" i="12" s="1"/>
  <c r="C917" i="12"/>
  <c r="B917" i="12"/>
  <c r="E916" i="12"/>
  <c r="D916" i="12"/>
  <c r="W916" i="12" s="1"/>
  <c r="C916" i="12"/>
  <c r="B916" i="12"/>
  <c r="E915" i="12"/>
  <c r="D915" i="12"/>
  <c r="W915" i="12" s="1"/>
  <c r="C915" i="12"/>
  <c r="B915" i="12"/>
  <c r="E914" i="12"/>
  <c r="D914" i="12"/>
  <c r="W914" i="12" s="1"/>
  <c r="C914" i="12"/>
  <c r="B914" i="12"/>
  <c r="E913" i="12"/>
  <c r="D913" i="12"/>
  <c r="W913" i="12" s="1"/>
  <c r="C913" i="12"/>
  <c r="B913" i="12"/>
  <c r="E912" i="12"/>
  <c r="D912" i="12"/>
  <c r="W912" i="12" s="1"/>
  <c r="C912" i="12"/>
  <c r="B912" i="12"/>
  <c r="E911" i="12"/>
  <c r="D911" i="12"/>
  <c r="W911" i="12" s="1"/>
  <c r="C911" i="12"/>
  <c r="B911" i="12"/>
  <c r="E910" i="12"/>
  <c r="D910" i="12"/>
  <c r="W910" i="12" s="1"/>
  <c r="C910" i="12"/>
  <c r="B910" i="12"/>
  <c r="E909" i="12"/>
  <c r="D909" i="12"/>
  <c r="W909" i="12" s="1"/>
  <c r="C909" i="12"/>
  <c r="B909" i="12"/>
  <c r="E908" i="12"/>
  <c r="D908" i="12"/>
  <c r="W908" i="12" s="1"/>
  <c r="C908" i="12"/>
  <c r="B908" i="12"/>
  <c r="E907" i="12"/>
  <c r="D907" i="12"/>
  <c r="W907" i="12" s="1"/>
  <c r="C907" i="12"/>
  <c r="B907" i="12"/>
  <c r="E906" i="12"/>
  <c r="D906" i="12"/>
  <c r="W906" i="12" s="1"/>
  <c r="C906" i="12"/>
  <c r="B906" i="12"/>
  <c r="E905" i="12"/>
  <c r="D905" i="12"/>
  <c r="W905" i="12" s="1"/>
  <c r="C905" i="12"/>
  <c r="B905" i="12"/>
  <c r="E904" i="12"/>
  <c r="D904" i="12"/>
  <c r="W904" i="12" s="1"/>
  <c r="C904" i="12"/>
  <c r="B904" i="12"/>
  <c r="E903" i="12"/>
  <c r="D903" i="12"/>
  <c r="W903" i="12" s="1"/>
  <c r="C903" i="12"/>
  <c r="B903" i="12"/>
  <c r="E902" i="12"/>
  <c r="D902" i="12"/>
  <c r="W902" i="12" s="1"/>
  <c r="C902" i="12"/>
  <c r="B902" i="12"/>
  <c r="E901" i="12"/>
  <c r="D901" i="12"/>
  <c r="W901" i="12" s="1"/>
  <c r="C901" i="12"/>
  <c r="B901" i="12"/>
  <c r="E900" i="12"/>
  <c r="D900" i="12"/>
  <c r="W900" i="12" s="1"/>
  <c r="C900" i="12"/>
  <c r="B900" i="12"/>
  <c r="E899" i="12"/>
  <c r="D899" i="12"/>
  <c r="W899" i="12" s="1"/>
  <c r="C899" i="12"/>
  <c r="B899" i="12"/>
  <c r="E898" i="12"/>
  <c r="D898" i="12"/>
  <c r="W898" i="12" s="1"/>
  <c r="C898" i="12"/>
  <c r="B898" i="12"/>
  <c r="E897" i="12"/>
  <c r="D897" i="12"/>
  <c r="W897" i="12" s="1"/>
  <c r="C897" i="12"/>
  <c r="B897" i="12"/>
  <c r="E896" i="12"/>
  <c r="D896" i="12"/>
  <c r="W896" i="12" s="1"/>
  <c r="C896" i="12"/>
  <c r="B896" i="12"/>
  <c r="E895" i="12"/>
  <c r="D895" i="12"/>
  <c r="W895" i="12" s="1"/>
  <c r="C895" i="12"/>
  <c r="B895" i="12"/>
  <c r="E894" i="12"/>
  <c r="D894" i="12"/>
  <c r="W894" i="12" s="1"/>
  <c r="C894" i="12"/>
  <c r="B894" i="12"/>
  <c r="E893" i="12"/>
  <c r="D893" i="12"/>
  <c r="W893" i="12" s="1"/>
  <c r="C893" i="12"/>
  <c r="B893" i="12"/>
  <c r="E892" i="12"/>
  <c r="D892" i="12"/>
  <c r="W892" i="12" s="1"/>
  <c r="C892" i="12"/>
  <c r="B892" i="12"/>
  <c r="E891" i="12"/>
  <c r="D891" i="12"/>
  <c r="W891" i="12" s="1"/>
  <c r="C891" i="12"/>
  <c r="B891" i="12"/>
  <c r="E890" i="12"/>
  <c r="D890" i="12"/>
  <c r="W890" i="12" s="1"/>
  <c r="C890" i="12"/>
  <c r="B890" i="12"/>
  <c r="E889" i="12"/>
  <c r="D889" i="12"/>
  <c r="W889" i="12" s="1"/>
  <c r="C889" i="12"/>
  <c r="B889" i="12"/>
  <c r="E888" i="12"/>
  <c r="D888" i="12"/>
  <c r="W888" i="12" s="1"/>
  <c r="C888" i="12"/>
  <c r="B888" i="12"/>
  <c r="E887" i="12"/>
  <c r="D887" i="12"/>
  <c r="W887" i="12" s="1"/>
  <c r="C887" i="12"/>
  <c r="B887" i="12"/>
  <c r="E886" i="12"/>
  <c r="D886" i="12"/>
  <c r="W886" i="12" s="1"/>
  <c r="C886" i="12"/>
  <c r="B886" i="12"/>
  <c r="E885" i="12"/>
  <c r="D885" i="12"/>
  <c r="W885" i="12" s="1"/>
  <c r="C885" i="12"/>
  <c r="B885" i="12"/>
  <c r="E884" i="12"/>
  <c r="D884" i="12"/>
  <c r="W884" i="12" s="1"/>
  <c r="C884" i="12"/>
  <c r="B884" i="12"/>
  <c r="E883" i="12"/>
  <c r="D883" i="12"/>
  <c r="W883" i="12" s="1"/>
  <c r="C883" i="12"/>
  <c r="B883" i="12"/>
  <c r="E882" i="12"/>
  <c r="D882" i="12"/>
  <c r="W882" i="12" s="1"/>
  <c r="C882" i="12"/>
  <c r="B882" i="12"/>
  <c r="E881" i="12"/>
  <c r="D881" i="12"/>
  <c r="W881" i="12" s="1"/>
  <c r="C881" i="12"/>
  <c r="B881" i="12"/>
  <c r="E880" i="12"/>
  <c r="D880" i="12"/>
  <c r="W880" i="12" s="1"/>
  <c r="C880" i="12"/>
  <c r="B880" i="12"/>
  <c r="E879" i="12"/>
  <c r="D879" i="12"/>
  <c r="W879" i="12" s="1"/>
  <c r="C879" i="12"/>
  <c r="B879" i="12"/>
  <c r="E878" i="12"/>
  <c r="D878" i="12"/>
  <c r="W878" i="12" s="1"/>
  <c r="C878" i="12"/>
  <c r="B878" i="12"/>
  <c r="E877" i="12"/>
  <c r="D877" i="12"/>
  <c r="W877" i="12" s="1"/>
  <c r="C877" i="12"/>
  <c r="B877" i="12"/>
  <c r="E876" i="12"/>
  <c r="D876" i="12"/>
  <c r="W876" i="12" s="1"/>
  <c r="C876" i="12"/>
  <c r="B876" i="12"/>
  <c r="E875" i="12"/>
  <c r="D875" i="12"/>
  <c r="W875" i="12" s="1"/>
  <c r="C875" i="12"/>
  <c r="B875" i="12"/>
  <c r="E874" i="12"/>
  <c r="D874" i="12"/>
  <c r="W874" i="12" s="1"/>
  <c r="C874" i="12"/>
  <c r="B874" i="12"/>
  <c r="E873" i="12"/>
  <c r="D873" i="12"/>
  <c r="W873" i="12" s="1"/>
  <c r="C873" i="12"/>
  <c r="B873" i="12"/>
  <c r="E872" i="12"/>
  <c r="D872" i="12"/>
  <c r="W872" i="12" s="1"/>
  <c r="C872" i="12"/>
  <c r="B872" i="12"/>
  <c r="E871" i="12"/>
  <c r="D871" i="12"/>
  <c r="W871" i="12" s="1"/>
  <c r="C871" i="12"/>
  <c r="B871" i="12"/>
  <c r="E870" i="12"/>
  <c r="D870" i="12"/>
  <c r="W870" i="12" s="1"/>
  <c r="C870" i="12"/>
  <c r="B870" i="12"/>
  <c r="E869" i="12"/>
  <c r="D869" i="12"/>
  <c r="W869" i="12" s="1"/>
  <c r="C869" i="12"/>
  <c r="B869" i="12"/>
  <c r="E868" i="12"/>
  <c r="D868" i="12"/>
  <c r="W868" i="12" s="1"/>
  <c r="C868" i="12"/>
  <c r="B868" i="12"/>
  <c r="E867" i="12"/>
  <c r="D867" i="12"/>
  <c r="W867" i="12" s="1"/>
  <c r="C867" i="12"/>
  <c r="B867" i="12"/>
  <c r="E866" i="12"/>
  <c r="D866" i="12"/>
  <c r="W866" i="12" s="1"/>
  <c r="C866" i="12"/>
  <c r="B866" i="12"/>
  <c r="E865" i="12"/>
  <c r="D865" i="12"/>
  <c r="W865" i="12" s="1"/>
  <c r="C865" i="12"/>
  <c r="B865" i="12"/>
  <c r="E864" i="12"/>
  <c r="D864" i="12"/>
  <c r="W864" i="12" s="1"/>
  <c r="C864" i="12"/>
  <c r="B864" i="12"/>
  <c r="E863" i="12"/>
  <c r="D863" i="12"/>
  <c r="W863" i="12" s="1"/>
  <c r="C863" i="12"/>
  <c r="B863" i="12"/>
  <c r="E862" i="12"/>
  <c r="D862" i="12"/>
  <c r="W862" i="12" s="1"/>
  <c r="C862" i="12"/>
  <c r="B862" i="12"/>
  <c r="E861" i="12"/>
  <c r="D861" i="12"/>
  <c r="W861" i="12" s="1"/>
  <c r="C861" i="12"/>
  <c r="B861" i="12"/>
  <c r="E860" i="12"/>
  <c r="D860" i="12"/>
  <c r="W860" i="12" s="1"/>
  <c r="C860" i="12"/>
  <c r="B860" i="12"/>
  <c r="E859" i="12"/>
  <c r="D859" i="12"/>
  <c r="W859" i="12" s="1"/>
  <c r="C859" i="12"/>
  <c r="B859" i="12"/>
  <c r="E858" i="12"/>
  <c r="D858" i="12"/>
  <c r="W858" i="12" s="1"/>
  <c r="C858" i="12"/>
  <c r="B858" i="12"/>
  <c r="E857" i="12"/>
  <c r="D857" i="12"/>
  <c r="W857" i="12" s="1"/>
  <c r="C857" i="12"/>
  <c r="B857" i="12"/>
  <c r="E856" i="12"/>
  <c r="D856" i="12"/>
  <c r="W856" i="12" s="1"/>
  <c r="C856" i="12"/>
  <c r="B856" i="12"/>
  <c r="E855" i="12"/>
  <c r="D855" i="12"/>
  <c r="W855" i="12" s="1"/>
  <c r="C855" i="12"/>
  <c r="B855" i="12"/>
  <c r="E854" i="12"/>
  <c r="D854" i="12"/>
  <c r="W854" i="12" s="1"/>
  <c r="C854" i="12"/>
  <c r="B854" i="12"/>
  <c r="E853" i="12"/>
  <c r="D853" i="12"/>
  <c r="W853" i="12" s="1"/>
  <c r="C853" i="12"/>
  <c r="B853" i="12"/>
  <c r="E852" i="12"/>
  <c r="D852" i="12"/>
  <c r="W852" i="12" s="1"/>
  <c r="C852" i="12"/>
  <c r="B852" i="12"/>
  <c r="E851" i="12"/>
  <c r="D851" i="12"/>
  <c r="W851" i="12" s="1"/>
  <c r="C851" i="12"/>
  <c r="B851" i="12"/>
  <c r="E850" i="12"/>
  <c r="D850" i="12"/>
  <c r="W850" i="12" s="1"/>
  <c r="C850" i="12"/>
  <c r="B850" i="12"/>
  <c r="E849" i="12"/>
  <c r="D849" i="12"/>
  <c r="W849" i="12" s="1"/>
  <c r="C849" i="12"/>
  <c r="B849" i="12"/>
  <c r="E848" i="12"/>
  <c r="D848" i="12"/>
  <c r="W848" i="12" s="1"/>
  <c r="C848" i="12"/>
  <c r="B848" i="12"/>
  <c r="E847" i="12"/>
  <c r="D847" i="12"/>
  <c r="W847" i="12" s="1"/>
  <c r="C847" i="12"/>
  <c r="B847" i="12"/>
  <c r="E846" i="12"/>
  <c r="D846" i="12"/>
  <c r="W846" i="12" s="1"/>
  <c r="C846" i="12"/>
  <c r="B846" i="12"/>
  <c r="E845" i="12"/>
  <c r="D845" i="12"/>
  <c r="W845" i="12" s="1"/>
  <c r="C845" i="12"/>
  <c r="B845" i="12"/>
  <c r="E844" i="12"/>
  <c r="D844" i="12"/>
  <c r="W844" i="12" s="1"/>
  <c r="C844" i="12"/>
  <c r="B844" i="12"/>
  <c r="E843" i="12"/>
  <c r="D843" i="12"/>
  <c r="W843" i="12" s="1"/>
  <c r="C843" i="12"/>
  <c r="B843" i="12"/>
  <c r="E842" i="12"/>
  <c r="D842" i="12"/>
  <c r="W842" i="12" s="1"/>
  <c r="C842" i="12"/>
  <c r="B842" i="12"/>
  <c r="E841" i="12"/>
  <c r="D841" i="12"/>
  <c r="W841" i="12" s="1"/>
  <c r="C841" i="12"/>
  <c r="B841" i="12"/>
  <c r="E840" i="12"/>
  <c r="D840" i="12"/>
  <c r="W840" i="12" s="1"/>
  <c r="C840" i="12"/>
  <c r="B840" i="12"/>
  <c r="E839" i="12"/>
  <c r="D839" i="12"/>
  <c r="W839" i="12" s="1"/>
  <c r="C839" i="12"/>
  <c r="B839" i="12"/>
  <c r="E838" i="12"/>
  <c r="D838" i="12"/>
  <c r="W838" i="12" s="1"/>
  <c r="C838" i="12"/>
  <c r="B838" i="12"/>
  <c r="E837" i="12"/>
  <c r="D837" i="12"/>
  <c r="W837" i="12" s="1"/>
  <c r="C837" i="12"/>
  <c r="B837" i="12"/>
  <c r="E836" i="12"/>
  <c r="D836" i="12"/>
  <c r="W836" i="12" s="1"/>
  <c r="C836" i="12"/>
  <c r="B836" i="12"/>
  <c r="E835" i="12"/>
  <c r="D835" i="12"/>
  <c r="W835" i="12" s="1"/>
  <c r="C835" i="12"/>
  <c r="B835" i="12"/>
  <c r="E834" i="12"/>
  <c r="D834" i="12"/>
  <c r="W834" i="12" s="1"/>
  <c r="C834" i="12"/>
  <c r="B834" i="12"/>
  <c r="E833" i="12"/>
  <c r="D833" i="12"/>
  <c r="W833" i="12" s="1"/>
  <c r="C833" i="12"/>
  <c r="B833" i="12"/>
  <c r="E832" i="12"/>
  <c r="D832" i="12"/>
  <c r="W832" i="12" s="1"/>
  <c r="C832" i="12"/>
  <c r="B832" i="12"/>
  <c r="E831" i="12"/>
  <c r="D831" i="12"/>
  <c r="W831" i="12" s="1"/>
  <c r="C831" i="12"/>
  <c r="B831" i="12"/>
  <c r="E830" i="12"/>
  <c r="D830" i="12"/>
  <c r="W830" i="12" s="1"/>
  <c r="C830" i="12"/>
  <c r="B830" i="12"/>
  <c r="E829" i="12"/>
  <c r="D829" i="12"/>
  <c r="W829" i="12" s="1"/>
  <c r="C829" i="12"/>
  <c r="B829" i="12"/>
  <c r="E828" i="12"/>
  <c r="D828" i="12"/>
  <c r="W828" i="12" s="1"/>
  <c r="C828" i="12"/>
  <c r="B828" i="12"/>
  <c r="E827" i="12"/>
  <c r="D827" i="12"/>
  <c r="W827" i="12" s="1"/>
  <c r="C827" i="12"/>
  <c r="B827" i="12"/>
  <c r="E826" i="12"/>
  <c r="D826" i="12"/>
  <c r="W826" i="12" s="1"/>
  <c r="C826" i="12"/>
  <c r="B826" i="12"/>
  <c r="E825" i="12"/>
  <c r="D825" i="12"/>
  <c r="W825" i="12" s="1"/>
  <c r="C825" i="12"/>
  <c r="B825" i="12"/>
  <c r="E824" i="12"/>
  <c r="D824" i="12"/>
  <c r="W824" i="12" s="1"/>
  <c r="C824" i="12"/>
  <c r="B824" i="12"/>
  <c r="E823" i="12"/>
  <c r="D823" i="12"/>
  <c r="W823" i="12" s="1"/>
  <c r="C823" i="12"/>
  <c r="B823" i="12"/>
  <c r="E822" i="12"/>
  <c r="D822" i="12"/>
  <c r="W822" i="12" s="1"/>
  <c r="C822" i="12"/>
  <c r="B822" i="12"/>
  <c r="E821" i="12"/>
  <c r="D821" i="12"/>
  <c r="W821" i="12" s="1"/>
  <c r="C821" i="12"/>
  <c r="B821" i="12"/>
  <c r="E820" i="12"/>
  <c r="D820" i="12"/>
  <c r="W820" i="12" s="1"/>
  <c r="C820" i="12"/>
  <c r="B820" i="12"/>
  <c r="E819" i="12"/>
  <c r="D819" i="12"/>
  <c r="W819" i="12" s="1"/>
  <c r="C819" i="12"/>
  <c r="B819" i="12"/>
  <c r="E818" i="12"/>
  <c r="D818" i="12"/>
  <c r="W818" i="12" s="1"/>
  <c r="C818" i="12"/>
  <c r="B818" i="12"/>
  <c r="E817" i="12"/>
  <c r="D817" i="12"/>
  <c r="W817" i="12" s="1"/>
  <c r="C817" i="12"/>
  <c r="B817" i="12"/>
  <c r="E816" i="12"/>
  <c r="D816" i="12"/>
  <c r="W816" i="12" s="1"/>
  <c r="C816" i="12"/>
  <c r="B816" i="12"/>
  <c r="E815" i="12"/>
  <c r="D815" i="12"/>
  <c r="W815" i="12" s="1"/>
  <c r="C815" i="12"/>
  <c r="B815" i="12"/>
  <c r="E814" i="12"/>
  <c r="D814" i="12"/>
  <c r="W814" i="12" s="1"/>
  <c r="C814" i="12"/>
  <c r="B814" i="12"/>
  <c r="E813" i="12"/>
  <c r="D813" i="12"/>
  <c r="W813" i="12" s="1"/>
  <c r="C813" i="12"/>
  <c r="B813" i="12"/>
  <c r="E812" i="12"/>
  <c r="D812" i="12"/>
  <c r="W812" i="12" s="1"/>
  <c r="C812" i="12"/>
  <c r="B812" i="12"/>
  <c r="E811" i="12"/>
  <c r="D811" i="12"/>
  <c r="W811" i="12" s="1"/>
  <c r="C811" i="12"/>
  <c r="B811" i="12"/>
  <c r="E810" i="12"/>
  <c r="D810" i="12"/>
  <c r="W810" i="12" s="1"/>
  <c r="C810" i="12"/>
  <c r="B810" i="12"/>
  <c r="E809" i="12"/>
  <c r="D809" i="12"/>
  <c r="W809" i="12" s="1"/>
  <c r="C809" i="12"/>
  <c r="B809" i="12"/>
  <c r="E808" i="12"/>
  <c r="D808" i="12"/>
  <c r="W808" i="12" s="1"/>
  <c r="C808" i="12"/>
  <c r="B808" i="12"/>
  <c r="E807" i="12"/>
  <c r="D807" i="12"/>
  <c r="W807" i="12" s="1"/>
  <c r="C807" i="12"/>
  <c r="B807" i="12"/>
  <c r="E806" i="12"/>
  <c r="D806" i="12"/>
  <c r="W806" i="12" s="1"/>
  <c r="C806" i="12"/>
  <c r="B806" i="12"/>
  <c r="E805" i="12"/>
  <c r="D805" i="12"/>
  <c r="W805" i="12" s="1"/>
  <c r="C805" i="12"/>
  <c r="B805" i="12"/>
  <c r="E804" i="12"/>
  <c r="D804" i="12"/>
  <c r="W804" i="12" s="1"/>
  <c r="C804" i="12"/>
  <c r="B804" i="12"/>
  <c r="E803" i="12"/>
  <c r="D803" i="12"/>
  <c r="W803" i="12" s="1"/>
  <c r="C803" i="12"/>
  <c r="B803" i="12"/>
  <c r="E802" i="12"/>
  <c r="D802" i="12"/>
  <c r="W802" i="12" s="1"/>
  <c r="C802" i="12"/>
  <c r="B802" i="12"/>
  <c r="E801" i="12"/>
  <c r="D801" i="12"/>
  <c r="W801" i="12" s="1"/>
  <c r="C801" i="12"/>
  <c r="B801" i="12"/>
  <c r="E800" i="12"/>
  <c r="D800" i="12"/>
  <c r="W800" i="12" s="1"/>
  <c r="C800" i="12"/>
  <c r="B800" i="12"/>
  <c r="E799" i="12"/>
  <c r="D799" i="12"/>
  <c r="W799" i="12" s="1"/>
  <c r="C799" i="12"/>
  <c r="B799" i="12"/>
  <c r="E798" i="12"/>
  <c r="D798" i="12"/>
  <c r="W798" i="12" s="1"/>
  <c r="C798" i="12"/>
  <c r="B798" i="12"/>
  <c r="E797" i="12"/>
  <c r="D797" i="12"/>
  <c r="W797" i="12" s="1"/>
  <c r="C797" i="12"/>
  <c r="B797" i="12"/>
  <c r="E796" i="12"/>
  <c r="D796" i="12"/>
  <c r="W796" i="12" s="1"/>
  <c r="C796" i="12"/>
  <c r="B796" i="12"/>
  <c r="E795" i="12"/>
  <c r="D795" i="12"/>
  <c r="W795" i="12" s="1"/>
  <c r="C795" i="12"/>
  <c r="B795" i="12"/>
  <c r="E794" i="12"/>
  <c r="D794" i="12"/>
  <c r="W794" i="12" s="1"/>
  <c r="C794" i="12"/>
  <c r="B794" i="12"/>
  <c r="E793" i="12"/>
  <c r="D793" i="12"/>
  <c r="W793" i="12" s="1"/>
  <c r="C793" i="12"/>
  <c r="B793" i="12"/>
  <c r="E792" i="12"/>
  <c r="D792" i="12"/>
  <c r="W792" i="12" s="1"/>
  <c r="C792" i="12"/>
  <c r="B792" i="12"/>
  <c r="E791" i="12"/>
  <c r="D791" i="12"/>
  <c r="W791" i="12" s="1"/>
  <c r="C791" i="12"/>
  <c r="B791" i="12"/>
  <c r="E790" i="12"/>
  <c r="D790" i="12"/>
  <c r="W790" i="12" s="1"/>
  <c r="C790" i="12"/>
  <c r="B790" i="12"/>
  <c r="E789" i="12"/>
  <c r="D789" i="12"/>
  <c r="W789" i="12" s="1"/>
  <c r="C789" i="12"/>
  <c r="B789" i="12"/>
  <c r="E788" i="12"/>
  <c r="D788" i="12"/>
  <c r="W788" i="12" s="1"/>
  <c r="C788" i="12"/>
  <c r="B788" i="12"/>
  <c r="E787" i="12"/>
  <c r="D787" i="12"/>
  <c r="W787" i="12" s="1"/>
  <c r="C787" i="12"/>
  <c r="B787" i="12"/>
  <c r="E786" i="12"/>
  <c r="D786" i="12"/>
  <c r="W786" i="12" s="1"/>
  <c r="C786" i="12"/>
  <c r="B786" i="12"/>
  <c r="E785" i="12"/>
  <c r="D785" i="12"/>
  <c r="W785" i="12" s="1"/>
  <c r="C785" i="12"/>
  <c r="B785" i="12"/>
  <c r="E784" i="12"/>
  <c r="D784" i="12"/>
  <c r="W784" i="12" s="1"/>
  <c r="C784" i="12"/>
  <c r="B784" i="12"/>
  <c r="E783" i="12"/>
  <c r="D783" i="12"/>
  <c r="W783" i="12" s="1"/>
  <c r="C783" i="12"/>
  <c r="B783" i="12"/>
  <c r="E782" i="12"/>
  <c r="D782" i="12"/>
  <c r="W782" i="12" s="1"/>
  <c r="C782" i="12"/>
  <c r="B782" i="12"/>
  <c r="E781" i="12"/>
  <c r="D781" i="12"/>
  <c r="W781" i="12" s="1"/>
  <c r="C781" i="12"/>
  <c r="B781" i="12"/>
  <c r="E780" i="12"/>
  <c r="D780" i="12"/>
  <c r="W780" i="12" s="1"/>
  <c r="C780" i="12"/>
  <c r="B780" i="12"/>
  <c r="E779" i="12"/>
  <c r="D779" i="12"/>
  <c r="W779" i="12" s="1"/>
  <c r="C779" i="12"/>
  <c r="B779" i="12"/>
  <c r="E778" i="12"/>
  <c r="D778" i="12"/>
  <c r="W778" i="12" s="1"/>
  <c r="C778" i="12"/>
  <c r="B778" i="12"/>
  <c r="E777" i="12"/>
  <c r="D777" i="12"/>
  <c r="W777" i="12" s="1"/>
  <c r="C777" i="12"/>
  <c r="B777" i="12"/>
  <c r="E776" i="12"/>
  <c r="D776" i="12"/>
  <c r="W776" i="12" s="1"/>
  <c r="C776" i="12"/>
  <c r="B776" i="12"/>
  <c r="E775" i="12"/>
  <c r="D775" i="12"/>
  <c r="W775" i="12" s="1"/>
  <c r="C775" i="12"/>
  <c r="B775" i="12"/>
  <c r="E774" i="12"/>
  <c r="D774" i="12"/>
  <c r="W774" i="12" s="1"/>
  <c r="C774" i="12"/>
  <c r="B774" i="12"/>
  <c r="E773" i="12"/>
  <c r="D773" i="12"/>
  <c r="W773" i="12" s="1"/>
  <c r="C773" i="12"/>
  <c r="B773" i="12"/>
  <c r="E772" i="12"/>
  <c r="D772" i="12"/>
  <c r="W772" i="12" s="1"/>
  <c r="C772" i="12"/>
  <c r="B772" i="12"/>
  <c r="E771" i="12"/>
  <c r="D771" i="12"/>
  <c r="W771" i="12" s="1"/>
  <c r="C771" i="12"/>
  <c r="B771" i="12"/>
  <c r="E770" i="12"/>
  <c r="D770" i="12"/>
  <c r="W770" i="12" s="1"/>
  <c r="C770" i="12"/>
  <c r="B770" i="12"/>
  <c r="E769" i="12"/>
  <c r="D769" i="12"/>
  <c r="W769" i="12" s="1"/>
  <c r="C769" i="12"/>
  <c r="B769" i="12"/>
  <c r="E768" i="12"/>
  <c r="D768" i="12"/>
  <c r="W768" i="12" s="1"/>
  <c r="C768" i="12"/>
  <c r="B768" i="12"/>
  <c r="E767" i="12"/>
  <c r="D767" i="12"/>
  <c r="W767" i="12" s="1"/>
  <c r="C767" i="12"/>
  <c r="B767" i="12"/>
  <c r="E766" i="12"/>
  <c r="D766" i="12"/>
  <c r="W766" i="12" s="1"/>
  <c r="C766" i="12"/>
  <c r="B766" i="12"/>
  <c r="E765" i="12"/>
  <c r="D765" i="12"/>
  <c r="W765" i="12" s="1"/>
  <c r="C765" i="12"/>
  <c r="B765" i="12"/>
  <c r="E764" i="12"/>
  <c r="D764" i="12"/>
  <c r="W764" i="12" s="1"/>
  <c r="C764" i="12"/>
  <c r="B764" i="12"/>
  <c r="E763" i="12"/>
  <c r="D763" i="12"/>
  <c r="W763" i="12" s="1"/>
  <c r="C763" i="12"/>
  <c r="B763" i="12"/>
  <c r="E762" i="12"/>
  <c r="D762" i="12"/>
  <c r="W762" i="12" s="1"/>
  <c r="C762" i="12"/>
  <c r="B762" i="12"/>
  <c r="E761" i="12"/>
  <c r="D761" i="12"/>
  <c r="W761" i="12" s="1"/>
  <c r="C761" i="12"/>
  <c r="B761" i="12"/>
  <c r="E760" i="12"/>
  <c r="D760" i="12"/>
  <c r="W760" i="12" s="1"/>
  <c r="C760" i="12"/>
  <c r="B760" i="12"/>
  <c r="E759" i="12"/>
  <c r="D759" i="12"/>
  <c r="W759" i="12" s="1"/>
  <c r="C759" i="12"/>
  <c r="B759" i="12"/>
  <c r="E758" i="12"/>
  <c r="D758" i="12"/>
  <c r="W758" i="12" s="1"/>
  <c r="C758" i="12"/>
  <c r="B758" i="12"/>
  <c r="E757" i="12"/>
  <c r="D757" i="12"/>
  <c r="W757" i="12" s="1"/>
  <c r="C757" i="12"/>
  <c r="B757" i="12"/>
  <c r="E756" i="12"/>
  <c r="D756" i="12"/>
  <c r="W756" i="12" s="1"/>
  <c r="C756" i="12"/>
  <c r="B756" i="12"/>
  <c r="E755" i="12"/>
  <c r="D755" i="12"/>
  <c r="W755" i="12" s="1"/>
  <c r="C755" i="12"/>
  <c r="B755" i="12"/>
  <c r="E754" i="12"/>
  <c r="D754" i="12"/>
  <c r="W754" i="12" s="1"/>
  <c r="C754" i="12"/>
  <c r="B754" i="12"/>
  <c r="E753" i="12"/>
  <c r="D753" i="12"/>
  <c r="W753" i="12" s="1"/>
  <c r="C753" i="12"/>
  <c r="B753" i="12"/>
  <c r="E752" i="12"/>
  <c r="D752" i="12"/>
  <c r="W752" i="12" s="1"/>
  <c r="C752" i="12"/>
  <c r="B752" i="12"/>
  <c r="E751" i="12"/>
  <c r="D751" i="12"/>
  <c r="W751" i="12" s="1"/>
  <c r="C751" i="12"/>
  <c r="B751" i="12"/>
  <c r="E750" i="12"/>
  <c r="D750" i="12"/>
  <c r="W750" i="12" s="1"/>
  <c r="C750" i="12"/>
  <c r="B750" i="12"/>
  <c r="E749" i="12"/>
  <c r="D749" i="12"/>
  <c r="W749" i="12" s="1"/>
  <c r="C749" i="12"/>
  <c r="B749" i="12"/>
  <c r="E748" i="12"/>
  <c r="D748" i="12"/>
  <c r="W748" i="12" s="1"/>
  <c r="C748" i="12"/>
  <c r="B748" i="12"/>
  <c r="E747" i="12"/>
  <c r="D747" i="12"/>
  <c r="W747" i="12" s="1"/>
  <c r="C747" i="12"/>
  <c r="B747" i="12"/>
  <c r="E746" i="12"/>
  <c r="D746" i="12"/>
  <c r="W746" i="12" s="1"/>
  <c r="C746" i="12"/>
  <c r="B746" i="12"/>
  <c r="E745" i="12"/>
  <c r="D745" i="12"/>
  <c r="W745" i="12" s="1"/>
  <c r="C745" i="12"/>
  <c r="B745" i="12"/>
  <c r="E744" i="12"/>
  <c r="D744" i="12"/>
  <c r="W744" i="12" s="1"/>
  <c r="C744" i="12"/>
  <c r="B744" i="12"/>
  <c r="E743" i="12"/>
  <c r="D743" i="12"/>
  <c r="W743" i="12" s="1"/>
  <c r="C743" i="12"/>
  <c r="B743" i="12"/>
  <c r="E742" i="12"/>
  <c r="D742" i="12"/>
  <c r="W742" i="12" s="1"/>
  <c r="C742" i="12"/>
  <c r="B742" i="12"/>
  <c r="E741" i="12"/>
  <c r="D741" i="12"/>
  <c r="W741" i="12" s="1"/>
  <c r="C741" i="12"/>
  <c r="B741" i="12"/>
  <c r="E740" i="12"/>
  <c r="D740" i="12"/>
  <c r="W740" i="12" s="1"/>
  <c r="C740" i="12"/>
  <c r="B740" i="12"/>
  <c r="E739" i="12"/>
  <c r="D739" i="12"/>
  <c r="W739" i="12" s="1"/>
  <c r="C739" i="12"/>
  <c r="B739" i="12"/>
  <c r="E738" i="12"/>
  <c r="D738" i="12"/>
  <c r="W738" i="12" s="1"/>
  <c r="C738" i="12"/>
  <c r="B738" i="12"/>
  <c r="E737" i="12"/>
  <c r="D737" i="12"/>
  <c r="W737" i="12" s="1"/>
  <c r="C737" i="12"/>
  <c r="B737" i="12"/>
  <c r="E736" i="12"/>
  <c r="D736" i="12"/>
  <c r="W736" i="12" s="1"/>
  <c r="C736" i="12"/>
  <c r="B736" i="12"/>
  <c r="E735" i="12"/>
  <c r="D735" i="12"/>
  <c r="W735" i="12" s="1"/>
  <c r="C735" i="12"/>
  <c r="B735" i="12"/>
  <c r="E734" i="12"/>
  <c r="D734" i="12"/>
  <c r="W734" i="12" s="1"/>
  <c r="C734" i="12"/>
  <c r="B734" i="12"/>
  <c r="E733" i="12"/>
  <c r="D733" i="12"/>
  <c r="W733" i="12" s="1"/>
  <c r="C733" i="12"/>
  <c r="B733" i="12"/>
  <c r="E732" i="12"/>
  <c r="D732" i="12"/>
  <c r="W732" i="12" s="1"/>
  <c r="C732" i="12"/>
  <c r="B732" i="12"/>
  <c r="E731" i="12"/>
  <c r="D731" i="12"/>
  <c r="W731" i="12" s="1"/>
  <c r="C731" i="12"/>
  <c r="B731" i="12"/>
  <c r="E730" i="12"/>
  <c r="D730" i="12"/>
  <c r="W730" i="12" s="1"/>
  <c r="C730" i="12"/>
  <c r="B730" i="12"/>
  <c r="E729" i="12"/>
  <c r="D729" i="12"/>
  <c r="W729" i="12" s="1"/>
  <c r="C729" i="12"/>
  <c r="B729" i="12"/>
  <c r="E728" i="12"/>
  <c r="D728" i="12"/>
  <c r="W728" i="12" s="1"/>
  <c r="C728" i="12"/>
  <c r="B728" i="12"/>
  <c r="E727" i="12"/>
  <c r="D727" i="12"/>
  <c r="W727" i="12" s="1"/>
  <c r="C727" i="12"/>
  <c r="B727" i="12"/>
  <c r="E726" i="12"/>
  <c r="D726" i="12"/>
  <c r="W726" i="12" s="1"/>
  <c r="C726" i="12"/>
  <c r="B726" i="12"/>
  <c r="E725" i="12"/>
  <c r="D725" i="12"/>
  <c r="W725" i="12" s="1"/>
  <c r="C725" i="12"/>
  <c r="B725" i="12"/>
  <c r="E724" i="12"/>
  <c r="D724" i="12"/>
  <c r="W724" i="12" s="1"/>
  <c r="C724" i="12"/>
  <c r="B724" i="12"/>
  <c r="E723" i="12"/>
  <c r="D723" i="12"/>
  <c r="W723" i="12" s="1"/>
  <c r="C723" i="12"/>
  <c r="B723" i="12"/>
  <c r="E722" i="12"/>
  <c r="D722" i="12"/>
  <c r="W722" i="12" s="1"/>
  <c r="C722" i="12"/>
  <c r="B722" i="12"/>
  <c r="E721" i="12"/>
  <c r="D721" i="12"/>
  <c r="W721" i="12" s="1"/>
  <c r="C721" i="12"/>
  <c r="B721" i="12"/>
  <c r="E720" i="12"/>
  <c r="D720" i="12"/>
  <c r="W720" i="12" s="1"/>
  <c r="C720" i="12"/>
  <c r="B720" i="12"/>
  <c r="E719" i="12"/>
  <c r="D719" i="12"/>
  <c r="W719" i="12" s="1"/>
  <c r="C719" i="12"/>
  <c r="B719" i="12"/>
  <c r="E718" i="12"/>
  <c r="D718" i="12"/>
  <c r="W718" i="12" s="1"/>
  <c r="C718" i="12"/>
  <c r="B718" i="12"/>
  <c r="E717" i="12"/>
  <c r="D717" i="12"/>
  <c r="W717" i="12" s="1"/>
  <c r="C717" i="12"/>
  <c r="B717" i="12"/>
  <c r="E716" i="12"/>
  <c r="D716" i="12"/>
  <c r="W716" i="12" s="1"/>
  <c r="C716" i="12"/>
  <c r="B716" i="12"/>
  <c r="E715" i="12"/>
  <c r="D715" i="12"/>
  <c r="W715" i="12" s="1"/>
  <c r="C715" i="12"/>
  <c r="B715" i="12"/>
  <c r="E714" i="12"/>
  <c r="D714" i="12"/>
  <c r="W714" i="12" s="1"/>
  <c r="C714" i="12"/>
  <c r="B714" i="12"/>
  <c r="E713" i="12"/>
  <c r="D713" i="12"/>
  <c r="W713" i="12" s="1"/>
  <c r="C713" i="12"/>
  <c r="B713" i="12"/>
  <c r="E712" i="12"/>
  <c r="D712" i="12"/>
  <c r="W712" i="12" s="1"/>
  <c r="C712" i="12"/>
  <c r="B712" i="12"/>
  <c r="E711" i="12"/>
  <c r="D711" i="12"/>
  <c r="W711" i="12" s="1"/>
  <c r="C711" i="12"/>
  <c r="B711" i="12"/>
  <c r="E710" i="12"/>
  <c r="D710" i="12"/>
  <c r="W710" i="12" s="1"/>
  <c r="C710" i="12"/>
  <c r="B710" i="12"/>
  <c r="E709" i="12"/>
  <c r="D709" i="12"/>
  <c r="W709" i="12" s="1"/>
  <c r="C709" i="12"/>
  <c r="B709" i="12"/>
  <c r="E708" i="12"/>
  <c r="D708" i="12"/>
  <c r="W708" i="12" s="1"/>
  <c r="C708" i="12"/>
  <c r="B708" i="12"/>
  <c r="E707" i="12"/>
  <c r="D707" i="12"/>
  <c r="W707" i="12" s="1"/>
  <c r="C707" i="12"/>
  <c r="B707" i="12"/>
  <c r="E706" i="12"/>
  <c r="D706" i="12"/>
  <c r="W706" i="12" s="1"/>
  <c r="C706" i="12"/>
  <c r="B706" i="12"/>
  <c r="E705" i="12"/>
  <c r="D705" i="12"/>
  <c r="W705" i="12" s="1"/>
  <c r="C705" i="12"/>
  <c r="B705" i="12"/>
  <c r="E704" i="12"/>
  <c r="D704" i="12"/>
  <c r="W704" i="12" s="1"/>
  <c r="C704" i="12"/>
  <c r="B704" i="12"/>
  <c r="E703" i="12"/>
  <c r="D703" i="12"/>
  <c r="W703" i="12" s="1"/>
  <c r="C703" i="12"/>
  <c r="B703" i="12"/>
  <c r="E702" i="12"/>
  <c r="D702" i="12"/>
  <c r="W702" i="12" s="1"/>
  <c r="C702" i="12"/>
  <c r="B702" i="12"/>
  <c r="E701" i="12"/>
  <c r="D701" i="12"/>
  <c r="W701" i="12" s="1"/>
  <c r="C701" i="12"/>
  <c r="B701" i="12"/>
  <c r="E700" i="12"/>
  <c r="D700" i="12"/>
  <c r="W700" i="12" s="1"/>
  <c r="C700" i="12"/>
  <c r="B700" i="12"/>
  <c r="E699" i="12"/>
  <c r="D699" i="12"/>
  <c r="W699" i="12" s="1"/>
  <c r="C699" i="12"/>
  <c r="B699" i="12"/>
  <c r="E698" i="12"/>
  <c r="D698" i="12"/>
  <c r="W698" i="12" s="1"/>
  <c r="C698" i="12"/>
  <c r="B698" i="12"/>
  <c r="E697" i="12"/>
  <c r="D697" i="12"/>
  <c r="W697" i="12" s="1"/>
  <c r="C697" i="12"/>
  <c r="B697" i="12"/>
  <c r="E696" i="12"/>
  <c r="D696" i="12"/>
  <c r="W696" i="12" s="1"/>
  <c r="C696" i="12"/>
  <c r="B696" i="12"/>
  <c r="E695" i="12"/>
  <c r="D695" i="12"/>
  <c r="W695" i="12" s="1"/>
  <c r="C695" i="12"/>
  <c r="B695" i="12"/>
  <c r="E694" i="12"/>
  <c r="D694" i="12"/>
  <c r="W694" i="12" s="1"/>
  <c r="C694" i="12"/>
  <c r="B694" i="12"/>
  <c r="E693" i="12"/>
  <c r="D693" i="12"/>
  <c r="W693" i="12" s="1"/>
  <c r="C693" i="12"/>
  <c r="B693" i="12"/>
  <c r="E692" i="12"/>
  <c r="D692" i="12"/>
  <c r="W692" i="12" s="1"/>
  <c r="C692" i="12"/>
  <c r="B692" i="12"/>
  <c r="E691" i="12"/>
  <c r="D691" i="12"/>
  <c r="W691" i="12" s="1"/>
  <c r="C691" i="12"/>
  <c r="B691" i="12"/>
  <c r="E690" i="12"/>
  <c r="D690" i="12"/>
  <c r="W690" i="12" s="1"/>
  <c r="C690" i="12"/>
  <c r="B690" i="12"/>
  <c r="E689" i="12"/>
  <c r="D689" i="12"/>
  <c r="W689" i="12" s="1"/>
  <c r="C689" i="12"/>
  <c r="B689" i="12"/>
  <c r="E688" i="12"/>
  <c r="D688" i="12"/>
  <c r="W688" i="12" s="1"/>
  <c r="C688" i="12"/>
  <c r="B688" i="12"/>
  <c r="E687" i="12"/>
  <c r="D687" i="12"/>
  <c r="W687" i="12" s="1"/>
  <c r="C687" i="12"/>
  <c r="B687" i="12"/>
  <c r="E686" i="12"/>
  <c r="D686" i="12"/>
  <c r="W686" i="12" s="1"/>
  <c r="C686" i="12"/>
  <c r="B686" i="12"/>
  <c r="E685" i="12"/>
  <c r="D685" i="12"/>
  <c r="W685" i="12" s="1"/>
  <c r="C685" i="12"/>
  <c r="B685" i="12"/>
  <c r="E684" i="12"/>
  <c r="D684" i="12"/>
  <c r="W684" i="12" s="1"/>
  <c r="C684" i="12"/>
  <c r="B684" i="12"/>
  <c r="E683" i="12"/>
  <c r="D683" i="12"/>
  <c r="W683" i="12" s="1"/>
  <c r="C683" i="12"/>
  <c r="B683" i="12"/>
  <c r="E682" i="12"/>
  <c r="D682" i="12"/>
  <c r="W682" i="12" s="1"/>
  <c r="C682" i="12"/>
  <c r="B682" i="12"/>
  <c r="E681" i="12"/>
  <c r="D681" i="12"/>
  <c r="W681" i="12" s="1"/>
  <c r="C681" i="12"/>
  <c r="B681" i="12"/>
  <c r="E680" i="12"/>
  <c r="D680" i="12"/>
  <c r="W680" i="12" s="1"/>
  <c r="C680" i="12"/>
  <c r="B680" i="12"/>
  <c r="E679" i="12"/>
  <c r="D679" i="12"/>
  <c r="W679" i="12" s="1"/>
  <c r="C679" i="12"/>
  <c r="B679" i="12"/>
  <c r="E678" i="12"/>
  <c r="D678" i="12"/>
  <c r="W678" i="12" s="1"/>
  <c r="C678" i="12"/>
  <c r="B678" i="12"/>
  <c r="E677" i="12"/>
  <c r="D677" i="12"/>
  <c r="W677" i="12" s="1"/>
  <c r="C677" i="12"/>
  <c r="B677" i="12"/>
  <c r="E676" i="12"/>
  <c r="D676" i="12"/>
  <c r="W676" i="12" s="1"/>
  <c r="C676" i="12"/>
  <c r="B676" i="12"/>
  <c r="E675" i="12"/>
  <c r="D675" i="12"/>
  <c r="W675" i="12" s="1"/>
  <c r="C675" i="12"/>
  <c r="B675" i="12"/>
  <c r="E674" i="12"/>
  <c r="D674" i="12"/>
  <c r="W674" i="12" s="1"/>
  <c r="C674" i="12"/>
  <c r="B674" i="12"/>
  <c r="E673" i="12"/>
  <c r="D673" i="12"/>
  <c r="W673" i="12" s="1"/>
  <c r="C673" i="12"/>
  <c r="B673" i="12"/>
  <c r="E672" i="12"/>
  <c r="D672" i="12"/>
  <c r="W672" i="12" s="1"/>
  <c r="C672" i="12"/>
  <c r="B672" i="12"/>
  <c r="E671" i="12"/>
  <c r="D671" i="12"/>
  <c r="W671" i="12" s="1"/>
  <c r="C671" i="12"/>
  <c r="B671" i="12"/>
  <c r="E670" i="12"/>
  <c r="D670" i="12"/>
  <c r="W670" i="12" s="1"/>
  <c r="C670" i="12"/>
  <c r="B670" i="12"/>
  <c r="E669" i="12"/>
  <c r="D669" i="12"/>
  <c r="W669" i="12" s="1"/>
  <c r="C669" i="12"/>
  <c r="B669" i="12"/>
  <c r="E668" i="12"/>
  <c r="D668" i="12"/>
  <c r="W668" i="12" s="1"/>
  <c r="C668" i="12"/>
  <c r="B668" i="12"/>
  <c r="E667" i="12"/>
  <c r="D667" i="12"/>
  <c r="W667" i="12" s="1"/>
  <c r="C667" i="12"/>
  <c r="B667" i="12"/>
  <c r="E666" i="12"/>
  <c r="D666" i="12"/>
  <c r="W666" i="12" s="1"/>
  <c r="C666" i="12"/>
  <c r="B666" i="12"/>
  <c r="E665" i="12"/>
  <c r="D665" i="12"/>
  <c r="W665" i="12" s="1"/>
  <c r="C665" i="12"/>
  <c r="B665" i="12"/>
  <c r="E664" i="12"/>
  <c r="D664" i="12"/>
  <c r="W664" i="12" s="1"/>
  <c r="C664" i="12"/>
  <c r="B664" i="12"/>
  <c r="E663" i="12"/>
  <c r="D663" i="12"/>
  <c r="W663" i="12" s="1"/>
  <c r="C663" i="12"/>
  <c r="B663" i="12"/>
  <c r="E662" i="12"/>
  <c r="D662" i="12"/>
  <c r="W662" i="12" s="1"/>
  <c r="C662" i="12"/>
  <c r="B662" i="12"/>
  <c r="E661" i="12"/>
  <c r="D661" i="12"/>
  <c r="W661" i="12" s="1"/>
  <c r="C661" i="12"/>
  <c r="B661" i="12"/>
  <c r="E660" i="12"/>
  <c r="D660" i="12"/>
  <c r="W660" i="12" s="1"/>
  <c r="C660" i="12"/>
  <c r="B660" i="12"/>
  <c r="E659" i="12"/>
  <c r="D659" i="12"/>
  <c r="W659" i="12" s="1"/>
  <c r="C659" i="12"/>
  <c r="B659" i="12"/>
  <c r="E658" i="12"/>
  <c r="D658" i="12"/>
  <c r="W658" i="12" s="1"/>
  <c r="C658" i="12"/>
  <c r="B658" i="12"/>
  <c r="E657" i="12"/>
  <c r="D657" i="12"/>
  <c r="W657" i="12" s="1"/>
  <c r="C657" i="12"/>
  <c r="B657" i="12"/>
  <c r="E656" i="12"/>
  <c r="D656" i="12"/>
  <c r="W656" i="12" s="1"/>
  <c r="C656" i="12"/>
  <c r="B656" i="12"/>
  <c r="E655" i="12"/>
  <c r="D655" i="12"/>
  <c r="W655" i="12" s="1"/>
  <c r="C655" i="12"/>
  <c r="B655" i="12"/>
  <c r="E654" i="12"/>
  <c r="D654" i="12"/>
  <c r="W654" i="12" s="1"/>
  <c r="C654" i="12"/>
  <c r="B654" i="12"/>
  <c r="E653" i="12"/>
  <c r="D653" i="12"/>
  <c r="W653" i="12" s="1"/>
  <c r="C653" i="12"/>
  <c r="B653" i="12"/>
  <c r="E652" i="12"/>
  <c r="D652" i="12"/>
  <c r="W652" i="12" s="1"/>
  <c r="C652" i="12"/>
  <c r="B652" i="12"/>
  <c r="E651" i="12"/>
  <c r="D651" i="12"/>
  <c r="W651" i="12" s="1"/>
  <c r="C651" i="12"/>
  <c r="B651" i="12"/>
  <c r="E650" i="12"/>
  <c r="D650" i="12"/>
  <c r="W650" i="12" s="1"/>
  <c r="C650" i="12"/>
  <c r="B650" i="12"/>
  <c r="E649" i="12"/>
  <c r="D649" i="12"/>
  <c r="W649" i="12" s="1"/>
  <c r="C649" i="12"/>
  <c r="B649" i="12"/>
  <c r="E648" i="12"/>
  <c r="D648" i="12"/>
  <c r="W648" i="12" s="1"/>
  <c r="C648" i="12"/>
  <c r="B648" i="12"/>
  <c r="E647" i="12"/>
  <c r="D647" i="12"/>
  <c r="W647" i="12" s="1"/>
  <c r="C647" i="12"/>
  <c r="B647" i="12"/>
  <c r="E646" i="12"/>
  <c r="D646" i="12"/>
  <c r="W646" i="12" s="1"/>
  <c r="C646" i="12"/>
  <c r="B646" i="12"/>
  <c r="E645" i="12"/>
  <c r="D645" i="12"/>
  <c r="W645" i="12" s="1"/>
  <c r="C645" i="12"/>
  <c r="B645" i="12"/>
  <c r="E644" i="12"/>
  <c r="D644" i="12"/>
  <c r="W644" i="12" s="1"/>
  <c r="C644" i="12"/>
  <c r="B644" i="12"/>
  <c r="E643" i="12"/>
  <c r="D643" i="12"/>
  <c r="W643" i="12" s="1"/>
  <c r="C643" i="12"/>
  <c r="B643" i="12"/>
  <c r="E642" i="12"/>
  <c r="D642" i="12"/>
  <c r="W642" i="12" s="1"/>
  <c r="C642" i="12"/>
  <c r="B642" i="12"/>
  <c r="E641" i="12"/>
  <c r="D641" i="12"/>
  <c r="W641" i="12" s="1"/>
  <c r="C641" i="12"/>
  <c r="B641" i="12"/>
  <c r="E640" i="12"/>
  <c r="D640" i="12"/>
  <c r="W640" i="12" s="1"/>
  <c r="C640" i="12"/>
  <c r="B640" i="12"/>
  <c r="E639" i="12"/>
  <c r="D639" i="12"/>
  <c r="W639" i="12" s="1"/>
  <c r="C639" i="12"/>
  <c r="B639" i="12"/>
  <c r="E638" i="12"/>
  <c r="D638" i="12"/>
  <c r="W638" i="12" s="1"/>
  <c r="C638" i="12"/>
  <c r="B638" i="12"/>
  <c r="E637" i="12"/>
  <c r="D637" i="12"/>
  <c r="W637" i="12" s="1"/>
  <c r="C637" i="12"/>
  <c r="B637" i="12"/>
  <c r="E636" i="12"/>
  <c r="D636" i="12"/>
  <c r="W636" i="12" s="1"/>
  <c r="C636" i="12"/>
  <c r="B636" i="12"/>
  <c r="E635" i="12"/>
  <c r="D635" i="12"/>
  <c r="W635" i="12" s="1"/>
  <c r="C635" i="12"/>
  <c r="B635" i="12"/>
  <c r="E634" i="12"/>
  <c r="D634" i="12"/>
  <c r="W634" i="12" s="1"/>
  <c r="C634" i="12"/>
  <c r="B634" i="12"/>
  <c r="E633" i="12"/>
  <c r="D633" i="12"/>
  <c r="W633" i="12" s="1"/>
  <c r="C633" i="12"/>
  <c r="B633" i="12"/>
  <c r="E632" i="12"/>
  <c r="D632" i="12"/>
  <c r="W632" i="12" s="1"/>
  <c r="C632" i="12"/>
  <c r="B632" i="12"/>
  <c r="E631" i="12"/>
  <c r="D631" i="12"/>
  <c r="W631" i="12" s="1"/>
  <c r="C631" i="12"/>
  <c r="B631" i="12"/>
  <c r="E630" i="12"/>
  <c r="D630" i="12"/>
  <c r="W630" i="12" s="1"/>
  <c r="C630" i="12"/>
  <c r="B630" i="12"/>
  <c r="E629" i="12"/>
  <c r="D629" i="12"/>
  <c r="W629" i="12" s="1"/>
  <c r="C629" i="12"/>
  <c r="B629" i="12"/>
  <c r="E628" i="12"/>
  <c r="D628" i="12"/>
  <c r="W628" i="12" s="1"/>
  <c r="C628" i="12"/>
  <c r="B628" i="12"/>
  <c r="E627" i="12"/>
  <c r="D627" i="12"/>
  <c r="W627" i="12" s="1"/>
  <c r="C627" i="12"/>
  <c r="B627" i="12"/>
  <c r="E626" i="12"/>
  <c r="D626" i="12"/>
  <c r="W626" i="12" s="1"/>
  <c r="C626" i="12"/>
  <c r="B626" i="12"/>
  <c r="E625" i="12"/>
  <c r="D625" i="12"/>
  <c r="W625" i="12" s="1"/>
  <c r="C625" i="12"/>
  <c r="B625" i="12"/>
  <c r="E624" i="12"/>
  <c r="D624" i="12"/>
  <c r="W624" i="12" s="1"/>
  <c r="C624" i="12"/>
  <c r="B624" i="12"/>
  <c r="E623" i="12"/>
  <c r="D623" i="12"/>
  <c r="W623" i="12" s="1"/>
  <c r="C623" i="12"/>
  <c r="B623" i="12"/>
  <c r="E622" i="12"/>
  <c r="D622" i="12"/>
  <c r="W622" i="12" s="1"/>
  <c r="C622" i="12"/>
  <c r="B622" i="12"/>
  <c r="E621" i="12"/>
  <c r="D621" i="12"/>
  <c r="W621" i="12" s="1"/>
  <c r="C621" i="12"/>
  <c r="B621" i="12"/>
  <c r="E620" i="12"/>
  <c r="D620" i="12"/>
  <c r="W620" i="12" s="1"/>
  <c r="C620" i="12"/>
  <c r="B620" i="12"/>
  <c r="E619" i="12"/>
  <c r="D619" i="12"/>
  <c r="W619" i="12" s="1"/>
  <c r="C619" i="12"/>
  <c r="B619" i="12"/>
  <c r="E618" i="12"/>
  <c r="D618" i="12"/>
  <c r="W618" i="12" s="1"/>
  <c r="C618" i="12"/>
  <c r="B618" i="12"/>
  <c r="E617" i="12"/>
  <c r="D617" i="12"/>
  <c r="W617" i="12" s="1"/>
  <c r="C617" i="12"/>
  <c r="B617" i="12"/>
  <c r="E616" i="12"/>
  <c r="D616" i="12"/>
  <c r="W616" i="12" s="1"/>
  <c r="C616" i="12"/>
  <c r="B616" i="12"/>
  <c r="E615" i="12"/>
  <c r="D615" i="12"/>
  <c r="W615" i="12" s="1"/>
  <c r="C615" i="12"/>
  <c r="B615" i="12"/>
  <c r="E614" i="12"/>
  <c r="D614" i="12"/>
  <c r="W614" i="12" s="1"/>
  <c r="C614" i="12"/>
  <c r="B614" i="12"/>
  <c r="E613" i="12"/>
  <c r="D613" i="12"/>
  <c r="W613" i="12" s="1"/>
  <c r="C613" i="12"/>
  <c r="B613" i="12"/>
  <c r="E612" i="12"/>
  <c r="D612" i="12"/>
  <c r="W612" i="12" s="1"/>
  <c r="C612" i="12"/>
  <c r="B612" i="12"/>
  <c r="E611" i="12"/>
  <c r="D611" i="12"/>
  <c r="W611" i="12" s="1"/>
  <c r="C611" i="12"/>
  <c r="B611" i="12"/>
  <c r="E610" i="12"/>
  <c r="D610" i="12"/>
  <c r="W610" i="12" s="1"/>
  <c r="C610" i="12"/>
  <c r="B610" i="12"/>
  <c r="E609" i="12"/>
  <c r="D609" i="12"/>
  <c r="W609" i="12" s="1"/>
  <c r="C609" i="12"/>
  <c r="B609" i="12"/>
  <c r="E608" i="12"/>
  <c r="D608" i="12"/>
  <c r="W608" i="12" s="1"/>
  <c r="C608" i="12"/>
  <c r="B608" i="12"/>
  <c r="E607" i="12"/>
  <c r="D607" i="12"/>
  <c r="W607" i="12" s="1"/>
  <c r="C607" i="12"/>
  <c r="B607" i="12"/>
  <c r="E606" i="12"/>
  <c r="D606" i="12"/>
  <c r="W606" i="12" s="1"/>
  <c r="C606" i="12"/>
  <c r="B606" i="12"/>
  <c r="E605" i="12"/>
  <c r="D605" i="12"/>
  <c r="W605" i="12" s="1"/>
  <c r="C605" i="12"/>
  <c r="B605" i="12"/>
  <c r="E604" i="12"/>
  <c r="D604" i="12"/>
  <c r="W604" i="12" s="1"/>
  <c r="C604" i="12"/>
  <c r="B604" i="12"/>
  <c r="E603" i="12"/>
  <c r="D603" i="12"/>
  <c r="W603" i="12" s="1"/>
  <c r="C603" i="12"/>
  <c r="B603" i="12"/>
  <c r="E602" i="12"/>
  <c r="D602" i="12"/>
  <c r="W602" i="12" s="1"/>
  <c r="C602" i="12"/>
  <c r="B602" i="12"/>
  <c r="E601" i="12"/>
  <c r="D601" i="12"/>
  <c r="W601" i="12" s="1"/>
  <c r="C601" i="12"/>
  <c r="B601" i="12"/>
  <c r="E600" i="12"/>
  <c r="D600" i="12"/>
  <c r="W600" i="12" s="1"/>
  <c r="C600" i="12"/>
  <c r="B600" i="12"/>
  <c r="E599" i="12"/>
  <c r="D599" i="12"/>
  <c r="W599" i="12" s="1"/>
  <c r="C599" i="12"/>
  <c r="B599" i="12"/>
  <c r="E598" i="12"/>
  <c r="D598" i="12"/>
  <c r="W598" i="12" s="1"/>
  <c r="C598" i="12"/>
  <c r="B598" i="12"/>
  <c r="E597" i="12"/>
  <c r="D597" i="12"/>
  <c r="W597" i="12" s="1"/>
  <c r="C597" i="12"/>
  <c r="B597" i="12"/>
  <c r="E596" i="12"/>
  <c r="D596" i="12"/>
  <c r="W596" i="12" s="1"/>
  <c r="C596" i="12"/>
  <c r="B596" i="12"/>
  <c r="E595" i="12"/>
  <c r="D595" i="12"/>
  <c r="W595" i="12" s="1"/>
  <c r="C595" i="12"/>
  <c r="B595" i="12"/>
  <c r="E594" i="12"/>
  <c r="D594" i="12"/>
  <c r="W594" i="12" s="1"/>
  <c r="C594" i="12"/>
  <c r="B594" i="12"/>
  <c r="E593" i="12"/>
  <c r="D593" i="12"/>
  <c r="W593" i="12" s="1"/>
  <c r="C593" i="12"/>
  <c r="B593" i="12"/>
  <c r="E592" i="12"/>
  <c r="D592" i="12"/>
  <c r="W592" i="12" s="1"/>
  <c r="C592" i="12"/>
  <c r="B592" i="12"/>
  <c r="E591" i="12"/>
  <c r="D591" i="12"/>
  <c r="W591" i="12" s="1"/>
  <c r="C591" i="12"/>
  <c r="B591" i="12"/>
  <c r="E590" i="12"/>
  <c r="D590" i="12"/>
  <c r="W590" i="12" s="1"/>
  <c r="C590" i="12"/>
  <c r="B590" i="12"/>
  <c r="E589" i="12"/>
  <c r="D589" i="12"/>
  <c r="W589" i="12" s="1"/>
  <c r="C589" i="12"/>
  <c r="B589" i="12"/>
  <c r="E588" i="12"/>
  <c r="D588" i="12"/>
  <c r="W588" i="12" s="1"/>
  <c r="C588" i="12"/>
  <c r="B588" i="12"/>
  <c r="E587" i="12"/>
  <c r="D587" i="12"/>
  <c r="W587" i="12" s="1"/>
  <c r="C587" i="12"/>
  <c r="B587" i="12"/>
  <c r="E586" i="12"/>
  <c r="D586" i="12"/>
  <c r="W586" i="12" s="1"/>
  <c r="C586" i="12"/>
  <c r="B586" i="12"/>
  <c r="E585" i="12"/>
  <c r="D585" i="12"/>
  <c r="W585" i="12" s="1"/>
  <c r="C585" i="12"/>
  <c r="B585" i="12"/>
  <c r="E584" i="12"/>
  <c r="D584" i="12"/>
  <c r="W584" i="12" s="1"/>
  <c r="C584" i="12"/>
  <c r="B584" i="12"/>
  <c r="E583" i="12"/>
  <c r="D583" i="12"/>
  <c r="W583" i="12" s="1"/>
  <c r="C583" i="12"/>
  <c r="B583" i="12"/>
  <c r="E582" i="12"/>
  <c r="D582" i="12"/>
  <c r="W582" i="12" s="1"/>
  <c r="C582" i="12"/>
  <c r="B582" i="12"/>
  <c r="E581" i="12"/>
  <c r="D581" i="12"/>
  <c r="W581" i="12" s="1"/>
  <c r="C581" i="12"/>
  <c r="B581" i="12"/>
  <c r="E580" i="12"/>
  <c r="D580" i="12"/>
  <c r="W580" i="12" s="1"/>
  <c r="C580" i="12"/>
  <c r="B580" i="12"/>
  <c r="E579" i="12"/>
  <c r="D579" i="12"/>
  <c r="W579" i="12" s="1"/>
  <c r="C579" i="12"/>
  <c r="B579" i="12"/>
  <c r="E578" i="12"/>
  <c r="D578" i="12"/>
  <c r="W578" i="12" s="1"/>
  <c r="C578" i="12"/>
  <c r="B578" i="12"/>
  <c r="E577" i="12"/>
  <c r="D577" i="12"/>
  <c r="W577" i="12" s="1"/>
  <c r="C577" i="12"/>
  <c r="B577" i="12"/>
  <c r="E576" i="12"/>
  <c r="D576" i="12"/>
  <c r="W576" i="12" s="1"/>
  <c r="C576" i="12"/>
  <c r="B576" i="12"/>
  <c r="E575" i="12"/>
  <c r="D575" i="12"/>
  <c r="W575" i="12" s="1"/>
  <c r="C575" i="12"/>
  <c r="B575" i="12"/>
  <c r="E574" i="12"/>
  <c r="D574" i="12"/>
  <c r="W574" i="12" s="1"/>
  <c r="C574" i="12"/>
  <c r="B574" i="12"/>
  <c r="E573" i="12"/>
  <c r="D573" i="12"/>
  <c r="W573" i="12" s="1"/>
  <c r="C573" i="12"/>
  <c r="B573" i="12"/>
  <c r="E572" i="12"/>
  <c r="D572" i="12"/>
  <c r="W572" i="12" s="1"/>
  <c r="C572" i="12"/>
  <c r="B572" i="12"/>
  <c r="E571" i="12"/>
  <c r="D571" i="12"/>
  <c r="W571" i="12" s="1"/>
  <c r="C571" i="12"/>
  <c r="B571" i="12"/>
  <c r="E570" i="12"/>
  <c r="D570" i="12"/>
  <c r="W570" i="12" s="1"/>
  <c r="C570" i="12"/>
  <c r="B570" i="12"/>
  <c r="E569" i="12"/>
  <c r="D569" i="12"/>
  <c r="W569" i="12" s="1"/>
  <c r="C569" i="12"/>
  <c r="B569" i="12"/>
  <c r="E568" i="12"/>
  <c r="D568" i="12"/>
  <c r="W568" i="12" s="1"/>
  <c r="C568" i="12"/>
  <c r="B568" i="12"/>
  <c r="E567" i="12"/>
  <c r="D567" i="12"/>
  <c r="W567" i="12" s="1"/>
  <c r="C567" i="12"/>
  <c r="B567" i="12"/>
  <c r="E566" i="12"/>
  <c r="D566" i="12"/>
  <c r="W566" i="12" s="1"/>
  <c r="C566" i="12"/>
  <c r="B566" i="12"/>
  <c r="E565" i="12"/>
  <c r="D565" i="12"/>
  <c r="W565" i="12" s="1"/>
  <c r="C565" i="12"/>
  <c r="B565" i="12"/>
  <c r="E564" i="12"/>
  <c r="D564" i="12"/>
  <c r="W564" i="12" s="1"/>
  <c r="C564" i="12"/>
  <c r="B564" i="12"/>
  <c r="E563" i="12"/>
  <c r="D563" i="12"/>
  <c r="W563" i="12" s="1"/>
  <c r="C563" i="12"/>
  <c r="B563" i="12"/>
  <c r="E562" i="12"/>
  <c r="D562" i="12"/>
  <c r="W562" i="12" s="1"/>
  <c r="C562" i="12"/>
  <c r="B562" i="12"/>
  <c r="E561" i="12"/>
  <c r="D561" i="12"/>
  <c r="W561" i="12" s="1"/>
  <c r="C561" i="12"/>
  <c r="B561" i="12"/>
  <c r="E560" i="12"/>
  <c r="D560" i="12"/>
  <c r="W560" i="12" s="1"/>
  <c r="C560" i="12"/>
  <c r="B560" i="12"/>
  <c r="E559" i="12"/>
  <c r="D559" i="12"/>
  <c r="W559" i="12" s="1"/>
  <c r="C559" i="12"/>
  <c r="B559" i="12"/>
  <c r="E558" i="12"/>
  <c r="D558" i="12"/>
  <c r="W558" i="12" s="1"/>
  <c r="C558" i="12"/>
  <c r="B558" i="12"/>
  <c r="E557" i="12"/>
  <c r="D557" i="12"/>
  <c r="W557" i="12" s="1"/>
  <c r="C557" i="12"/>
  <c r="B557" i="12"/>
  <c r="E556" i="12"/>
  <c r="D556" i="12"/>
  <c r="W556" i="12" s="1"/>
  <c r="C556" i="12"/>
  <c r="B556" i="12"/>
  <c r="E555" i="12"/>
  <c r="D555" i="12"/>
  <c r="W555" i="12" s="1"/>
  <c r="C555" i="12"/>
  <c r="B555" i="12"/>
  <c r="E554" i="12"/>
  <c r="D554" i="12"/>
  <c r="W554" i="12" s="1"/>
  <c r="C554" i="12"/>
  <c r="B554" i="12"/>
  <c r="E553" i="12"/>
  <c r="D553" i="12"/>
  <c r="W553" i="12" s="1"/>
  <c r="C553" i="12"/>
  <c r="B553" i="12"/>
  <c r="E552" i="12"/>
  <c r="D552" i="12"/>
  <c r="W552" i="12" s="1"/>
  <c r="C552" i="12"/>
  <c r="B552" i="12"/>
  <c r="E551" i="12"/>
  <c r="D551" i="12"/>
  <c r="W551" i="12" s="1"/>
  <c r="C551" i="12"/>
  <c r="B551" i="12"/>
  <c r="E550" i="12"/>
  <c r="D550" i="12"/>
  <c r="W550" i="12" s="1"/>
  <c r="C550" i="12"/>
  <c r="B550" i="12"/>
  <c r="E549" i="12"/>
  <c r="D549" i="12"/>
  <c r="W549" i="12" s="1"/>
  <c r="C549" i="12"/>
  <c r="B549" i="12"/>
  <c r="E548" i="12"/>
  <c r="D548" i="12"/>
  <c r="W548" i="12" s="1"/>
  <c r="C548" i="12"/>
  <c r="B548" i="12"/>
  <c r="E547" i="12"/>
  <c r="D547" i="12"/>
  <c r="W547" i="12" s="1"/>
  <c r="C547" i="12"/>
  <c r="B547" i="12"/>
  <c r="E546" i="12"/>
  <c r="D546" i="12"/>
  <c r="W546" i="12" s="1"/>
  <c r="C546" i="12"/>
  <c r="B546" i="12"/>
  <c r="E545" i="12"/>
  <c r="D545" i="12"/>
  <c r="W545" i="12" s="1"/>
  <c r="C545" i="12"/>
  <c r="B545" i="12"/>
  <c r="E544" i="12"/>
  <c r="D544" i="12"/>
  <c r="W544" i="12" s="1"/>
  <c r="C544" i="12"/>
  <c r="B544" i="12"/>
  <c r="E543" i="12"/>
  <c r="D543" i="12"/>
  <c r="W543" i="12" s="1"/>
  <c r="C543" i="12"/>
  <c r="B543" i="12"/>
  <c r="E542" i="12"/>
  <c r="D542" i="12"/>
  <c r="W542" i="12" s="1"/>
  <c r="C542" i="12"/>
  <c r="B542" i="12"/>
  <c r="E541" i="12"/>
  <c r="D541" i="12"/>
  <c r="W541" i="12" s="1"/>
  <c r="C541" i="12"/>
  <c r="B541" i="12"/>
  <c r="E540" i="12"/>
  <c r="D540" i="12"/>
  <c r="W540" i="12" s="1"/>
  <c r="C540" i="12"/>
  <c r="B540" i="12"/>
  <c r="E539" i="12"/>
  <c r="D539" i="12"/>
  <c r="W539" i="12" s="1"/>
  <c r="C539" i="12"/>
  <c r="B539" i="12"/>
  <c r="E538" i="12"/>
  <c r="D538" i="12"/>
  <c r="W538" i="12" s="1"/>
  <c r="C538" i="12"/>
  <c r="B538" i="12"/>
  <c r="E537" i="12"/>
  <c r="D537" i="12"/>
  <c r="W537" i="12" s="1"/>
  <c r="C537" i="12"/>
  <c r="B537" i="12"/>
  <c r="E536" i="12"/>
  <c r="D536" i="12"/>
  <c r="W536" i="12" s="1"/>
  <c r="C536" i="12"/>
  <c r="B536" i="12"/>
  <c r="E535" i="12"/>
  <c r="D535" i="12"/>
  <c r="W535" i="12" s="1"/>
  <c r="C535" i="12"/>
  <c r="B535" i="12"/>
  <c r="E534" i="12"/>
  <c r="D534" i="12"/>
  <c r="W534" i="12" s="1"/>
  <c r="C534" i="12"/>
  <c r="B534" i="12"/>
  <c r="E533" i="12"/>
  <c r="D533" i="12"/>
  <c r="W533" i="12" s="1"/>
  <c r="C533" i="12"/>
  <c r="B533" i="12"/>
  <c r="E532" i="12"/>
  <c r="D532" i="12"/>
  <c r="W532" i="12" s="1"/>
  <c r="C532" i="12"/>
  <c r="B532" i="12"/>
  <c r="E531" i="12"/>
  <c r="D531" i="12"/>
  <c r="W531" i="12" s="1"/>
  <c r="C531" i="12"/>
  <c r="B531" i="12"/>
  <c r="E530" i="12"/>
  <c r="D530" i="12"/>
  <c r="W530" i="12" s="1"/>
  <c r="C530" i="12"/>
  <c r="B530" i="12"/>
  <c r="E529" i="12"/>
  <c r="D529" i="12"/>
  <c r="W529" i="12" s="1"/>
  <c r="C529" i="12"/>
  <c r="B529" i="12"/>
  <c r="E528" i="12"/>
  <c r="D528" i="12"/>
  <c r="W528" i="12" s="1"/>
  <c r="C528" i="12"/>
  <c r="B528" i="12"/>
  <c r="E527" i="12"/>
  <c r="D527" i="12"/>
  <c r="W527" i="12" s="1"/>
  <c r="C527" i="12"/>
  <c r="B527" i="12"/>
  <c r="E526" i="12"/>
  <c r="D526" i="12"/>
  <c r="W526" i="12" s="1"/>
  <c r="C526" i="12"/>
  <c r="B526" i="12"/>
  <c r="E525" i="12"/>
  <c r="D525" i="12"/>
  <c r="W525" i="12" s="1"/>
  <c r="C525" i="12"/>
  <c r="B525" i="12"/>
  <c r="E524" i="12"/>
  <c r="D524" i="12"/>
  <c r="W524" i="12" s="1"/>
  <c r="C524" i="12"/>
  <c r="B524" i="12"/>
  <c r="E523" i="12"/>
  <c r="D523" i="12"/>
  <c r="W523" i="12" s="1"/>
  <c r="C523" i="12"/>
  <c r="B523" i="12"/>
  <c r="E522" i="12"/>
  <c r="D522" i="12"/>
  <c r="W522" i="12" s="1"/>
  <c r="C522" i="12"/>
  <c r="B522" i="12"/>
  <c r="E521" i="12"/>
  <c r="D521" i="12"/>
  <c r="W521" i="12" s="1"/>
  <c r="C521" i="12"/>
  <c r="B521" i="12"/>
  <c r="E520" i="12"/>
  <c r="D520" i="12"/>
  <c r="W520" i="12" s="1"/>
  <c r="C520" i="12"/>
  <c r="B520" i="12"/>
  <c r="E519" i="12"/>
  <c r="D519" i="12"/>
  <c r="W519" i="12" s="1"/>
  <c r="C519" i="12"/>
  <c r="B519" i="12"/>
  <c r="E518" i="12"/>
  <c r="D518" i="12"/>
  <c r="W518" i="12" s="1"/>
  <c r="C518" i="12"/>
  <c r="B518" i="12"/>
  <c r="E517" i="12"/>
  <c r="D517" i="12"/>
  <c r="W517" i="12" s="1"/>
  <c r="C517" i="12"/>
  <c r="B517" i="12"/>
  <c r="E516" i="12"/>
  <c r="D516" i="12"/>
  <c r="W516" i="12" s="1"/>
  <c r="C516" i="12"/>
  <c r="B516" i="12"/>
  <c r="E515" i="12"/>
  <c r="D515" i="12"/>
  <c r="W515" i="12" s="1"/>
  <c r="C515" i="12"/>
  <c r="B515" i="12"/>
  <c r="E514" i="12"/>
  <c r="D514" i="12"/>
  <c r="W514" i="12" s="1"/>
  <c r="C514" i="12"/>
  <c r="B514" i="12"/>
  <c r="E513" i="12"/>
  <c r="D513" i="12"/>
  <c r="W513" i="12" s="1"/>
  <c r="C513" i="12"/>
  <c r="B513" i="12"/>
  <c r="E512" i="12"/>
  <c r="D512" i="12"/>
  <c r="W512" i="12" s="1"/>
  <c r="C512" i="12"/>
  <c r="B512" i="12"/>
  <c r="E511" i="12"/>
  <c r="D511" i="12"/>
  <c r="W511" i="12" s="1"/>
  <c r="C511" i="12"/>
  <c r="B511" i="12"/>
  <c r="E510" i="12"/>
  <c r="D510" i="12"/>
  <c r="W510" i="12" s="1"/>
  <c r="C510" i="12"/>
  <c r="B510" i="12"/>
  <c r="E509" i="12"/>
  <c r="D509" i="12"/>
  <c r="W509" i="12" s="1"/>
  <c r="C509" i="12"/>
  <c r="B509" i="12"/>
  <c r="E508" i="12"/>
  <c r="D508" i="12"/>
  <c r="W508" i="12" s="1"/>
  <c r="C508" i="12"/>
  <c r="B508" i="12"/>
  <c r="E507" i="12"/>
  <c r="D507" i="12"/>
  <c r="W507" i="12" s="1"/>
  <c r="C507" i="12"/>
  <c r="B507" i="12"/>
  <c r="E506" i="12"/>
  <c r="D506" i="12"/>
  <c r="W506" i="12" s="1"/>
  <c r="C506" i="12"/>
  <c r="B506" i="12"/>
  <c r="E505" i="12"/>
  <c r="D505" i="12"/>
  <c r="W505" i="12" s="1"/>
  <c r="C505" i="12"/>
  <c r="B505" i="12"/>
  <c r="E504" i="12"/>
  <c r="D504" i="12"/>
  <c r="W504" i="12" s="1"/>
  <c r="C504" i="12"/>
  <c r="B504" i="12"/>
  <c r="E503" i="12"/>
  <c r="D503" i="12"/>
  <c r="W503" i="12" s="1"/>
  <c r="C503" i="12"/>
  <c r="B503" i="12"/>
  <c r="E502" i="12"/>
  <c r="D502" i="12"/>
  <c r="W502" i="12" s="1"/>
  <c r="C502" i="12"/>
  <c r="B502" i="12"/>
  <c r="E501" i="12"/>
  <c r="D501" i="12"/>
  <c r="W501" i="12" s="1"/>
  <c r="C501" i="12"/>
  <c r="B501" i="12"/>
  <c r="E500" i="12"/>
  <c r="D500" i="12"/>
  <c r="W500" i="12" s="1"/>
  <c r="C500" i="12"/>
  <c r="B500" i="12"/>
  <c r="E499" i="12"/>
  <c r="D499" i="12"/>
  <c r="W499" i="12" s="1"/>
  <c r="C499" i="12"/>
  <c r="B499" i="12"/>
  <c r="E498" i="12"/>
  <c r="D498" i="12"/>
  <c r="W498" i="12" s="1"/>
  <c r="C498" i="12"/>
  <c r="B498" i="12"/>
  <c r="E497" i="12"/>
  <c r="D497" i="12"/>
  <c r="W497" i="12" s="1"/>
  <c r="C497" i="12"/>
  <c r="B497" i="12"/>
  <c r="E496" i="12"/>
  <c r="D496" i="12"/>
  <c r="W496" i="12" s="1"/>
  <c r="C496" i="12"/>
  <c r="B496" i="12"/>
  <c r="E495" i="12"/>
  <c r="D495" i="12"/>
  <c r="W495" i="12" s="1"/>
  <c r="C495" i="12"/>
  <c r="B495" i="12"/>
  <c r="E494" i="12"/>
  <c r="D494" i="12"/>
  <c r="W494" i="12" s="1"/>
  <c r="C494" i="12"/>
  <c r="B494" i="12"/>
  <c r="E493" i="12"/>
  <c r="D493" i="12"/>
  <c r="W493" i="12" s="1"/>
  <c r="C493" i="12"/>
  <c r="B493" i="12"/>
  <c r="E492" i="12"/>
  <c r="D492" i="12"/>
  <c r="W492" i="12" s="1"/>
  <c r="C492" i="12"/>
  <c r="B492" i="12"/>
  <c r="E491" i="12"/>
  <c r="D491" i="12"/>
  <c r="W491" i="12" s="1"/>
  <c r="C491" i="12"/>
  <c r="B491" i="12"/>
  <c r="E490" i="12"/>
  <c r="D490" i="12"/>
  <c r="W490" i="12" s="1"/>
  <c r="C490" i="12"/>
  <c r="B490" i="12"/>
  <c r="E489" i="12"/>
  <c r="D489" i="12"/>
  <c r="W489" i="12" s="1"/>
  <c r="C489" i="12"/>
  <c r="B489" i="12"/>
  <c r="E488" i="12"/>
  <c r="D488" i="12"/>
  <c r="W488" i="12" s="1"/>
  <c r="C488" i="12"/>
  <c r="B488" i="12"/>
  <c r="E487" i="12"/>
  <c r="D487" i="12"/>
  <c r="W487" i="12" s="1"/>
  <c r="C487" i="12"/>
  <c r="B487" i="12"/>
  <c r="E486" i="12"/>
  <c r="D486" i="12"/>
  <c r="W486" i="12" s="1"/>
  <c r="C486" i="12"/>
  <c r="B486" i="12"/>
  <c r="E485" i="12"/>
  <c r="D485" i="12"/>
  <c r="W485" i="12" s="1"/>
  <c r="C485" i="12"/>
  <c r="B485" i="12"/>
  <c r="E484" i="12"/>
  <c r="D484" i="12"/>
  <c r="W484" i="12" s="1"/>
  <c r="C484" i="12"/>
  <c r="B484" i="12"/>
  <c r="E483" i="12"/>
  <c r="D483" i="12"/>
  <c r="W483" i="12" s="1"/>
  <c r="C483" i="12"/>
  <c r="B483" i="12"/>
  <c r="E482" i="12"/>
  <c r="D482" i="12"/>
  <c r="W482" i="12" s="1"/>
  <c r="C482" i="12"/>
  <c r="B482" i="12"/>
  <c r="E481" i="12"/>
  <c r="D481" i="12"/>
  <c r="W481" i="12" s="1"/>
  <c r="C481" i="12"/>
  <c r="B481" i="12"/>
  <c r="E480" i="12"/>
  <c r="D480" i="12"/>
  <c r="W480" i="12" s="1"/>
  <c r="C480" i="12"/>
  <c r="B480" i="12"/>
  <c r="E479" i="12"/>
  <c r="D479" i="12"/>
  <c r="W479" i="12" s="1"/>
  <c r="C479" i="12"/>
  <c r="B479" i="12"/>
  <c r="E478" i="12"/>
  <c r="D478" i="12"/>
  <c r="W478" i="12" s="1"/>
  <c r="C478" i="12"/>
  <c r="B478" i="12"/>
  <c r="E477" i="12"/>
  <c r="D477" i="12"/>
  <c r="W477" i="12" s="1"/>
  <c r="C477" i="12"/>
  <c r="B477" i="12"/>
  <c r="E476" i="12"/>
  <c r="D476" i="12"/>
  <c r="W476" i="12" s="1"/>
  <c r="C476" i="12"/>
  <c r="B476" i="12"/>
  <c r="E475" i="12"/>
  <c r="D475" i="12"/>
  <c r="W475" i="12" s="1"/>
  <c r="C475" i="12"/>
  <c r="B475" i="12"/>
  <c r="E474" i="12"/>
  <c r="D474" i="12"/>
  <c r="W474" i="12" s="1"/>
  <c r="C474" i="12"/>
  <c r="B474" i="12"/>
  <c r="E473" i="12"/>
  <c r="D473" i="12"/>
  <c r="W473" i="12" s="1"/>
  <c r="C473" i="12"/>
  <c r="B473" i="12"/>
  <c r="E472" i="12"/>
  <c r="D472" i="12"/>
  <c r="W472" i="12" s="1"/>
  <c r="C472" i="12"/>
  <c r="B472" i="12"/>
  <c r="E471" i="12"/>
  <c r="D471" i="12"/>
  <c r="W471" i="12" s="1"/>
  <c r="C471" i="12"/>
  <c r="B471" i="12"/>
  <c r="E470" i="12"/>
  <c r="D470" i="12"/>
  <c r="W470" i="12" s="1"/>
  <c r="C470" i="12"/>
  <c r="B470" i="12"/>
  <c r="E469" i="12"/>
  <c r="D469" i="12"/>
  <c r="W469" i="12" s="1"/>
  <c r="C469" i="12"/>
  <c r="B469" i="12"/>
  <c r="E468" i="12"/>
  <c r="D468" i="12"/>
  <c r="W468" i="12" s="1"/>
  <c r="C468" i="12"/>
  <c r="B468" i="12"/>
  <c r="E467" i="12"/>
  <c r="D467" i="12"/>
  <c r="W467" i="12" s="1"/>
  <c r="C467" i="12"/>
  <c r="B467" i="12"/>
  <c r="E466" i="12"/>
  <c r="D466" i="12"/>
  <c r="W466" i="12" s="1"/>
  <c r="C466" i="12"/>
  <c r="B466" i="12"/>
  <c r="E465" i="12"/>
  <c r="D465" i="12"/>
  <c r="W465" i="12" s="1"/>
  <c r="C465" i="12"/>
  <c r="B465" i="12"/>
  <c r="E464" i="12"/>
  <c r="D464" i="12"/>
  <c r="W464" i="12" s="1"/>
  <c r="C464" i="12"/>
  <c r="B464" i="12"/>
  <c r="E463" i="12"/>
  <c r="D463" i="12"/>
  <c r="W463" i="12" s="1"/>
  <c r="C463" i="12"/>
  <c r="B463" i="12"/>
  <c r="E462" i="12"/>
  <c r="D462" i="12"/>
  <c r="W462" i="12" s="1"/>
  <c r="C462" i="12"/>
  <c r="B462" i="12"/>
  <c r="E461" i="12"/>
  <c r="D461" i="12"/>
  <c r="W461" i="12" s="1"/>
  <c r="C461" i="12"/>
  <c r="B461" i="12"/>
  <c r="E460" i="12"/>
  <c r="D460" i="12"/>
  <c r="W460" i="12" s="1"/>
  <c r="C460" i="12"/>
  <c r="B460" i="12"/>
  <c r="E459" i="12"/>
  <c r="D459" i="12"/>
  <c r="W459" i="12" s="1"/>
  <c r="C459" i="12"/>
  <c r="B459" i="12"/>
  <c r="E458" i="12"/>
  <c r="D458" i="12"/>
  <c r="W458" i="12" s="1"/>
  <c r="C458" i="12"/>
  <c r="B458" i="12"/>
  <c r="E457" i="12"/>
  <c r="D457" i="12"/>
  <c r="W457" i="12" s="1"/>
  <c r="C457" i="12"/>
  <c r="B457" i="12"/>
  <c r="E456" i="12"/>
  <c r="D456" i="12"/>
  <c r="W456" i="12" s="1"/>
  <c r="C456" i="12"/>
  <c r="B456" i="12"/>
  <c r="E455" i="12"/>
  <c r="D455" i="12"/>
  <c r="W455" i="12" s="1"/>
  <c r="C455" i="12"/>
  <c r="B455" i="12"/>
  <c r="E454" i="12"/>
  <c r="D454" i="12"/>
  <c r="W454" i="12" s="1"/>
  <c r="C454" i="12"/>
  <c r="B454" i="12"/>
  <c r="E453" i="12"/>
  <c r="D453" i="12"/>
  <c r="W453" i="12" s="1"/>
  <c r="C453" i="12"/>
  <c r="B453" i="12"/>
  <c r="E452" i="12"/>
  <c r="D452" i="12"/>
  <c r="W452" i="12" s="1"/>
  <c r="C452" i="12"/>
  <c r="B452" i="12"/>
  <c r="E451" i="12"/>
  <c r="D451" i="12"/>
  <c r="W451" i="12" s="1"/>
  <c r="C451" i="12"/>
  <c r="B451" i="12"/>
  <c r="E450" i="12"/>
  <c r="D450" i="12"/>
  <c r="W450" i="12" s="1"/>
  <c r="C450" i="12"/>
  <c r="B450" i="12"/>
  <c r="E449" i="12"/>
  <c r="D449" i="12"/>
  <c r="W449" i="12" s="1"/>
  <c r="C449" i="12"/>
  <c r="B449" i="12"/>
  <c r="E448" i="12"/>
  <c r="D448" i="12"/>
  <c r="W448" i="12" s="1"/>
  <c r="C448" i="12"/>
  <c r="B448" i="12"/>
  <c r="E447" i="12"/>
  <c r="D447" i="12"/>
  <c r="W447" i="12" s="1"/>
  <c r="C447" i="12"/>
  <c r="B447" i="12"/>
  <c r="E446" i="12"/>
  <c r="D446" i="12"/>
  <c r="W446" i="12" s="1"/>
  <c r="C446" i="12"/>
  <c r="B446" i="12"/>
  <c r="E445" i="12"/>
  <c r="D445" i="12"/>
  <c r="W445" i="12" s="1"/>
  <c r="C445" i="12"/>
  <c r="B445" i="12"/>
  <c r="E444" i="12"/>
  <c r="D444" i="12"/>
  <c r="W444" i="12" s="1"/>
  <c r="C444" i="12"/>
  <c r="B444" i="12"/>
  <c r="E443" i="12"/>
  <c r="D443" i="12"/>
  <c r="W443" i="12" s="1"/>
  <c r="C443" i="12"/>
  <c r="B443" i="12"/>
  <c r="E442" i="12"/>
  <c r="D442" i="12"/>
  <c r="W442" i="12" s="1"/>
  <c r="C442" i="12"/>
  <c r="B442" i="12"/>
  <c r="E441" i="12"/>
  <c r="D441" i="12"/>
  <c r="W441" i="12" s="1"/>
  <c r="C441" i="12"/>
  <c r="B441" i="12"/>
  <c r="E440" i="12"/>
  <c r="D440" i="12"/>
  <c r="W440" i="12" s="1"/>
  <c r="C440" i="12"/>
  <c r="B440" i="12"/>
  <c r="E439" i="12"/>
  <c r="D439" i="12"/>
  <c r="W439" i="12" s="1"/>
  <c r="C439" i="12"/>
  <c r="B439" i="12"/>
  <c r="E438" i="12"/>
  <c r="D438" i="12"/>
  <c r="W438" i="12" s="1"/>
  <c r="C438" i="12"/>
  <c r="B438" i="12"/>
  <c r="E437" i="12"/>
  <c r="D437" i="12"/>
  <c r="W437" i="12" s="1"/>
  <c r="C437" i="12"/>
  <c r="B437" i="12"/>
  <c r="E436" i="12"/>
  <c r="D436" i="12"/>
  <c r="W436" i="12" s="1"/>
  <c r="C436" i="12"/>
  <c r="B436" i="12"/>
  <c r="E435" i="12"/>
  <c r="D435" i="12"/>
  <c r="W435" i="12" s="1"/>
  <c r="C435" i="12"/>
  <c r="B435" i="12"/>
  <c r="E434" i="12"/>
  <c r="D434" i="12"/>
  <c r="W434" i="12" s="1"/>
  <c r="C434" i="12"/>
  <c r="B434" i="12"/>
  <c r="E433" i="12"/>
  <c r="D433" i="12"/>
  <c r="W433" i="12" s="1"/>
  <c r="C433" i="12"/>
  <c r="B433" i="12"/>
  <c r="E432" i="12"/>
  <c r="D432" i="12"/>
  <c r="W432" i="12" s="1"/>
  <c r="C432" i="12"/>
  <c r="B432" i="12"/>
  <c r="E431" i="12"/>
  <c r="D431" i="12"/>
  <c r="W431" i="12" s="1"/>
  <c r="C431" i="12"/>
  <c r="B431" i="12"/>
  <c r="E430" i="12"/>
  <c r="D430" i="12"/>
  <c r="W430" i="12" s="1"/>
  <c r="C430" i="12"/>
  <c r="B430" i="12"/>
  <c r="E429" i="12"/>
  <c r="D429" i="12"/>
  <c r="W429" i="12" s="1"/>
  <c r="C429" i="12"/>
  <c r="B429" i="12"/>
  <c r="E428" i="12"/>
  <c r="D428" i="12"/>
  <c r="W428" i="12" s="1"/>
  <c r="C428" i="12"/>
  <c r="B428" i="12"/>
  <c r="E427" i="12"/>
  <c r="D427" i="12"/>
  <c r="W427" i="12" s="1"/>
  <c r="C427" i="12"/>
  <c r="B427" i="12"/>
  <c r="E426" i="12"/>
  <c r="D426" i="12"/>
  <c r="W426" i="12" s="1"/>
  <c r="C426" i="12"/>
  <c r="B426" i="12"/>
  <c r="E425" i="12"/>
  <c r="D425" i="12"/>
  <c r="W425" i="12" s="1"/>
  <c r="C425" i="12"/>
  <c r="B425" i="12"/>
  <c r="E424" i="12"/>
  <c r="D424" i="12"/>
  <c r="W424" i="12" s="1"/>
  <c r="C424" i="12"/>
  <c r="B424" i="12"/>
  <c r="E423" i="12"/>
  <c r="D423" i="12"/>
  <c r="W423" i="12" s="1"/>
  <c r="C423" i="12"/>
  <c r="B423" i="12"/>
  <c r="E422" i="12"/>
  <c r="D422" i="12"/>
  <c r="W422" i="12" s="1"/>
  <c r="C422" i="12"/>
  <c r="B422" i="12"/>
  <c r="E421" i="12"/>
  <c r="D421" i="12"/>
  <c r="W421" i="12" s="1"/>
  <c r="C421" i="12"/>
  <c r="B421" i="12"/>
  <c r="E420" i="12"/>
  <c r="D420" i="12"/>
  <c r="W420" i="12" s="1"/>
  <c r="C420" i="12"/>
  <c r="B420" i="12"/>
  <c r="E419" i="12"/>
  <c r="D419" i="12"/>
  <c r="W419" i="12" s="1"/>
  <c r="C419" i="12"/>
  <c r="B419" i="12"/>
  <c r="E418" i="12"/>
  <c r="D418" i="12"/>
  <c r="W418" i="12" s="1"/>
  <c r="C418" i="12"/>
  <c r="B418" i="12"/>
  <c r="E417" i="12"/>
  <c r="D417" i="12"/>
  <c r="W417" i="12" s="1"/>
  <c r="C417" i="12"/>
  <c r="B417" i="12"/>
  <c r="E416" i="12"/>
  <c r="D416" i="12"/>
  <c r="W416" i="12" s="1"/>
  <c r="C416" i="12"/>
  <c r="B416" i="12"/>
  <c r="E415" i="12"/>
  <c r="D415" i="12"/>
  <c r="W415" i="12" s="1"/>
  <c r="C415" i="12"/>
  <c r="B415" i="12"/>
  <c r="E414" i="12"/>
  <c r="D414" i="12"/>
  <c r="W414" i="12" s="1"/>
  <c r="C414" i="12"/>
  <c r="B414" i="12"/>
  <c r="E413" i="12"/>
  <c r="D413" i="12"/>
  <c r="W413" i="12" s="1"/>
  <c r="C413" i="12"/>
  <c r="B413" i="12"/>
  <c r="E412" i="12"/>
  <c r="D412" i="12"/>
  <c r="W412" i="12" s="1"/>
  <c r="C412" i="12"/>
  <c r="B412" i="12"/>
  <c r="E411" i="12"/>
  <c r="D411" i="12"/>
  <c r="W411" i="12" s="1"/>
  <c r="C411" i="12"/>
  <c r="B411" i="12"/>
  <c r="E410" i="12"/>
  <c r="D410" i="12"/>
  <c r="W410" i="12" s="1"/>
  <c r="C410" i="12"/>
  <c r="B410" i="12"/>
  <c r="E409" i="12"/>
  <c r="D409" i="12"/>
  <c r="W409" i="12" s="1"/>
  <c r="C409" i="12"/>
  <c r="B409" i="12"/>
  <c r="E408" i="12"/>
  <c r="D408" i="12"/>
  <c r="W408" i="12" s="1"/>
  <c r="C408" i="12"/>
  <c r="B408" i="12"/>
  <c r="E407" i="12"/>
  <c r="D407" i="12"/>
  <c r="W407" i="12" s="1"/>
  <c r="C407" i="12"/>
  <c r="B407" i="12"/>
  <c r="E406" i="12"/>
  <c r="D406" i="12"/>
  <c r="W406" i="12" s="1"/>
  <c r="C406" i="12"/>
  <c r="B406" i="12"/>
  <c r="E405" i="12"/>
  <c r="D405" i="12"/>
  <c r="W405" i="12" s="1"/>
  <c r="C405" i="12"/>
  <c r="B405" i="12"/>
  <c r="E404" i="12"/>
  <c r="D404" i="12"/>
  <c r="W404" i="12" s="1"/>
  <c r="C404" i="12"/>
  <c r="B404" i="12"/>
  <c r="E403" i="12"/>
  <c r="D403" i="12"/>
  <c r="W403" i="12" s="1"/>
  <c r="C403" i="12"/>
  <c r="B403" i="12"/>
  <c r="E402" i="12"/>
  <c r="D402" i="12"/>
  <c r="W402" i="12" s="1"/>
  <c r="C402" i="12"/>
  <c r="B402" i="12"/>
  <c r="E401" i="12"/>
  <c r="D401" i="12"/>
  <c r="W401" i="12" s="1"/>
  <c r="C401" i="12"/>
  <c r="B401" i="12"/>
  <c r="E400" i="12"/>
  <c r="D400" i="12"/>
  <c r="W400" i="12" s="1"/>
  <c r="C400" i="12"/>
  <c r="B400" i="12"/>
  <c r="E399" i="12"/>
  <c r="D399" i="12"/>
  <c r="W399" i="12" s="1"/>
  <c r="C399" i="12"/>
  <c r="B399" i="12"/>
  <c r="E398" i="12"/>
  <c r="D398" i="12"/>
  <c r="W398" i="12" s="1"/>
  <c r="C398" i="12"/>
  <c r="B398" i="12"/>
  <c r="E397" i="12"/>
  <c r="D397" i="12"/>
  <c r="W397" i="12" s="1"/>
  <c r="C397" i="12"/>
  <c r="B397" i="12"/>
  <c r="E396" i="12"/>
  <c r="D396" i="12"/>
  <c r="W396" i="12" s="1"/>
  <c r="C396" i="12"/>
  <c r="B396" i="12"/>
  <c r="E395" i="12"/>
  <c r="D395" i="12"/>
  <c r="W395" i="12" s="1"/>
  <c r="C395" i="12"/>
  <c r="B395" i="12"/>
  <c r="E394" i="12"/>
  <c r="D394" i="12"/>
  <c r="W394" i="12" s="1"/>
  <c r="C394" i="12"/>
  <c r="B394" i="12"/>
  <c r="E393" i="12"/>
  <c r="D393" i="12"/>
  <c r="W393" i="12" s="1"/>
  <c r="C393" i="12"/>
  <c r="B393" i="12"/>
  <c r="E392" i="12"/>
  <c r="D392" i="12"/>
  <c r="W392" i="12" s="1"/>
  <c r="C392" i="12"/>
  <c r="B392" i="12"/>
  <c r="E391" i="12"/>
  <c r="D391" i="12"/>
  <c r="W391" i="12" s="1"/>
  <c r="C391" i="12"/>
  <c r="B391" i="12"/>
  <c r="E390" i="12"/>
  <c r="D390" i="12"/>
  <c r="W390" i="12" s="1"/>
  <c r="C390" i="12"/>
  <c r="B390" i="12"/>
  <c r="E389" i="12"/>
  <c r="D389" i="12"/>
  <c r="W389" i="12" s="1"/>
  <c r="C389" i="12"/>
  <c r="B389" i="12"/>
  <c r="E388" i="12"/>
  <c r="D388" i="12"/>
  <c r="W388" i="12" s="1"/>
  <c r="C388" i="12"/>
  <c r="B388" i="12"/>
  <c r="E387" i="12"/>
  <c r="D387" i="12"/>
  <c r="W387" i="12" s="1"/>
  <c r="C387" i="12"/>
  <c r="B387" i="12"/>
  <c r="E386" i="12"/>
  <c r="D386" i="12"/>
  <c r="W386" i="12" s="1"/>
  <c r="C386" i="12"/>
  <c r="B386" i="12"/>
  <c r="E385" i="12"/>
  <c r="D385" i="12"/>
  <c r="W385" i="12" s="1"/>
  <c r="C385" i="12"/>
  <c r="B385" i="12"/>
  <c r="E384" i="12"/>
  <c r="D384" i="12"/>
  <c r="W384" i="12" s="1"/>
  <c r="C384" i="12"/>
  <c r="B384" i="12"/>
  <c r="E383" i="12"/>
  <c r="D383" i="12"/>
  <c r="W383" i="12" s="1"/>
  <c r="C383" i="12"/>
  <c r="B383" i="12"/>
  <c r="E382" i="12"/>
  <c r="D382" i="12"/>
  <c r="W382" i="12" s="1"/>
  <c r="C382" i="12"/>
  <c r="B382" i="12"/>
  <c r="E381" i="12"/>
  <c r="D381" i="12"/>
  <c r="W381" i="12" s="1"/>
  <c r="C381" i="12"/>
  <c r="B381" i="12"/>
  <c r="E380" i="12"/>
  <c r="D380" i="12"/>
  <c r="W380" i="12" s="1"/>
  <c r="C380" i="12"/>
  <c r="B380" i="12"/>
  <c r="E379" i="12"/>
  <c r="D379" i="12"/>
  <c r="W379" i="12" s="1"/>
  <c r="C379" i="12"/>
  <c r="B379" i="12"/>
  <c r="E378" i="12"/>
  <c r="D378" i="12"/>
  <c r="W378" i="12" s="1"/>
  <c r="C378" i="12"/>
  <c r="B378" i="12"/>
  <c r="E377" i="12"/>
  <c r="D377" i="12"/>
  <c r="W377" i="12" s="1"/>
  <c r="C377" i="12"/>
  <c r="B377" i="12"/>
  <c r="E376" i="12"/>
  <c r="D376" i="12"/>
  <c r="W376" i="12" s="1"/>
  <c r="C376" i="12"/>
  <c r="B376" i="12"/>
  <c r="E375" i="12"/>
  <c r="D375" i="12"/>
  <c r="W375" i="12" s="1"/>
  <c r="C375" i="12"/>
  <c r="B375" i="12"/>
  <c r="E374" i="12"/>
  <c r="D374" i="12"/>
  <c r="W374" i="12" s="1"/>
  <c r="C374" i="12"/>
  <c r="B374" i="12"/>
  <c r="E373" i="12"/>
  <c r="D373" i="12"/>
  <c r="W373" i="12" s="1"/>
  <c r="C373" i="12"/>
  <c r="B373" i="12"/>
  <c r="E372" i="12"/>
  <c r="D372" i="12"/>
  <c r="W372" i="12" s="1"/>
  <c r="C372" i="12"/>
  <c r="B372" i="12"/>
  <c r="E371" i="12"/>
  <c r="D371" i="12"/>
  <c r="W371" i="12" s="1"/>
  <c r="C371" i="12"/>
  <c r="B371" i="12"/>
  <c r="E370" i="12"/>
  <c r="D370" i="12"/>
  <c r="W370" i="12" s="1"/>
  <c r="C370" i="12"/>
  <c r="B370" i="12"/>
  <c r="E369" i="12"/>
  <c r="D369" i="12"/>
  <c r="W369" i="12" s="1"/>
  <c r="C369" i="12"/>
  <c r="B369" i="12"/>
  <c r="E368" i="12"/>
  <c r="D368" i="12"/>
  <c r="W368" i="12" s="1"/>
  <c r="C368" i="12"/>
  <c r="B368" i="12"/>
  <c r="E367" i="12"/>
  <c r="D367" i="12"/>
  <c r="W367" i="12" s="1"/>
  <c r="C367" i="12"/>
  <c r="B367" i="12"/>
  <c r="E366" i="12"/>
  <c r="D366" i="12"/>
  <c r="W366" i="12" s="1"/>
  <c r="C366" i="12"/>
  <c r="B366" i="12"/>
  <c r="E365" i="12"/>
  <c r="D365" i="12"/>
  <c r="W365" i="12" s="1"/>
  <c r="C365" i="12"/>
  <c r="B365" i="12"/>
  <c r="E364" i="12"/>
  <c r="D364" i="12"/>
  <c r="W364" i="12" s="1"/>
  <c r="C364" i="12"/>
  <c r="B364" i="12"/>
  <c r="E363" i="12"/>
  <c r="D363" i="12"/>
  <c r="W363" i="12" s="1"/>
  <c r="C363" i="12"/>
  <c r="B363" i="12"/>
  <c r="E362" i="12"/>
  <c r="D362" i="12"/>
  <c r="W362" i="12" s="1"/>
  <c r="C362" i="12"/>
  <c r="B362" i="12"/>
  <c r="E361" i="12"/>
  <c r="D361" i="12"/>
  <c r="W361" i="12" s="1"/>
  <c r="C361" i="12"/>
  <c r="B361" i="12"/>
  <c r="E360" i="12"/>
  <c r="D360" i="12"/>
  <c r="W360" i="12" s="1"/>
  <c r="C360" i="12"/>
  <c r="B360" i="12"/>
  <c r="E359" i="12"/>
  <c r="D359" i="12"/>
  <c r="W359" i="12" s="1"/>
  <c r="C359" i="12"/>
  <c r="B359" i="12"/>
  <c r="E358" i="12"/>
  <c r="D358" i="12"/>
  <c r="W358" i="12" s="1"/>
  <c r="C358" i="12"/>
  <c r="B358" i="12"/>
  <c r="E357" i="12"/>
  <c r="D357" i="12"/>
  <c r="W357" i="12" s="1"/>
  <c r="C357" i="12"/>
  <c r="B357" i="12"/>
  <c r="E356" i="12"/>
  <c r="D356" i="12"/>
  <c r="W356" i="12" s="1"/>
  <c r="C356" i="12"/>
  <c r="B356" i="12"/>
  <c r="E355" i="12"/>
  <c r="D355" i="12"/>
  <c r="W355" i="12" s="1"/>
  <c r="C355" i="12"/>
  <c r="B355" i="12"/>
  <c r="E354" i="12"/>
  <c r="D354" i="12"/>
  <c r="W354" i="12" s="1"/>
  <c r="C354" i="12"/>
  <c r="B354" i="12"/>
  <c r="E353" i="12"/>
  <c r="D353" i="12"/>
  <c r="W353" i="12" s="1"/>
  <c r="C353" i="12"/>
  <c r="B353" i="12"/>
  <c r="E352" i="12"/>
  <c r="D352" i="12"/>
  <c r="W352" i="12" s="1"/>
  <c r="C352" i="12"/>
  <c r="B352" i="12"/>
  <c r="E351" i="12"/>
  <c r="D351" i="12"/>
  <c r="W351" i="12" s="1"/>
  <c r="C351" i="12"/>
  <c r="B351" i="12"/>
  <c r="E350" i="12"/>
  <c r="D350" i="12"/>
  <c r="W350" i="12" s="1"/>
  <c r="C350" i="12"/>
  <c r="B350" i="12"/>
  <c r="E349" i="12"/>
  <c r="D349" i="12"/>
  <c r="W349" i="12" s="1"/>
  <c r="C349" i="12"/>
  <c r="B349" i="12"/>
  <c r="E348" i="12"/>
  <c r="D348" i="12"/>
  <c r="W348" i="12" s="1"/>
  <c r="C348" i="12"/>
  <c r="B348" i="12"/>
  <c r="E347" i="12"/>
  <c r="D347" i="12"/>
  <c r="W347" i="12" s="1"/>
  <c r="C347" i="12"/>
  <c r="B347" i="12"/>
  <c r="E346" i="12"/>
  <c r="D346" i="12"/>
  <c r="W346" i="12" s="1"/>
  <c r="C346" i="12"/>
  <c r="B346" i="12"/>
  <c r="E345" i="12"/>
  <c r="D345" i="12"/>
  <c r="W345" i="12" s="1"/>
  <c r="C345" i="12"/>
  <c r="B345" i="12"/>
  <c r="E344" i="12"/>
  <c r="D344" i="12"/>
  <c r="W344" i="12" s="1"/>
  <c r="C344" i="12"/>
  <c r="B344" i="12"/>
  <c r="E343" i="12"/>
  <c r="D343" i="12"/>
  <c r="W343" i="12" s="1"/>
  <c r="C343" i="12"/>
  <c r="B343" i="12"/>
  <c r="E342" i="12"/>
  <c r="D342" i="12"/>
  <c r="W342" i="12" s="1"/>
  <c r="C342" i="12"/>
  <c r="B342" i="12"/>
  <c r="E341" i="12"/>
  <c r="D341" i="12"/>
  <c r="W341" i="12" s="1"/>
  <c r="C341" i="12"/>
  <c r="B341" i="12"/>
  <c r="E340" i="12"/>
  <c r="D340" i="12"/>
  <c r="W340" i="12" s="1"/>
  <c r="C340" i="12"/>
  <c r="B340" i="12"/>
  <c r="E339" i="12"/>
  <c r="D339" i="12"/>
  <c r="W339" i="12" s="1"/>
  <c r="C339" i="12"/>
  <c r="B339" i="12"/>
  <c r="E338" i="12"/>
  <c r="D338" i="12"/>
  <c r="W338" i="12" s="1"/>
  <c r="C338" i="12"/>
  <c r="B338" i="12"/>
  <c r="E337" i="12"/>
  <c r="D337" i="12"/>
  <c r="W337" i="12" s="1"/>
  <c r="C337" i="12"/>
  <c r="B337" i="12"/>
  <c r="E336" i="12"/>
  <c r="D336" i="12"/>
  <c r="W336" i="12" s="1"/>
  <c r="C336" i="12"/>
  <c r="B336" i="12"/>
  <c r="E335" i="12"/>
  <c r="D335" i="12"/>
  <c r="W335" i="12" s="1"/>
  <c r="C335" i="12"/>
  <c r="B335" i="12"/>
  <c r="E334" i="12"/>
  <c r="D334" i="12"/>
  <c r="W334" i="12" s="1"/>
  <c r="C334" i="12"/>
  <c r="B334" i="12"/>
  <c r="E333" i="12"/>
  <c r="D333" i="12"/>
  <c r="W333" i="12" s="1"/>
  <c r="C333" i="12"/>
  <c r="B333" i="12"/>
  <c r="E332" i="12"/>
  <c r="D332" i="12"/>
  <c r="W332" i="12" s="1"/>
  <c r="C332" i="12"/>
  <c r="B332" i="12"/>
  <c r="E331" i="12"/>
  <c r="D331" i="12"/>
  <c r="W331" i="12" s="1"/>
  <c r="C331" i="12"/>
  <c r="B331" i="12"/>
  <c r="E330" i="12"/>
  <c r="D330" i="12"/>
  <c r="W330" i="12" s="1"/>
  <c r="C330" i="12"/>
  <c r="B330" i="12"/>
  <c r="E329" i="12"/>
  <c r="D329" i="12"/>
  <c r="W329" i="12" s="1"/>
  <c r="C329" i="12"/>
  <c r="B329" i="12"/>
  <c r="E328" i="12"/>
  <c r="D328" i="12"/>
  <c r="W328" i="12" s="1"/>
  <c r="C328" i="12"/>
  <c r="B328" i="12"/>
  <c r="E327" i="12"/>
  <c r="D327" i="12"/>
  <c r="W327" i="12" s="1"/>
  <c r="C327" i="12"/>
  <c r="B327" i="12"/>
  <c r="E326" i="12"/>
  <c r="D326" i="12"/>
  <c r="W326" i="12" s="1"/>
  <c r="C326" i="12"/>
  <c r="B326" i="12"/>
  <c r="E325" i="12"/>
  <c r="D325" i="12"/>
  <c r="W325" i="12" s="1"/>
  <c r="C325" i="12"/>
  <c r="B325" i="12"/>
  <c r="E324" i="12"/>
  <c r="D324" i="12"/>
  <c r="W324" i="12" s="1"/>
  <c r="C324" i="12"/>
  <c r="B324" i="12"/>
  <c r="E323" i="12"/>
  <c r="D323" i="12"/>
  <c r="W323" i="12" s="1"/>
  <c r="C323" i="12"/>
  <c r="B323" i="12"/>
  <c r="E322" i="12"/>
  <c r="D322" i="12"/>
  <c r="W322" i="12" s="1"/>
  <c r="C322" i="12"/>
  <c r="B322" i="12"/>
  <c r="E321" i="12"/>
  <c r="D321" i="12"/>
  <c r="W321" i="12" s="1"/>
  <c r="C321" i="12"/>
  <c r="B321" i="12"/>
  <c r="E320" i="12"/>
  <c r="D320" i="12"/>
  <c r="W320" i="12" s="1"/>
  <c r="C320" i="12"/>
  <c r="B320" i="12"/>
  <c r="E319" i="12"/>
  <c r="D319" i="12"/>
  <c r="W319" i="12" s="1"/>
  <c r="C319" i="12"/>
  <c r="B319" i="12"/>
  <c r="E318" i="12"/>
  <c r="D318" i="12"/>
  <c r="W318" i="12" s="1"/>
  <c r="C318" i="12"/>
  <c r="B318" i="12"/>
  <c r="E317" i="12"/>
  <c r="D317" i="12"/>
  <c r="W317" i="12" s="1"/>
  <c r="C317" i="12"/>
  <c r="B317" i="12"/>
  <c r="E316" i="12"/>
  <c r="D316" i="12"/>
  <c r="W316" i="12" s="1"/>
  <c r="C316" i="12"/>
  <c r="B316" i="12"/>
  <c r="E315" i="12"/>
  <c r="D315" i="12"/>
  <c r="W315" i="12" s="1"/>
  <c r="C315" i="12"/>
  <c r="B315" i="12"/>
  <c r="E314" i="12"/>
  <c r="D314" i="12"/>
  <c r="W314" i="12" s="1"/>
  <c r="C314" i="12"/>
  <c r="B314" i="12"/>
  <c r="E313" i="12"/>
  <c r="D313" i="12"/>
  <c r="W313" i="12" s="1"/>
  <c r="C313" i="12"/>
  <c r="B313" i="12"/>
  <c r="E312" i="12"/>
  <c r="D312" i="12"/>
  <c r="W312" i="12" s="1"/>
  <c r="C312" i="12"/>
  <c r="B312" i="12"/>
  <c r="E311" i="12"/>
  <c r="D311" i="12"/>
  <c r="W311" i="12" s="1"/>
  <c r="C311" i="12"/>
  <c r="B311" i="12"/>
  <c r="E310" i="12"/>
  <c r="D310" i="12"/>
  <c r="W310" i="12" s="1"/>
  <c r="C310" i="12"/>
  <c r="B310" i="12"/>
  <c r="E309" i="12"/>
  <c r="D309" i="12"/>
  <c r="W309" i="12" s="1"/>
  <c r="C309" i="12"/>
  <c r="B309" i="12"/>
  <c r="E308" i="12"/>
  <c r="D308" i="12"/>
  <c r="W308" i="12" s="1"/>
  <c r="C308" i="12"/>
  <c r="B308" i="12"/>
  <c r="E307" i="12"/>
  <c r="D307" i="12"/>
  <c r="W307" i="12" s="1"/>
  <c r="C307" i="12"/>
  <c r="B307" i="12"/>
  <c r="E306" i="12"/>
  <c r="D306" i="12"/>
  <c r="W306" i="12" s="1"/>
  <c r="C306" i="12"/>
  <c r="B306" i="12"/>
  <c r="E305" i="12"/>
  <c r="D305" i="12"/>
  <c r="W305" i="12" s="1"/>
  <c r="C305" i="12"/>
  <c r="B305" i="12"/>
  <c r="E304" i="12"/>
  <c r="D304" i="12"/>
  <c r="W304" i="12" s="1"/>
  <c r="C304" i="12"/>
  <c r="B304" i="12"/>
  <c r="E303" i="12"/>
  <c r="D303" i="12"/>
  <c r="W303" i="12" s="1"/>
  <c r="C303" i="12"/>
  <c r="B303" i="12"/>
  <c r="E302" i="12"/>
  <c r="D302" i="12"/>
  <c r="W302" i="12" s="1"/>
  <c r="C302" i="12"/>
  <c r="B302" i="12"/>
  <c r="E301" i="12"/>
  <c r="D301" i="12"/>
  <c r="W301" i="12" s="1"/>
  <c r="C301" i="12"/>
  <c r="B301" i="12"/>
  <c r="E300" i="12"/>
  <c r="D300" i="12"/>
  <c r="W300" i="12" s="1"/>
  <c r="C300" i="12"/>
  <c r="B300" i="12"/>
  <c r="E299" i="12"/>
  <c r="D299" i="12"/>
  <c r="W299" i="12" s="1"/>
  <c r="C299" i="12"/>
  <c r="B299" i="12"/>
  <c r="E298" i="12"/>
  <c r="D298" i="12"/>
  <c r="W298" i="12" s="1"/>
  <c r="C298" i="12"/>
  <c r="B298" i="12"/>
  <c r="E297" i="12"/>
  <c r="D297" i="12"/>
  <c r="W297" i="12" s="1"/>
  <c r="C297" i="12"/>
  <c r="B297" i="12"/>
  <c r="E296" i="12"/>
  <c r="D296" i="12"/>
  <c r="W296" i="12" s="1"/>
  <c r="C296" i="12"/>
  <c r="B296" i="12"/>
  <c r="E295" i="12"/>
  <c r="D295" i="12"/>
  <c r="W295" i="12" s="1"/>
  <c r="C295" i="12"/>
  <c r="B295" i="12"/>
  <c r="E294" i="12"/>
  <c r="D294" i="12"/>
  <c r="W294" i="12" s="1"/>
  <c r="C294" i="12"/>
  <c r="B294" i="12"/>
  <c r="E293" i="12"/>
  <c r="D293" i="12"/>
  <c r="W293" i="12" s="1"/>
  <c r="C293" i="12"/>
  <c r="B293" i="12"/>
  <c r="E292" i="12"/>
  <c r="D292" i="12"/>
  <c r="W292" i="12" s="1"/>
  <c r="C292" i="12"/>
  <c r="B292" i="12"/>
  <c r="E291" i="12"/>
  <c r="D291" i="12"/>
  <c r="W291" i="12" s="1"/>
  <c r="C291" i="12"/>
  <c r="B291" i="12"/>
  <c r="E290" i="12"/>
  <c r="D290" i="12"/>
  <c r="W290" i="12" s="1"/>
  <c r="C290" i="12"/>
  <c r="B290" i="12"/>
  <c r="E289" i="12"/>
  <c r="D289" i="12"/>
  <c r="W289" i="12" s="1"/>
  <c r="C289" i="12"/>
  <c r="B289" i="12"/>
  <c r="E288" i="12"/>
  <c r="D288" i="12"/>
  <c r="W288" i="12" s="1"/>
  <c r="C288" i="12"/>
  <c r="B288" i="12"/>
  <c r="E287" i="12"/>
  <c r="D287" i="12"/>
  <c r="W287" i="12" s="1"/>
  <c r="C287" i="12"/>
  <c r="B287" i="12"/>
  <c r="E286" i="12"/>
  <c r="D286" i="12"/>
  <c r="W286" i="12" s="1"/>
  <c r="C286" i="12"/>
  <c r="B286" i="12"/>
  <c r="E285" i="12"/>
  <c r="D285" i="12"/>
  <c r="W285" i="12" s="1"/>
  <c r="C285" i="12"/>
  <c r="B285" i="12"/>
  <c r="E284" i="12"/>
  <c r="D284" i="12"/>
  <c r="W284" i="12" s="1"/>
  <c r="C284" i="12"/>
  <c r="B284" i="12"/>
  <c r="E283" i="12"/>
  <c r="D283" i="12"/>
  <c r="W283" i="12" s="1"/>
  <c r="C283" i="12"/>
  <c r="B283" i="12"/>
  <c r="E282" i="12"/>
  <c r="D282" i="12"/>
  <c r="W282" i="12" s="1"/>
  <c r="C282" i="12"/>
  <c r="B282" i="12"/>
  <c r="E281" i="12"/>
  <c r="D281" i="12"/>
  <c r="W281" i="12" s="1"/>
  <c r="C281" i="12"/>
  <c r="B281" i="12"/>
  <c r="E280" i="12"/>
  <c r="D280" i="12"/>
  <c r="W280" i="12" s="1"/>
  <c r="C280" i="12"/>
  <c r="B280" i="12"/>
  <c r="E279" i="12"/>
  <c r="D279" i="12"/>
  <c r="W279" i="12" s="1"/>
  <c r="C279" i="12"/>
  <c r="B279" i="12"/>
  <c r="E278" i="12"/>
  <c r="D278" i="12"/>
  <c r="W278" i="12" s="1"/>
  <c r="C278" i="12"/>
  <c r="B278" i="12"/>
  <c r="E277" i="12"/>
  <c r="D277" i="12"/>
  <c r="W277" i="12" s="1"/>
  <c r="C277" i="12"/>
  <c r="B277" i="12"/>
  <c r="E276" i="12"/>
  <c r="D276" i="12"/>
  <c r="W276" i="12" s="1"/>
  <c r="C276" i="12"/>
  <c r="B276" i="12"/>
  <c r="E275" i="12"/>
  <c r="D275" i="12"/>
  <c r="W275" i="12" s="1"/>
  <c r="C275" i="12"/>
  <c r="B275" i="12"/>
  <c r="E274" i="12"/>
  <c r="D274" i="12"/>
  <c r="W274" i="12" s="1"/>
  <c r="C274" i="12"/>
  <c r="B274" i="12"/>
  <c r="E273" i="12"/>
  <c r="D273" i="12"/>
  <c r="W273" i="12" s="1"/>
  <c r="C273" i="12"/>
  <c r="B273" i="12"/>
  <c r="E272" i="12"/>
  <c r="D272" i="12"/>
  <c r="W272" i="12" s="1"/>
  <c r="C272" i="12"/>
  <c r="B272" i="12"/>
  <c r="E271" i="12"/>
  <c r="D271" i="12"/>
  <c r="W271" i="12" s="1"/>
  <c r="C271" i="12"/>
  <c r="B271" i="12"/>
  <c r="E270" i="12"/>
  <c r="D270" i="12"/>
  <c r="W270" i="12" s="1"/>
  <c r="C270" i="12"/>
  <c r="B270" i="12"/>
  <c r="E269" i="12"/>
  <c r="D269" i="12"/>
  <c r="W269" i="12" s="1"/>
  <c r="C269" i="12"/>
  <c r="B269" i="12"/>
  <c r="E268" i="12"/>
  <c r="D268" i="12"/>
  <c r="W268" i="12" s="1"/>
  <c r="C268" i="12"/>
  <c r="B268" i="12"/>
  <c r="E267" i="12"/>
  <c r="D267" i="12"/>
  <c r="W267" i="12" s="1"/>
  <c r="C267" i="12"/>
  <c r="B267" i="12"/>
  <c r="E266" i="12"/>
  <c r="D266" i="12"/>
  <c r="W266" i="12" s="1"/>
  <c r="C266" i="12"/>
  <c r="B266" i="12"/>
  <c r="E265" i="12"/>
  <c r="D265" i="12"/>
  <c r="W265" i="12" s="1"/>
  <c r="C265" i="12"/>
  <c r="B265" i="12"/>
  <c r="E264" i="12"/>
  <c r="D264" i="12"/>
  <c r="W264" i="12" s="1"/>
  <c r="C264" i="12"/>
  <c r="B264" i="12"/>
  <c r="E263" i="12"/>
  <c r="D263" i="12"/>
  <c r="W263" i="12" s="1"/>
  <c r="C263" i="12"/>
  <c r="B263" i="12"/>
  <c r="E262" i="12"/>
  <c r="D262" i="12"/>
  <c r="W262" i="12" s="1"/>
  <c r="C262" i="12"/>
  <c r="B262" i="12"/>
  <c r="E261" i="12"/>
  <c r="D261" i="12"/>
  <c r="W261" i="12" s="1"/>
  <c r="C261" i="12"/>
  <c r="B261" i="12"/>
  <c r="E260" i="12"/>
  <c r="D260" i="12"/>
  <c r="W260" i="12" s="1"/>
  <c r="C260" i="12"/>
  <c r="B260" i="12"/>
  <c r="E259" i="12"/>
  <c r="D259" i="12"/>
  <c r="W259" i="12" s="1"/>
  <c r="C259" i="12"/>
  <c r="B259" i="12"/>
  <c r="E258" i="12"/>
  <c r="D258" i="12"/>
  <c r="W258" i="12" s="1"/>
  <c r="C258" i="12"/>
  <c r="B258" i="12"/>
  <c r="E257" i="12"/>
  <c r="D257" i="12"/>
  <c r="W257" i="12" s="1"/>
  <c r="C257" i="12"/>
  <c r="B257" i="12"/>
  <c r="E256" i="12"/>
  <c r="D256" i="12"/>
  <c r="W256" i="12" s="1"/>
  <c r="C256" i="12"/>
  <c r="B256" i="12"/>
  <c r="E255" i="12"/>
  <c r="D255" i="12"/>
  <c r="W255" i="12" s="1"/>
  <c r="C255" i="12"/>
  <c r="B255" i="12"/>
  <c r="E254" i="12"/>
  <c r="D254" i="12"/>
  <c r="W254" i="12" s="1"/>
  <c r="C254" i="12"/>
  <c r="B254" i="12"/>
  <c r="E253" i="12"/>
  <c r="D253" i="12"/>
  <c r="W253" i="12" s="1"/>
  <c r="C253" i="12"/>
  <c r="B253" i="12"/>
  <c r="E252" i="12"/>
  <c r="D252" i="12"/>
  <c r="W252" i="12" s="1"/>
  <c r="C252" i="12"/>
  <c r="B252" i="12"/>
  <c r="E251" i="12"/>
  <c r="D251" i="12"/>
  <c r="W251" i="12" s="1"/>
  <c r="C251" i="12"/>
  <c r="B251" i="12"/>
  <c r="E250" i="12"/>
  <c r="D250" i="12"/>
  <c r="W250" i="12" s="1"/>
  <c r="C250" i="12"/>
  <c r="B250" i="12"/>
  <c r="E249" i="12"/>
  <c r="D249" i="12"/>
  <c r="W249" i="12" s="1"/>
  <c r="C249" i="12"/>
  <c r="B249" i="12"/>
  <c r="E248" i="12"/>
  <c r="D248" i="12"/>
  <c r="W248" i="12" s="1"/>
  <c r="C248" i="12"/>
  <c r="B248" i="12"/>
  <c r="E247" i="12"/>
  <c r="D247" i="12"/>
  <c r="W247" i="12" s="1"/>
  <c r="C247" i="12"/>
  <c r="B247" i="12"/>
  <c r="E246" i="12"/>
  <c r="D246" i="12"/>
  <c r="W246" i="12" s="1"/>
  <c r="C246" i="12"/>
  <c r="B246" i="12"/>
  <c r="E245" i="12"/>
  <c r="D245" i="12"/>
  <c r="W245" i="12" s="1"/>
  <c r="C245" i="12"/>
  <c r="B245" i="12"/>
  <c r="E244" i="12"/>
  <c r="D244" i="12"/>
  <c r="W244" i="12" s="1"/>
  <c r="C244" i="12"/>
  <c r="B244" i="12"/>
  <c r="E243" i="12"/>
  <c r="D243" i="12"/>
  <c r="W243" i="12" s="1"/>
  <c r="C243" i="12"/>
  <c r="B243" i="12"/>
  <c r="E242" i="12"/>
  <c r="D242" i="12"/>
  <c r="W242" i="12" s="1"/>
  <c r="C242" i="12"/>
  <c r="B242" i="12"/>
  <c r="E241" i="12"/>
  <c r="D241" i="12"/>
  <c r="W241" i="12" s="1"/>
  <c r="C241" i="12"/>
  <c r="B241" i="12"/>
  <c r="E240" i="12"/>
  <c r="D240" i="12"/>
  <c r="W240" i="12" s="1"/>
  <c r="C240" i="12"/>
  <c r="B240" i="12"/>
  <c r="E239" i="12"/>
  <c r="D239" i="12"/>
  <c r="W239" i="12" s="1"/>
  <c r="C239" i="12"/>
  <c r="B239" i="12"/>
  <c r="E238" i="12"/>
  <c r="D238" i="12"/>
  <c r="W238" i="12" s="1"/>
  <c r="C238" i="12"/>
  <c r="B238" i="12"/>
  <c r="E237" i="12"/>
  <c r="D237" i="12"/>
  <c r="W237" i="12" s="1"/>
  <c r="C237" i="12"/>
  <c r="B237" i="12"/>
  <c r="E236" i="12"/>
  <c r="D236" i="12"/>
  <c r="W236" i="12" s="1"/>
  <c r="C236" i="12"/>
  <c r="B236" i="12"/>
  <c r="E235" i="12"/>
  <c r="D235" i="12"/>
  <c r="W235" i="12" s="1"/>
  <c r="C235" i="12"/>
  <c r="B235" i="12"/>
  <c r="E234" i="12"/>
  <c r="D234" i="12"/>
  <c r="W234" i="12" s="1"/>
  <c r="C234" i="12"/>
  <c r="B234" i="12"/>
  <c r="E233" i="12"/>
  <c r="D233" i="12"/>
  <c r="W233" i="12" s="1"/>
  <c r="C233" i="12"/>
  <c r="B233" i="12"/>
  <c r="E232" i="12"/>
  <c r="D232" i="12"/>
  <c r="W232" i="12" s="1"/>
  <c r="C232" i="12"/>
  <c r="B232" i="12"/>
  <c r="E231" i="12"/>
  <c r="D231" i="12"/>
  <c r="W231" i="12" s="1"/>
  <c r="C231" i="12"/>
  <c r="B231" i="12"/>
  <c r="E230" i="12"/>
  <c r="D230" i="12"/>
  <c r="W230" i="12" s="1"/>
  <c r="C230" i="12"/>
  <c r="B230" i="12"/>
  <c r="E229" i="12"/>
  <c r="D229" i="12"/>
  <c r="W229" i="12" s="1"/>
  <c r="C229" i="12"/>
  <c r="B229" i="12"/>
  <c r="E228" i="12"/>
  <c r="D228" i="12"/>
  <c r="W228" i="12" s="1"/>
  <c r="C228" i="12"/>
  <c r="B228" i="12"/>
  <c r="E227" i="12"/>
  <c r="D227" i="12"/>
  <c r="W227" i="12" s="1"/>
  <c r="C227" i="12"/>
  <c r="B227" i="12"/>
  <c r="E226" i="12"/>
  <c r="D226" i="12"/>
  <c r="W226" i="12" s="1"/>
  <c r="C226" i="12"/>
  <c r="B226" i="12"/>
  <c r="E225" i="12"/>
  <c r="D225" i="12"/>
  <c r="W225" i="12" s="1"/>
  <c r="C225" i="12"/>
  <c r="B225" i="12"/>
  <c r="E224" i="12"/>
  <c r="D224" i="12"/>
  <c r="W224" i="12" s="1"/>
  <c r="C224" i="12"/>
  <c r="B224" i="12"/>
  <c r="E223" i="12"/>
  <c r="D223" i="12"/>
  <c r="W223" i="12" s="1"/>
  <c r="C223" i="12"/>
  <c r="B223" i="12"/>
  <c r="E222" i="12"/>
  <c r="D222" i="12"/>
  <c r="W222" i="12" s="1"/>
  <c r="C222" i="12"/>
  <c r="B222" i="12"/>
  <c r="E221" i="12"/>
  <c r="D221" i="12"/>
  <c r="W221" i="12" s="1"/>
  <c r="C221" i="12"/>
  <c r="B221" i="12"/>
  <c r="E220" i="12"/>
  <c r="D220" i="12"/>
  <c r="W220" i="12" s="1"/>
  <c r="C220" i="12"/>
  <c r="B220" i="12"/>
  <c r="E219" i="12"/>
  <c r="D219" i="12"/>
  <c r="W219" i="12" s="1"/>
  <c r="C219" i="12"/>
  <c r="B219" i="12"/>
  <c r="E218" i="12"/>
  <c r="D218" i="12"/>
  <c r="W218" i="12" s="1"/>
  <c r="C218" i="12"/>
  <c r="B218" i="12"/>
  <c r="E217" i="12"/>
  <c r="D217" i="12"/>
  <c r="W217" i="12" s="1"/>
  <c r="C217" i="12"/>
  <c r="B217" i="12"/>
  <c r="E216" i="12"/>
  <c r="D216" i="12"/>
  <c r="W216" i="12" s="1"/>
  <c r="C216" i="12"/>
  <c r="B216" i="12"/>
  <c r="E215" i="12"/>
  <c r="D215" i="12"/>
  <c r="W215" i="12" s="1"/>
  <c r="C215" i="12"/>
  <c r="B215" i="12"/>
  <c r="E214" i="12"/>
  <c r="D214" i="12"/>
  <c r="W214" i="12" s="1"/>
  <c r="C214" i="12"/>
  <c r="B214" i="12"/>
  <c r="E213" i="12"/>
  <c r="D213" i="12"/>
  <c r="W213" i="12" s="1"/>
  <c r="C213" i="12"/>
  <c r="B213" i="12"/>
  <c r="E212" i="12"/>
  <c r="D212" i="12"/>
  <c r="W212" i="12" s="1"/>
  <c r="C212" i="12"/>
  <c r="B212" i="12"/>
  <c r="E211" i="12"/>
  <c r="D211" i="12"/>
  <c r="W211" i="12" s="1"/>
  <c r="C211" i="12"/>
  <c r="B211" i="12"/>
  <c r="E210" i="12"/>
  <c r="D210" i="12"/>
  <c r="W210" i="12" s="1"/>
  <c r="C210" i="12"/>
  <c r="B210" i="12"/>
  <c r="E209" i="12"/>
  <c r="D209" i="12"/>
  <c r="W209" i="12" s="1"/>
  <c r="C209" i="12"/>
  <c r="B209" i="12"/>
  <c r="E208" i="12"/>
  <c r="D208" i="12"/>
  <c r="W208" i="12" s="1"/>
  <c r="C208" i="12"/>
  <c r="B208" i="12"/>
  <c r="E207" i="12"/>
  <c r="D207" i="12"/>
  <c r="W207" i="12" s="1"/>
  <c r="C207" i="12"/>
  <c r="B207" i="12"/>
  <c r="E206" i="12"/>
  <c r="D206" i="12"/>
  <c r="W206" i="12" s="1"/>
  <c r="C206" i="12"/>
  <c r="B206" i="12"/>
  <c r="E205" i="12"/>
  <c r="D205" i="12"/>
  <c r="W205" i="12" s="1"/>
  <c r="C205" i="12"/>
  <c r="B205" i="12"/>
  <c r="E204" i="12"/>
  <c r="D204" i="12"/>
  <c r="W204" i="12" s="1"/>
  <c r="C204" i="12"/>
  <c r="B204" i="12"/>
  <c r="E203" i="12"/>
  <c r="D203" i="12"/>
  <c r="W203" i="12" s="1"/>
  <c r="C203" i="12"/>
  <c r="B203" i="12"/>
  <c r="E202" i="12"/>
  <c r="D202" i="12"/>
  <c r="W202" i="12" s="1"/>
  <c r="C202" i="12"/>
  <c r="B202" i="12"/>
  <c r="E201" i="12"/>
  <c r="D201" i="12"/>
  <c r="W201" i="12" s="1"/>
  <c r="C201" i="12"/>
  <c r="B201" i="12"/>
  <c r="E200" i="12"/>
  <c r="D200" i="12"/>
  <c r="W200" i="12" s="1"/>
  <c r="C200" i="12"/>
  <c r="B200" i="12"/>
  <c r="E199" i="12"/>
  <c r="D199" i="12"/>
  <c r="W199" i="12" s="1"/>
  <c r="C199" i="12"/>
  <c r="B199" i="12"/>
  <c r="E198" i="12"/>
  <c r="D198" i="12"/>
  <c r="W198" i="12" s="1"/>
  <c r="C198" i="12"/>
  <c r="B198" i="12"/>
  <c r="E197" i="12"/>
  <c r="D197" i="12"/>
  <c r="W197" i="12" s="1"/>
  <c r="C197" i="12"/>
  <c r="B197" i="12"/>
  <c r="E196" i="12"/>
  <c r="D196" i="12"/>
  <c r="W196" i="12" s="1"/>
  <c r="C196" i="12"/>
  <c r="B196" i="12"/>
  <c r="E195" i="12"/>
  <c r="D195" i="12"/>
  <c r="W195" i="12" s="1"/>
  <c r="C195" i="12"/>
  <c r="B195" i="12"/>
  <c r="E194" i="12"/>
  <c r="D194" i="12"/>
  <c r="W194" i="12" s="1"/>
  <c r="C194" i="12"/>
  <c r="B194" i="12"/>
  <c r="E193" i="12"/>
  <c r="D193" i="12"/>
  <c r="W193" i="12" s="1"/>
  <c r="C193" i="12"/>
  <c r="B193" i="12"/>
  <c r="E192" i="12"/>
  <c r="D192" i="12"/>
  <c r="W192" i="12" s="1"/>
  <c r="C192" i="12"/>
  <c r="B192" i="12"/>
  <c r="E191" i="12"/>
  <c r="D191" i="12"/>
  <c r="W191" i="12" s="1"/>
  <c r="C191" i="12"/>
  <c r="B191" i="12"/>
  <c r="E190" i="12"/>
  <c r="D190" i="12"/>
  <c r="W190" i="12" s="1"/>
  <c r="C190" i="12"/>
  <c r="B190" i="12"/>
  <c r="E189" i="12"/>
  <c r="D189" i="12"/>
  <c r="W189" i="12" s="1"/>
  <c r="C189" i="12"/>
  <c r="B189" i="12"/>
  <c r="E188" i="12"/>
  <c r="D188" i="12"/>
  <c r="W188" i="12" s="1"/>
  <c r="C188" i="12"/>
  <c r="B188" i="12"/>
  <c r="E187" i="12"/>
  <c r="D187" i="12"/>
  <c r="W187" i="12" s="1"/>
  <c r="C187" i="12"/>
  <c r="B187" i="12"/>
  <c r="E186" i="12"/>
  <c r="D186" i="12"/>
  <c r="W186" i="12" s="1"/>
  <c r="C186" i="12"/>
  <c r="B186" i="12"/>
  <c r="E185" i="12"/>
  <c r="D185" i="12"/>
  <c r="W185" i="12" s="1"/>
  <c r="C185" i="12"/>
  <c r="B185" i="12"/>
  <c r="E184" i="12"/>
  <c r="D184" i="12"/>
  <c r="W184" i="12" s="1"/>
  <c r="C184" i="12"/>
  <c r="B184" i="12"/>
  <c r="E183" i="12"/>
  <c r="D183" i="12"/>
  <c r="W183" i="12" s="1"/>
  <c r="C183" i="12"/>
  <c r="B183" i="12"/>
  <c r="E182" i="12"/>
  <c r="D182" i="12"/>
  <c r="W182" i="12" s="1"/>
  <c r="C182" i="12"/>
  <c r="B182" i="12"/>
  <c r="E181" i="12"/>
  <c r="D181" i="12"/>
  <c r="W181" i="12" s="1"/>
  <c r="C181" i="12"/>
  <c r="B181" i="12"/>
  <c r="E180" i="12"/>
  <c r="D180" i="12"/>
  <c r="W180" i="12" s="1"/>
  <c r="C180" i="12"/>
  <c r="B180" i="12"/>
  <c r="E179" i="12"/>
  <c r="D179" i="12"/>
  <c r="W179" i="12" s="1"/>
  <c r="C179" i="12"/>
  <c r="B179" i="12"/>
  <c r="E178" i="12"/>
  <c r="D178" i="12"/>
  <c r="W178" i="12" s="1"/>
  <c r="C178" i="12"/>
  <c r="B178" i="12"/>
  <c r="E177" i="12"/>
  <c r="D177" i="12"/>
  <c r="W177" i="12" s="1"/>
  <c r="C177" i="12"/>
  <c r="B177" i="12"/>
  <c r="E176" i="12"/>
  <c r="D176" i="12"/>
  <c r="W176" i="12" s="1"/>
  <c r="C176" i="12"/>
  <c r="B176" i="12"/>
  <c r="E175" i="12"/>
  <c r="D175" i="12"/>
  <c r="W175" i="12" s="1"/>
  <c r="C175" i="12"/>
  <c r="B175" i="12"/>
  <c r="E174" i="12"/>
  <c r="D174" i="12"/>
  <c r="W174" i="12" s="1"/>
  <c r="C174" i="12"/>
  <c r="B174" i="12"/>
  <c r="E173" i="12"/>
  <c r="D173" i="12"/>
  <c r="W173" i="12" s="1"/>
  <c r="C173" i="12"/>
  <c r="B173" i="12"/>
  <c r="E172" i="12"/>
  <c r="D172" i="12"/>
  <c r="W172" i="12" s="1"/>
  <c r="C172" i="12"/>
  <c r="B172" i="12"/>
  <c r="E171" i="12"/>
  <c r="D171" i="12"/>
  <c r="W171" i="12" s="1"/>
  <c r="C171" i="12"/>
  <c r="B171" i="12"/>
  <c r="E170" i="12"/>
  <c r="D170" i="12"/>
  <c r="W170" i="12" s="1"/>
  <c r="C170" i="12"/>
  <c r="B170" i="12"/>
  <c r="E169" i="12"/>
  <c r="D169" i="12"/>
  <c r="W169" i="12" s="1"/>
  <c r="C169" i="12"/>
  <c r="B169" i="12"/>
  <c r="E168" i="12"/>
  <c r="D168" i="12"/>
  <c r="W168" i="12" s="1"/>
  <c r="C168" i="12"/>
  <c r="B168" i="12"/>
  <c r="E167" i="12"/>
  <c r="D167" i="12"/>
  <c r="W167" i="12" s="1"/>
  <c r="C167" i="12"/>
  <c r="B167" i="12"/>
  <c r="E166" i="12"/>
  <c r="D166" i="12"/>
  <c r="W166" i="12" s="1"/>
  <c r="C166" i="12"/>
  <c r="B166" i="12"/>
  <c r="E165" i="12"/>
  <c r="D165" i="12"/>
  <c r="W165" i="12" s="1"/>
  <c r="C165" i="12"/>
  <c r="B165" i="12"/>
  <c r="E164" i="12"/>
  <c r="D164" i="12"/>
  <c r="W164" i="12" s="1"/>
  <c r="C164" i="12"/>
  <c r="B164" i="12"/>
  <c r="E163" i="12"/>
  <c r="D163" i="12"/>
  <c r="W163" i="12" s="1"/>
  <c r="C163" i="12"/>
  <c r="B163" i="12"/>
  <c r="E162" i="12"/>
  <c r="D162" i="12"/>
  <c r="W162" i="12" s="1"/>
  <c r="C162" i="12"/>
  <c r="B162" i="12"/>
  <c r="E161" i="12"/>
  <c r="D161" i="12"/>
  <c r="W161" i="12" s="1"/>
  <c r="C161" i="12"/>
  <c r="B161" i="12"/>
  <c r="E160" i="12"/>
  <c r="D160" i="12"/>
  <c r="W160" i="12" s="1"/>
  <c r="C160" i="12"/>
  <c r="B160" i="12"/>
  <c r="E159" i="12"/>
  <c r="D159" i="12"/>
  <c r="W159" i="12" s="1"/>
  <c r="C159" i="12"/>
  <c r="B159" i="12"/>
  <c r="E158" i="12"/>
  <c r="D158" i="12"/>
  <c r="W158" i="12" s="1"/>
  <c r="C158" i="12"/>
  <c r="B158" i="12"/>
  <c r="E157" i="12"/>
  <c r="D157" i="12"/>
  <c r="W157" i="12" s="1"/>
  <c r="C157" i="12"/>
  <c r="B157" i="12"/>
  <c r="E156" i="12"/>
  <c r="D156" i="12"/>
  <c r="W156" i="12" s="1"/>
  <c r="C156" i="12"/>
  <c r="B156" i="12"/>
  <c r="E155" i="12"/>
  <c r="D155" i="12"/>
  <c r="W155" i="12" s="1"/>
  <c r="C155" i="12"/>
  <c r="B155" i="12"/>
  <c r="E154" i="12"/>
  <c r="D154" i="12"/>
  <c r="W154" i="12" s="1"/>
  <c r="C154" i="12"/>
  <c r="B154" i="12"/>
  <c r="E153" i="12"/>
  <c r="D153" i="12"/>
  <c r="W153" i="12" s="1"/>
  <c r="C153" i="12"/>
  <c r="B153" i="12"/>
  <c r="E152" i="12"/>
  <c r="D152" i="12"/>
  <c r="W152" i="12" s="1"/>
  <c r="C152" i="12"/>
  <c r="B152" i="12"/>
  <c r="E151" i="12"/>
  <c r="D151" i="12"/>
  <c r="W151" i="12" s="1"/>
  <c r="C151" i="12"/>
  <c r="B151" i="12"/>
  <c r="E150" i="12"/>
  <c r="D150" i="12"/>
  <c r="W150" i="12" s="1"/>
  <c r="C150" i="12"/>
  <c r="B150" i="12"/>
  <c r="E149" i="12"/>
  <c r="D149" i="12"/>
  <c r="W149" i="12" s="1"/>
  <c r="C149" i="12"/>
  <c r="B149" i="12"/>
  <c r="E148" i="12"/>
  <c r="D148" i="12"/>
  <c r="W148" i="12" s="1"/>
  <c r="C148" i="12"/>
  <c r="B148" i="12"/>
  <c r="E147" i="12"/>
  <c r="D147" i="12"/>
  <c r="W147" i="12" s="1"/>
  <c r="C147" i="12"/>
  <c r="B147" i="12"/>
  <c r="E146" i="12"/>
  <c r="D146" i="12"/>
  <c r="W146" i="12" s="1"/>
  <c r="C146" i="12"/>
  <c r="B146" i="12"/>
  <c r="E145" i="12"/>
  <c r="D145" i="12"/>
  <c r="W145" i="12" s="1"/>
  <c r="C145" i="12"/>
  <c r="B145" i="12"/>
  <c r="E144" i="12"/>
  <c r="D144" i="12"/>
  <c r="W144" i="12" s="1"/>
  <c r="C144" i="12"/>
  <c r="B144" i="12"/>
  <c r="E143" i="12"/>
  <c r="D143" i="12"/>
  <c r="W143" i="12" s="1"/>
  <c r="C143" i="12"/>
  <c r="B143" i="12"/>
  <c r="E142" i="12"/>
  <c r="D142" i="12"/>
  <c r="W142" i="12" s="1"/>
  <c r="C142" i="12"/>
  <c r="B142" i="12"/>
  <c r="E141" i="12"/>
  <c r="D141" i="12"/>
  <c r="W141" i="12" s="1"/>
  <c r="C141" i="12"/>
  <c r="B141" i="12"/>
  <c r="E140" i="12"/>
  <c r="D140" i="12"/>
  <c r="W140" i="12" s="1"/>
  <c r="C140" i="12"/>
  <c r="B140" i="12"/>
  <c r="E139" i="12"/>
  <c r="D139" i="12"/>
  <c r="W139" i="12" s="1"/>
  <c r="C139" i="12"/>
  <c r="B139" i="12"/>
  <c r="E138" i="12"/>
  <c r="D138" i="12"/>
  <c r="W138" i="12" s="1"/>
  <c r="C138" i="12"/>
  <c r="B138" i="12"/>
  <c r="E137" i="12"/>
  <c r="D137" i="12"/>
  <c r="W137" i="12" s="1"/>
  <c r="C137" i="12"/>
  <c r="B137" i="12"/>
  <c r="E136" i="12"/>
  <c r="D136" i="12"/>
  <c r="W136" i="12" s="1"/>
  <c r="C136" i="12"/>
  <c r="B136" i="12"/>
  <c r="E135" i="12"/>
  <c r="D135" i="12"/>
  <c r="W135" i="12" s="1"/>
  <c r="C135" i="12"/>
  <c r="B135" i="12"/>
  <c r="E134" i="12"/>
  <c r="D134" i="12"/>
  <c r="W134" i="12" s="1"/>
  <c r="C134" i="12"/>
  <c r="B134" i="12"/>
  <c r="E133" i="12"/>
  <c r="D133" i="12"/>
  <c r="W133" i="12" s="1"/>
  <c r="C133" i="12"/>
  <c r="B133" i="12"/>
  <c r="E132" i="12"/>
  <c r="D132" i="12"/>
  <c r="W132" i="12" s="1"/>
  <c r="C132" i="12"/>
  <c r="B132" i="12"/>
  <c r="E131" i="12"/>
  <c r="D131" i="12"/>
  <c r="W131" i="12" s="1"/>
  <c r="C131" i="12"/>
  <c r="B131" i="12"/>
  <c r="E130" i="12"/>
  <c r="D130" i="12"/>
  <c r="W130" i="12" s="1"/>
  <c r="C130" i="12"/>
  <c r="B130" i="12"/>
  <c r="E129" i="12"/>
  <c r="D129" i="12"/>
  <c r="W129" i="12" s="1"/>
  <c r="C129" i="12"/>
  <c r="B129" i="12"/>
  <c r="E128" i="12"/>
  <c r="D128" i="12"/>
  <c r="W128" i="12" s="1"/>
  <c r="C128" i="12"/>
  <c r="B128" i="12"/>
  <c r="E127" i="12"/>
  <c r="D127" i="12"/>
  <c r="W127" i="12" s="1"/>
  <c r="C127" i="12"/>
  <c r="B127" i="12"/>
  <c r="E126" i="12"/>
  <c r="D126" i="12"/>
  <c r="W126" i="12" s="1"/>
  <c r="C126" i="12"/>
  <c r="B126" i="12"/>
  <c r="E125" i="12"/>
  <c r="D125" i="12"/>
  <c r="W125" i="12" s="1"/>
  <c r="C125" i="12"/>
  <c r="B125" i="12"/>
  <c r="E124" i="12"/>
  <c r="D124" i="12"/>
  <c r="W124" i="12" s="1"/>
  <c r="C124" i="12"/>
  <c r="B124" i="12"/>
  <c r="E123" i="12"/>
  <c r="D123" i="12"/>
  <c r="W123" i="12" s="1"/>
  <c r="C123" i="12"/>
  <c r="B123" i="12"/>
  <c r="E122" i="12"/>
  <c r="D122" i="12"/>
  <c r="W122" i="12" s="1"/>
  <c r="C122" i="12"/>
  <c r="B122" i="12"/>
  <c r="E121" i="12"/>
  <c r="D121" i="12"/>
  <c r="W121" i="12" s="1"/>
  <c r="C121" i="12"/>
  <c r="B121" i="12"/>
  <c r="E120" i="12"/>
  <c r="D120" i="12"/>
  <c r="W120" i="12" s="1"/>
  <c r="C120" i="12"/>
  <c r="B120" i="12"/>
  <c r="E119" i="12"/>
  <c r="D119" i="12"/>
  <c r="W119" i="12" s="1"/>
  <c r="C119" i="12"/>
  <c r="B119" i="12"/>
  <c r="E118" i="12"/>
  <c r="D118" i="12"/>
  <c r="W118" i="12" s="1"/>
  <c r="C118" i="12"/>
  <c r="B118" i="12"/>
  <c r="E117" i="12"/>
  <c r="D117" i="12"/>
  <c r="W117" i="12" s="1"/>
  <c r="C117" i="12"/>
  <c r="B117" i="12"/>
  <c r="E116" i="12"/>
  <c r="D116" i="12"/>
  <c r="W116" i="12" s="1"/>
  <c r="C116" i="12"/>
  <c r="B116" i="12"/>
  <c r="E115" i="12"/>
  <c r="D115" i="12"/>
  <c r="W115" i="12" s="1"/>
  <c r="C115" i="12"/>
  <c r="B115" i="12"/>
  <c r="E114" i="12"/>
  <c r="D114" i="12"/>
  <c r="W114" i="12" s="1"/>
  <c r="C114" i="12"/>
  <c r="B114" i="12"/>
  <c r="E113" i="12"/>
  <c r="D113" i="12"/>
  <c r="W113" i="12" s="1"/>
  <c r="C113" i="12"/>
  <c r="B113" i="12"/>
  <c r="E112" i="12"/>
  <c r="D112" i="12"/>
  <c r="W112" i="12" s="1"/>
  <c r="C112" i="12"/>
  <c r="B112" i="12"/>
  <c r="E111" i="12"/>
  <c r="D111" i="12"/>
  <c r="W111" i="12" s="1"/>
  <c r="C111" i="12"/>
  <c r="B111" i="12"/>
  <c r="E110" i="12"/>
  <c r="D110" i="12"/>
  <c r="W110" i="12" s="1"/>
  <c r="C110" i="12"/>
  <c r="B110" i="12"/>
  <c r="E109" i="12"/>
  <c r="D109" i="12"/>
  <c r="W109" i="12" s="1"/>
  <c r="C109" i="12"/>
  <c r="B109" i="12"/>
  <c r="E108" i="12"/>
  <c r="D108" i="12"/>
  <c r="W108" i="12" s="1"/>
  <c r="C108" i="12"/>
  <c r="B108" i="12"/>
  <c r="E107" i="12"/>
  <c r="D107" i="12"/>
  <c r="W107" i="12" s="1"/>
  <c r="C107" i="12"/>
  <c r="B107" i="12"/>
  <c r="E106" i="12"/>
  <c r="D106" i="12"/>
  <c r="W106" i="12" s="1"/>
  <c r="C106" i="12"/>
  <c r="B106" i="12"/>
  <c r="E105" i="12"/>
  <c r="D105" i="12"/>
  <c r="W105" i="12" s="1"/>
  <c r="C105" i="12"/>
  <c r="B105" i="12"/>
  <c r="E104" i="12"/>
  <c r="D104" i="12"/>
  <c r="W104" i="12" s="1"/>
  <c r="C104" i="12"/>
  <c r="B104" i="12"/>
  <c r="E103" i="12"/>
  <c r="D103" i="12"/>
  <c r="W103" i="12" s="1"/>
  <c r="C103" i="12"/>
  <c r="B103" i="12"/>
  <c r="E102" i="12"/>
  <c r="D102" i="12"/>
  <c r="W102" i="12" s="1"/>
  <c r="C102" i="12"/>
  <c r="B102" i="12"/>
  <c r="E101" i="12"/>
  <c r="D101" i="12"/>
  <c r="W101" i="12" s="1"/>
  <c r="C101" i="12"/>
  <c r="B101" i="12"/>
  <c r="E100" i="12"/>
  <c r="D100" i="12"/>
  <c r="W100" i="12" s="1"/>
  <c r="C100" i="12"/>
  <c r="B100" i="12"/>
  <c r="E99" i="12"/>
  <c r="D99" i="12"/>
  <c r="W99" i="12" s="1"/>
  <c r="C99" i="12"/>
  <c r="B99" i="12"/>
  <c r="E98" i="12"/>
  <c r="D98" i="12"/>
  <c r="W98" i="12" s="1"/>
  <c r="C98" i="12"/>
  <c r="B98" i="12"/>
  <c r="E97" i="12"/>
  <c r="D97" i="12"/>
  <c r="W97" i="12" s="1"/>
  <c r="C97" i="12"/>
  <c r="B97" i="12"/>
  <c r="E96" i="12"/>
  <c r="D96" i="12"/>
  <c r="W96" i="12" s="1"/>
  <c r="C96" i="12"/>
  <c r="B96" i="12"/>
  <c r="E95" i="12"/>
  <c r="D95" i="12"/>
  <c r="W95" i="12" s="1"/>
  <c r="C95" i="12"/>
  <c r="B95" i="12"/>
  <c r="E94" i="12"/>
  <c r="D94" i="12"/>
  <c r="W94" i="12" s="1"/>
  <c r="C94" i="12"/>
  <c r="B94" i="12"/>
  <c r="E93" i="12"/>
  <c r="D93" i="12"/>
  <c r="W93" i="12" s="1"/>
  <c r="C93" i="12"/>
  <c r="B93" i="12"/>
  <c r="E92" i="12"/>
  <c r="D92" i="12"/>
  <c r="W92" i="12" s="1"/>
  <c r="C92" i="12"/>
  <c r="B92" i="12"/>
  <c r="E91" i="12"/>
  <c r="D91" i="12"/>
  <c r="W91" i="12" s="1"/>
  <c r="C91" i="12"/>
  <c r="B91" i="12"/>
  <c r="E90" i="12"/>
  <c r="D90" i="12"/>
  <c r="W90" i="12" s="1"/>
  <c r="C90" i="12"/>
  <c r="B90" i="12"/>
  <c r="E89" i="12"/>
  <c r="D89" i="12"/>
  <c r="W89" i="12" s="1"/>
  <c r="C89" i="12"/>
  <c r="B89" i="12"/>
  <c r="E88" i="12"/>
  <c r="D88" i="12"/>
  <c r="W88" i="12" s="1"/>
  <c r="C88" i="12"/>
  <c r="B88" i="12"/>
  <c r="E87" i="12"/>
  <c r="D87" i="12"/>
  <c r="W87" i="12" s="1"/>
  <c r="C87" i="12"/>
  <c r="B87" i="12"/>
  <c r="E86" i="12"/>
  <c r="D86" i="12"/>
  <c r="W86" i="12" s="1"/>
  <c r="C86" i="12"/>
  <c r="B86" i="12"/>
  <c r="E85" i="12"/>
  <c r="D85" i="12"/>
  <c r="W85" i="12" s="1"/>
  <c r="C85" i="12"/>
  <c r="B85" i="12"/>
  <c r="E84" i="12"/>
  <c r="D84" i="12"/>
  <c r="W84" i="12" s="1"/>
  <c r="C84" i="12"/>
  <c r="B84" i="12"/>
  <c r="E83" i="12"/>
  <c r="D83" i="12"/>
  <c r="W83" i="12" s="1"/>
  <c r="C83" i="12"/>
  <c r="B83" i="12"/>
  <c r="E82" i="12"/>
  <c r="D82" i="12"/>
  <c r="W82" i="12" s="1"/>
  <c r="C82" i="12"/>
  <c r="B82" i="12"/>
  <c r="E81" i="12"/>
  <c r="D81" i="12"/>
  <c r="W81" i="12" s="1"/>
  <c r="C81" i="12"/>
  <c r="B81" i="12"/>
  <c r="E80" i="12"/>
  <c r="D80" i="12"/>
  <c r="W80" i="12" s="1"/>
  <c r="C80" i="12"/>
  <c r="B80" i="12"/>
  <c r="E79" i="12"/>
  <c r="D79" i="12"/>
  <c r="W79" i="12" s="1"/>
  <c r="C79" i="12"/>
  <c r="B79" i="12"/>
  <c r="E78" i="12"/>
  <c r="D78" i="12"/>
  <c r="C78" i="12"/>
  <c r="B78" i="12"/>
  <c r="R78" i="12" s="1"/>
  <c r="E77" i="12"/>
  <c r="D77" i="12"/>
  <c r="C77" i="12"/>
  <c r="B77" i="12"/>
  <c r="R77" i="12" s="1"/>
  <c r="E76" i="12"/>
  <c r="D76" i="12"/>
  <c r="C76" i="12"/>
  <c r="B76" i="12"/>
  <c r="R76" i="12" s="1"/>
  <c r="E75" i="12"/>
  <c r="D75" i="12"/>
  <c r="C75" i="12"/>
  <c r="B75" i="12"/>
  <c r="R75" i="12" s="1"/>
  <c r="E74" i="12"/>
  <c r="D74" i="12"/>
  <c r="C74" i="12"/>
  <c r="B74" i="12"/>
  <c r="R74" i="12" s="1"/>
  <c r="E73" i="12"/>
  <c r="D73" i="12"/>
  <c r="C73" i="12"/>
  <c r="B73" i="12"/>
  <c r="R73" i="12" s="1"/>
  <c r="E72" i="12"/>
  <c r="D72" i="12"/>
  <c r="C72" i="12"/>
  <c r="B72" i="12"/>
  <c r="R72" i="12" s="1"/>
  <c r="E71" i="12"/>
  <c r="D71" i="12"/>
  <c r="C71" i="12"/>
  <c r="B71" i="12"/>
  <c r="R71" i="12" s="1"/>
  <c r="E70" i="12"/>
  <c r="D70" i="12"/>
  <c r="C70" i="12"/>
  <c r="B70" i="12"/>
  <c r="R70" i="12" s="1"/>
  <c r="E69" i="12"/>
  <c r="D69" i="12"/>
  <c r="C69" i="12"/>
  <c r="B69" i="12"/>
  <c r="R69" i="12" s="1"/>
  <c r="E68" i="12"/>
  <c r="D68" i="12"/>
  <c r="C68" i="12"/>
  <c r="B68" i="12"/>
  <c r="R68" i="12" s="1"/>
  <c r="E67" i="12"/>
  <c r="D67" i="12"/>
  <c r="C67" i="12"/>
  <c r="B67" i="12"/>
  <c r="R67" i="12" s="1"/>
  <c r="E66" i="12"/>
  <c r="D66" i="12"/>
  <c r="C66" i="12"/>
  <c r="B66" i="12"/>
  <c r="R66" i="12" s="1"/>
  <c r="E65" i="12"/>
  <c r="D65" i="12"/>
  <c r="C65" i="12"/>
  <c r="B65" i="12"/>
  <c r="R65" i="12" s="1"/>
  <c r="E64" i="12"/>
  <c r="D64" i="12"/>
  <c r="C64" i="12"/>
  <c r="B64" i="12"/>
  <c r="R64" i="12" s="1"/>
  <c r="E63" i="12"/>
  <c r="D63" i="12"/>
  <c r="C63" i="12"/>
  <c r="B63" i="12"/>
  <c r="R63" i="12" s="1"/>
  <c r="E62" i="12"/>
  <c r="D62" i="12"/>
  <c r="C62" i="12"/>
  <c r="B62" i="12"/>
  <c r="R62" i="12" s="1"/>
  <c r="E61" i="12"/>
  <c r="D61" i="12"/>
  <c r="C61" i="12"/>
  <c r="B61" i="12"/>
  <c r="R61" i="12" s="1"/>
  <c r="E60" i="12"/>
  <c r="D60" i="12"/>
  <c r="C60" i="12"/>
  <c r="B60" i="12"/>
  <c r="R60" i="12" s="1"/>
  <c r="E59" i="12"/>
  <c r="D59" i="12"/>
  <c r="C59" i="12"/>
  <c r="B59" i="12"/>
  <c r="R59" i="12" s="1"/>
  <c r="E58" i="12"/>
  <c r="D58" i="12"/>
  <c r="C58" i="12"/>
  <c r="B58" i="12"/>
  <c r="R58" i="12" s="1"/>
  <c r="E57" i="12"/>
  <c r="D57" i="12"/>
  <c r="C57" i="12"/>
  <c r="B57" i="12"/>
  <c r="R57" i="12" s="1"/>
  <c r="E56" i="12"/>
  <c r="D56" i="12"/>
  <c r="C56" i="12"/>
  <c r="B56" i="12"/>
  <c r="R56" i="12" s="1"/>
  <c r="E55" i="12"/>
  <c r="D55" i="12"/>
  <c r="C55" i="12"/>
  <c r="B55" i="12"/>
  <c r="R55" i="12" s="1"/>
  <c r="E54" i="12"/>
  <c r="D54" i="12"/>
  <c r="C54" i="12"/>
  <c r="B54" i="12"/>
  <c r="R54" i="12" s="1"/>
  <c r="E53" i="12"/>
  <c r="D53" i="12"/>
  <c r="C53" i="12"/>
  <c r="B53" i="12"/>
  <c r="R53" i="12" s="1"/>
  <c r="E52" i="12"/>
  <c r="D52" i="12"/>
  <c r="C52" i="12"/>
  <c r="B52" i="12"/>
  <c r="R52" i="12" s="1"/>
  <c r="E51" i="12"/>
  <c r="D51" i="12"/>
  <c r="C51" i="12"/>
  <c r="B51" i="12"/>
  <c r="R51" i="12" s="1"/>
  <c r="E50" i="12"/>
  <c r="D50" i="12"/>
  <c r="C50" i="12"/>
  <c r="B50" i="12"/>
  <c r="R50" i="12" s="1"/>
  <c r="E49" i="12"/>
  <c r="D49" i="12"/>
  <c r="C49" i="12"/>
  <c r="B49" i="12"/>
  <c r="R49" i="12" s="1"/>
  <c r="E48" i="12"/>
  <c r="D48" i="12"/>
  <c r="C48" i="12"/>
  <c r="B48" i="12"/>
  <c r="R48" i="12" s="1"/>
  <c r="E47" i="12"/>
  <c r="D47" i="12"/>
  <c r="C47" i="12"/>
  <c r="B47" i="12"/>
  <c r="R47" i="12" s="1"/>
  <c r="E46" i="12"/>
  <c r="D46" i="12"/>
  <c r="C46" i="12"/>
  <c r="B46" i="12"/>
  <c r="R46" i="12" s="1"/>
  <c r="E45" i="12"/>
  <c r="D45" i="12"/>
  <c r="C45" i="12"/>
  <c r="B45" i="12"/>
  <c r="R45" i="12" s="1"/>
  <c r="E44" i="12"/>
  <c r="D44" i="12"/>
  <c r="C44" i="12"/>
  <c r="B44" i="12"/>
  <c r="R44" i="12" s="1"/>
  <c r="E43" i="12"/>
  <c r="D43" i="12"/>
  <c r="C43" i="12"/>
  <c r="B43" i="12"/>
  <c r="R43" i="12" s="1"/>
  <c r="E42" i="12"/>
  <c r="D42" i="12"/>
  <c r="C42" i="12"/>
  <c r="B42" i="12"/>
  <c r="R42" i="12" s="1"/>
  <c r="E41" i="12"/>
  <c r="D41" i="12"/>
  <c r="C41" i="12"/>
  <c r="B41" i="12"/>
  <c r="R41" i="12" s="1"/>
  <c r="E40" i="12"/>
  <c r="D40" i="12"/>
  <c r="C40" i="12"/>
  <c r="B40" i="12"/>
  <c r="R40" i="12" s="1"/>
  <c r="E39" i="12"/>
  <c r="D39" i="12"/>
  <c r="C39" i="12"/>
  <c r="B39" i="12"/>
  <c r="R39" i="12" s="1"/>
  <c r="E38" i="12"/>
  <c r="D38" i="12"/>
  <c r="C38" i="12"/>
  <c r="B38" i="12"/>
  <c r="R38" i="12" s="1"/>
  <c r="E37" i="12"/>
  <c r="D37" i="12"/>
  <c r="C37" i="12"/>
  <c r="B37" i="12"/>
  <c r="R37" i="12" s="1"/>
  <c r="E36" i="12"/>
  <c r="D36" i="12"/>
  <c r="C36" i="12"/>
  <c r="B36" i="12"/>
  <c r="E35" i="12"/>
  <c r="D35" i="12"/>
  <c r="C35" i="12"/>
  <c r="B35" i="12"/>
  <c r="R35" i="12" s="1"/>
  <c r="E34" i="12"/>
  <c r="D34" i="12"/>
  <c r="C34" i="12"/>
  <c r="B34" i="12"/>
  <c r="R34" i="12" s="1"/>
  <c r="E33" i="12"/>
  <c r="D33" i="12"/>
  <c r="C33" i="12"/>
  <c r="B33" i="12"/>
  <c r="R33" i="12" s="1"/>
  <c r="E32" i="12"/>
  <c r="D32" i="12"/>
  <c r="C32" i="12"/>
  <c r="B32" i="12"/>
  <c r="R32" i="12" s="1"/>
  <c r="E31" i="12"/>
  <c r="D31" i="12"/>
  <c r="C31" i="12"/>
  <c r="B31" i="12"/>
  <c r="R31" i="12" s="1"/>
  <c r="E30" i="12"/>
  <c r="D30" i="12"/>
  <c r="C30" i="12"/>
  <c r="B30" i="12"/>
  <c r="R30" i="12" s="1"/>
  <c r="E29" i="12"/>
  <c r="D29" i="12"/>
  <c r="C29" i="12"/>
  <c r="B29" i="12"/>
  <c r="E28" i="12"/>
  <c r="D28" i="12"/>
  <c r="C28" i="12"/>
  <c r="B28" i="12"/>
  <c r="H28" i="12" s="1"/>
  <c r="E27" i="12"/>
  <c r="D27" i="12"/>
  <c r="C27" i="12"/>
  <c r="B27" i="12"/>
  <c r="E26" i="12"/>
  <c r="D26" i="12"/>
  <c r="C26" i="12"/>
  <c r="B26" i="12"/>
  <c r="N26" i="12" s="1"/>
  <c r="E25" i="12"/>
  <c r="D25" i="12"/>
  <c r="C25" i="12"/>
  <c r="B25" i="12"/>
  <c r="E21" i="12"/>
  <c r="D21" i="12"/>
  <c r="C21" i="12"/>
  <c r="B21" i="12"/>
  <c r="R21" i="12" s="1"/>
  <c r="E19" i="12"/>
  <c r="D19" i="12"/>
  <c r="C19" i="12"/>
  <c r="B19" i="12"/>
  <c r="R19" i="12" s="1"/>
  <c r="E16" i="12"/>
  <c r="D16" i="12"/>
  <c r="C16" i="12"/>
  <c r="B16" i="12"/>
  <c r="E9" i="12"/>
  <c r="C9" i="12"/>
  <c r="E8" i="12"/>
  <c r="C8" i="12"/>
  <c r="E7" i="12"/>
  <c r="C7" i="12"/>
  <c r="E6" i="12"/>
  <c r="F11" i="12" s="1"/>
  <c r="C6" i="12"/>
  <c r="D11" i="12" s="1"/>
  <c r="H27" i="12" l="1"/>
  <c r="N27" i="12"/>
  <c r="R25" i="12"/>
  <c r="H25" i="12"/>
  <c r="N36" i="12"/>
  <c r="R36" i="12"/>
  <c r="R27" i="12"/>
  <c r="R28" i="12"/>
  <c r="C10" i="12"/>
  <c r="D12" i="12" s="1"/>
  <c r="E10" i="12"/>
  <c r="F12" i="12" s="1"/>
  <c r="R29" i="12"/>
  <c r="H29" i="12"/>
  <c r="R26" i="12"/>
  <c r="H26" i="12"/>
  <c r="S1005" i="12"/>
  <c r="Q1005" i="12"/>
  <c r="M1005" i="12"/>
  <c r="O1005" i="12"/>
  <c r="P43" i="12"/>
  <c r="P45" i="12"/>
  <c r="P47" i="12"/>
  <c r="P48" i="12"/>
  <c r="P51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155" i="12"/>
  <c r="P156" i="12"/>
  <c r="P157" i="12"/>
  <c r="P158" i="12"/>
  <c r="P159" i="12"/>
  <c r="P160" i="12"/>
  <c r="P161" i="12"/>
  <c r="P162" i="12"/>
  <c r="P163" i="12"/>
  <c r="P164" i="12"/>
  <c r="P165" i="12"/>
  <c r="P166" i="12"/>
  <c r="P167" i="12"/>
  <c r="P168" i="12"/>
  <c r="P169" i="12"/>
  <c r="P170" i="12"/>
  <c r="P171" i="12"/>
  <c r="P172" i="12"/>
  <c r="P173" i="12"/>
  <c r="P174" i="12"/>
  <c r="P175" i="12"/>
  <c r="P176" i="12"/>
  <c r="P177" i="12"/>
  <c r="P178" i="12"/>
  <c r="P179" i="12"/>
  <c r="P180" i="12"/>
  <c r="P181" i="12"/>
  <c r="P182" i="12"/>
  <c r="P183" i="12"/>
  <c r="P184" i="12"/>
  <c r="P185" i="12"/>
  <c r="P186" i="12"/>
  <c r="P187" i="12"/>
  <c r="P188" i="12"/>
  <c r="P189" i="12"/>
  <c r="P190" i="12"/>
  <c r="P191" i="12"/>
  <c r="P192" i="12"/>
  <c r="P193" i="12"/>
  <c r="P194" i="12"/>
  <c r="P195" i="12"/>
  <c r="P196" i="12"/>
  <c r="P197" i="12"/>
  <c r="P198" i="12"/>
  <c r="P199" i="12"/>
  <c r="P200" i="12"/>
  <c r="P201" i="12"/>
  <c r="P202" i="12"/>
  <c r="P203" i="12"/>
  <c r="P204" i="12"/>
  <c r="P205" i="12"/>
  <c r="P206" i="12"/>
  <c r="P207" i="12"/>
  <c r="P208" i="12"/>
  <c r="P209" i="12"/>
  <c r="P210" i="12"/>
  <c r="P211" i="12"/>
  <c r="P212" i="12"/>
  <c r="P213" i="12"/>
  <c r="P214" i="12"/>
  <c r="P215" i="12"/>
  <c r="P216" i="12"/>
  <c r="P217" i="12"/>
  <c r="P218" i="12"/>
  <c r="P219" i="12"/>
  <c r="P220" i="12"/>
  <c r="P221" i="12"/>
  <c r="P222" i="12"/>
  <c r="P223" i="12"/>
  <c r="P224" i="12"/>
  <c r="P225" i="12"/>
  <c r="P226" i="12"/>
  <c r="P227" i="12"/>
  <c r="P228" i="12"/>
  <c r="P229" i="12"/>
  <c r="P230" i="12"/>
  <c r="P231" i="12"/>
  <c r="P232" i="12"/>
  <c r="P233" i="12"/>
  <c r="P234" i="12"/>
  <c r="P235" i="12"/>
  <c r="P236" i="12"/>
  <c r="P237" i="12"/>
  <c r="P238" i="12"/>
  <c r="P239" i="12"/>
  <c r="P240" i="12"/>
  <c r="P241" i="12"/>
  <c r="P242" i="12"/>
  <c r="P243" i="12"/>
  <c r="P244" i="12"/>
  <c r="P245" i="12"/>
  <c r="P246" i="12"/>
  <c r="P247" i="12"/>
  <c r="P248" i="12"/>
  <c r="P249" i="12"/>
  <c r="P250" i="12"/>
  <c r="P251" i="12"/>
  <c r="P252" i="12"/>
  <c r="P253" i="12"/>
  <c r="P254" i="12"/>
  <c r="P255" i="12"/>
  <c r="P256" i="12"/>
  <c r="P257" i="12"/>
  <c r="P258" i="12"/>
  <c r="P259" i="12"/>
  <c r="P260" i="12"/>
  <c r="P261" i="12"/>
  <c r="P262" i="12"/>
  <c r="P263" i="12"/>
  <c r="P264" i="12"/>
  <c r="P265" i="12"/>
  <c r="P266" i="12"/>
  <c r="P267" i="12"/>
  <c r="P268" i="12"/>
  <c r="P269" i="12"/>
  <c r="P270" i="12"/>
  <c r="P271" i="12"/>
  <c r="P272" i="12"/>
  <c r="P273" i="12"/>
  <c r="P274" i="12"/>
  <c r="P275" i="12"/>
  <c r="P276" i="12"/>
  <c r="P277" i="12"/>
  <c r="P278" i="12"/>
  <c r="P279" i="12"/>
  <c r="P280" i="12"/>
  <c r="P281" i="12"/>
  <c r="P282" i="12"/>
  <c r="P283" i="12"/>
  <c r="P284" i="12"/>
  <c r="P285" i="12"/>
  <c r="P286" i="12"/>
  <c r="P287" i="12"/>
  <c r="P288" i="12"/>
  <c r="P289" i="12"/>
  <c r="P290" i="12"/>
  <c r="P291" i="12"/>
  <c r="P292" i="12"/>
  <c r="P293" i="12"/>
  <c r="P294" i="12"/>
  <c r="P295" i="12"/>
  <c r="P296" i="12"/>
  <c r="P297" i="12"/>
  <c r="P298" i="12"/>
  <c r="P299" i="12"/>
  <c r="P300" i="12"/>
  <c r="P301" i="12"/>
  <c r="P302" i="12"/>
  <c r="P303" i="12"/>
  <c r="P304" i="12"/>
  <c r="P305" i="12"/>
  <c r="P306" i="12"/>
  <c r="P307" i="12"/>
  <c r="P308" i="12"/>
  <c r="P309" i="12"/>
  <c r="P310" i="12"/>
  <c r="P311" i="12"/>
  <c r="P312" i="12"/>
  <c r="P313" i="12"/>
  <c r="P314" i="12"/>
  <c r="P315" i="12"/>
  <c r="P316" i="12"/>
  <c r="P317" i="12"/>
  <c r="P318" i="12"/>
  <c r="P319" i="12"/>
  <c r="P320" i="12"/>
  <c r="P321" i="12"/>
  <c r="P322" i="12"/>
  <c r="P323" i="12"/>
  <c r="P324" i="12"/>
  <c r="P325" i="12"/>
  <c r="P326" i="12"/>
  <c r="P327" i="12"/>
  <c r="P328" i="12"/>
  <c r="P329" i="12"/>
  <c r="P330" i="12"/>
  <c r="P331" i="12"/>
  <c r="P332" i="12"/>
  <c r="P333" i="12"/>
  <c r="P334" i="12"/>
  <c r="P335" i="12"/>
  <c r="P336" i="12"/>
  <c r="P337" i="12"/>
  <c r="P338" i="12"/>
  <c r="P339" i="12"/>
  <c r="P340" i="12"/>
  <c r="P341" i="12"/>
  <c r="P342" i="12"/>
  <c r="P343" i="12"/>
  <c r="P344" i="12"/>
  <c r="P345" i="12"/>
  <c r="P346" i="12"/>
  <c r="P347" i="12"/>
  <c r="P348" i="12"/>
  <c r="P349" i="12"/>
  <c r="P350" i="12"/>
  <c r="P351" i="12"/>
  <c r="P352" i="12"/>
  <c r="P353" i="12"/>
  <c r="P354" i="12"/>
  <c r="P355" i="12"/>
  <c r="P356" i="12"/>
  <c r="P357" i="12"/>
  <c r="P358" i="12"/>
  <c r="P359" i="12"/>
  <c r="P360" i="12"/>
  <c r="P361" i="12"/>
  <c r="P362" i="12"/>
  <c r="P363" i="12"/>
  <c r="P364" i="12"/>
  <c r="P365" i="12"/>
  <c r="P366" i="12"/>
  <c r="P367" i="12"/>
  <c r="P368" i="12"/>
  <c r="P369" i="12"/>
  <c r="P370" i="12"/>
  <c r="P371" i="12"/>
  <c r="P372" i="12"/>
  <c r="P373" i="12"/>
  <c r="P374" i="12"/>
  <c r="P375" i="12"/>
  <c r="P376" i="12"/>
  <c r="P377" i="12"/>
  <c r="P378" i="12"/>
  <c r="P379" i="12"/>
  <c r="P380" i="12"/>
  <c r="P381" i="12"/>
  <c r="P382" i="12"/>
  <c r="P383" i="12"/>
  <c r="P384" i="12"/>
  <c r="P385" i="12"/>
  <c r="P386" i="12"/>
  <c r="P387" i="12"/>
  <c r="P388" i="12"/>
  <c r="P389" i="12"/>
  <c r="P390" i="12"/>
  <c r="P391" i="12"/>
  <c r="P392" i="12"/>
  <c r="P393" i="12"/>
  <c r="P394" i="12"/>
  <c r="P395" i="12"/>
  <c r="P396" i="12"/>
  <c r="P397" i="12"/>
  <c r="P398" i="12"/>
  <c r="P399" i="12"/>
  <c r="P400" i="12"/>
  <c r="P401" i="12"/>
  <c r="P402" i="12"/>
  <c r="P403" i="12"/>
  <c r="P404" i="12"/>
  <c r="P405" i="12"/>
  <c r="P406" i="12"/>
  <c r="P407" i="12"/>
  <c r="P408" i="12"/>
  <c r="P409" i="12"/>
  <c r="P410" i="12"/>
  <c r="P411" i="12"/>
  <c r="P412" i="12"/>
  <c r="P413" i="12"/>
  <c r="P414" i="12"/>
  <c r="P415" i="12"/>
  <c r="P416" i="12"/>
  <c r="P417" i="12"/>
  <c r="P418" i="12"/>
  <c r="P419" i="12"/>
  <c r="P420" i="12"/>
  <c r="P421" i="12"/>
  <c r="P422" i="12"/>
  <c r="P423" i="12"/>
  <c r="P424" i="12"/>
  <c r="P425" i="12"/>
  <c r="P426" i="12"/>
  <c r="P427" i="12"/>
  <c r="P428" i="12"/>
  <c r="P429" i="12"/>
  <c r="P430" i="12"/>
  <c r="P431" i="12"/>
  <c r="P432" i="12"/>
  <c r="P433" i="12"/>
  <c r="P434" i="12"/>
  <c r="P435" i="12"/>
  <c r="P436" i="12"/>
  <c r="P437" i="12"/>
  <c r="P438" i="12"/>
  <c r="P439" i="12"/>
  <c r="P440" i="12"/>
  <c r="P441" i="12"/>
  <c r="P442" i="12"/>
  <c r="P443" i="12"/>
  <c r="P444" i="12"/>
  <c r="P445" i="12"/>
  <c r="P446" i="12"/>
  <c r="P447" i="12"/>
  <c r="P448" i="12"/>
  <c r="P449" i="12"/>
  <c r="P450" i="12"/>
  <c r="P451" i="12"/>
  <c r="P452" i="12"/>
  <c r="P453" i="12"/>
  <c r="P454" i="12"/>
  <c r="P455" i="12"/>
  <c r="P456" i="12"/>
  <c r="P457" i="12"/>
  <c r="P458" i="12"/>
  <c r="P459" i="12"/>
  <c r="P460" i="12"/>
  <c r="P461" i="12"/>
  <c r="P462" i="12"/>
  <c r="P463" i="12"/>
  <c r="P464" i="12"/>
  <c r="P465" i="12"/>
  <c r="P466" i="12"/>
  <c r="P467" i="12"/>
  <c r="P468" i="12"/>
  <c r="P469" i="12"/>
  <c r="P470" i="12"/>
  <c r="P471" i="12"/>
  <c r="P472" i="12"/>
  <c r="P473" i="12"/>
  <c r="P474" i="12"/>
  <c r="P475" i="12"/>
  <c r="P476" i="12"/>
  <c r="P477" i="12"/>
  <c r="P478" i="12"/>
  <c r="P479" i="12"/>
  <c r="P480" i="12"/>
  <c r="P481" i="12"/>
  <c r="P482" i="12"/>
  <c r="P483" i="12"/>
  <c r="P484" i="12"/>
  <c r="P485" i="12"/>
  <c r="P486" i="12"/>
  <c r="P487" i="12"/>
  <c r="P488" i="12"/>
  <c r="P489" i="12"/>
  <c r="P490" i="12"/>
  <c r="P491" i="12"/>
  <c r="P492" i="12"/>
  <c r="P493" i="12"/>
  <c r="P494" i="12"/>
  <c r="P37" i="12"/>
  <c r="P38" i="12"/>
  <c r="P39" i="12"/>
  <c r="P40" i="12"/>
  <c r="P41" i="12"/>
  <c r="P44" i="12"/>
  <c r="P46" i="12"/>
  <c r="P49" i="12"/>
  <c r="P50" i="12"/>
  <c r="P52" i="12"/>
  <c r="P53" i="12"/>
  <c r="P54" i="12"/>
  <c r="P55" i="12"/>
  <c r="P56" i="12"/>
  <c r="P57" i="12"/>
  <c r="P58" i="12"/>
  <c r="P59" i="12"/>
  <c r="P60" i="12"/>
  <c r="P495" i="12"/>
  <c r="P496" i="12"/>
  <c r="P497" i="12"/>
  <c r="P498" i="12"/>
  <c r="P499" i="12"/>
  <c r="P500" i="12"/>
  <c r="P501" i="12"/>
  <c r="P502" i="12"/>
  <c r="P503" i="12"/>
  <c r="P504" i="12"/>
  <c r="P505" i="12"/>
  <c r="P506" i="12"/>
  <c r="P507" i="12"/>
  <c r="P508" i="12"/>
  <c r="P509" i="12"/>
  <c r="P510" i="12"/>
  <c r="P511" i="12"/>
  <c r="P512" i="12"/>
  <c r="P513" i="12"/>
  <c r="P514" i="12"/>
  <c r="P515" i="12"/>
  <c r="P516" i="12"/>
  <c r="P517" i="12"/>
  <c r="P518" i="12"/>
  <c r="P519" i="12"/>
  <c r="P520" i="12"/>
  <c r="P521" i="12"/>
  <c r="P522" i="12"/>
  <c r="P523" i="12"/>
  <c r="P524" i="12"/>
  <c r="P525" i="12"/>
  <c r="P526" i="12"/>
  <c r="P527" i="12"/>
  <c r="P528" i="12"/>
  <c r="P529" i="12"/>
  <c r="P530" i="12"/>
  <c r="P531" i="12"/>
  <c r="P532" i="12"/>
  <c r="P533" i="12"/>
  <c r="P534" i="12"/>
  <c r="P535" i="12"/>
  <c r="P536" i="12"/>
  <c r="P537" i="12"/>
  <c r="P538" i="12"/>
  <c r="P539" i="12"/>
  <c r="P540" i="12"/>
  <c r="P541" i="12"/>
  <c r="P542" i="12"/>
  <c r="P543" i="12"/>
  <c r="P544" i="12"/>
  <c r="P545" i="12"/>
  <c r="P546" i="12"/>
  <c r="P547" i="12"/>
  <c r="P548" i="12"/>
  <c r="P549" i="12"/>
  <c r="P550" i="12"/>
  <c r="P551" i="12"/>
  <c r="P552" i="12"/>
  <c r="P553" i="12"/>
  <c r="P554" i="12"/>
  <c r="P555" i="12"/>
  <c r="P556" i="12"/>
  <c r="P557" i="12"/>
  <c r="P558" i="12"/>
  <c r="P559" i="12"/>
  <c r="P560" i="12"/>
  <c r="P561" i="12"/>
  <c r="P562" i="12"/>
  <c r="P563" i="12"/>
  <c r="P564" i="12"/>
  <c r="P565" i="12"/>
  <c r="P566" i="12"/>
  <c r="P567" i="12"/>
  <c r="P568" i="12"/>
  <c r="P569" i="12"/>
  <c r="P570" i="12"/>
  <c r="P571" i="12"/>
  <c r="P572" i="12"/>
  <c r="P573" i="12"/>
  <c r="P574" i="12"/>
  <c r="P575" i="12"/>
  <c r="P576" i="12"/>
  <c r="P577" i="12"/>
  <c r="P578" i="12"/>
  <c r="P579" i="12"/>
  <c r="P580" i="12"/>
  <c r="P581" i="12"/>
  <c r="P582" i="12"/>
  <c r="P583" i="12"/>
  <c r="P584" i="12"/>
  <c r="P585" i="12"/>
  <c r="P586" i="12"/>
  <c r="P587" i="12"/>
  <c r="P588" i="12"/>
  <c r="P589" i="12"/>
  <c r="P590" i="12"/>
  <c r="P591" i="12"/>
  <c r="P592" i="12"/>
  <c r="P593" i="12"/>
  <c r="P594" i="12"/>
  <c r="P595" i="12"/>
  <c r="P596" i="12"/>
  <c r="P597" i="12"/>
  <c r="P598" i="12"/>
  <c r="P599" i="12"/>
  <c r="P600" i="12"/>
  <c r="P601" i="12"/>
  <c r="P602" i="12"/>
  <c r="P603" i="12"/>
  <c r="P604" i="12"/>
  <c r="P605" i="12"/>
  <c r="P606" i="12"/>
  <c r="P607" i="12"/>
  <c r="P608" i="12"/>
  <c r="P609" i="12"/>
  <c r="P610" i="12"/>
  <c r="P611" i="12"/>
  <c r="P612" i="12"/>
  <c r="P613" i="12"/>
  <c r="P614" i="12"/>
  <c r="P615" i="12"/>
  <c r="P616" i="12"/>
  <c r="P617" i="12"/>
  <c r="P618" i="12"/>
  <c r="P619" i="12"/>
  <c r="P620" i="12"/>
  <c r="P621" i="12"/>
  <c r="P622" i="12"/>
  <c r="P623" i="12"/>
  <c r="P624" i="12"/>
  <c r="P625" i="12"/>
  <c r="P626" i="12"/>
  <c r="P627" i="12"/>
  <c r="P628" i="12"/>
  <c r="P629" i="12"/>
  <c r="P630" i="12"/>
  <c r="P631" i="12"/>
  <c r="P632" i="12"/>
  <c r="P633" i="12"/>
  <c r="P634" i="12"/>
  <c r="P635" i="12"/>
  <c r="P636" i="12"/>
  <c r="P637" i="12"/>
  <c r="P638" i="12"/>
  <c r="P639" i="12"/>
  <c r="P640" i="12"/>
  <c r="P641" i="12"/>
  <c r="P642" i="12"/>
  <c r="P643" i="12"/>
  <c r="P644" i="12"/>
  <c r="P645" i="12"/>
  <c r="P646" i="12"/>
  <c r="P647" i="12"/>
  <c r="P648" i="12"/>
  <c r="P649" i="12"/>
  <c r="P650" i="12"/>
  <c r="P651" i="12"/>
  <c r="P652" i="12"/>
  <c r="P653" i="12"/>
  <c r="P654" i="12"/>
  <c r="P655" i="12"/>
  <c r="P656" i="12"/>
  <c r="P657" i="12"/>
  <c r="P658" i="12"/>
  <c r="P659" i="12"/>
  <c r="P660" i="12"/>
  <c r="P661" i="12"/>
  <c r="P662" i="12"/>
  <c r="P663" i="12"/>
  <c r="P664" i="12"/>
  <c r="P665" i="12"/>
  <c r="P666" i="12"/>
  <c r="P667" i="12"/>
  <c r="P668" i="12"/>
  <c r="P669" i="12"/>
  <c r="P670" i="12"/>
  <c r="P671" i="12"/>
  <c r="P672" i="12"/>
  <c r="P673" i="12"/>
  <c r="P674" i="12"/>
  <c r="P675" i="12"/>
  <c r="P676" i="12"/>
  <c r="P677" i="12"/>
  <c r="P678" i="12"/>
  <c r="P679" i="12"/>
  <c r="P680" i="12"/>
  <c r="P681" i="12"/>
  <c r="P682" i="12"/>
  <c r="P683" i="12"/>
  <c r="P684" i="12"/>
  <c r="P685" i="12"/>
  <c r="P686" i="12"/>
  <c r="P687" i="12"/>
  <c r="P688" i="12"/>
  <c r="P689" i="12"/>
  <c r="P690" i="12"/>
  <c r="P691" i="12"/>
  <c r="P692" i="12"/>
  <c r="P693" i="12"/>
  <c r="P694" i="12"/>
  <c r="P695" i="12"/>
  <c r="P696" i="12"/>
  <c r="P697" i="12"/>
  <c r="P698" i="12"/>
  <c r="P699" i="12"/>
  <c r="P700" i="12"/>
  <c r="P701" i="12"/>
  <c r="P702" i="12"/>
  <c r="P703" i="12"/>
  <c r="P704" i="12"/>
  <c r="P705" i="12"/>
  <c r="P706" i="12"/>
  <c r="P707" i="12"/>
  <c r="P708" i="12"/>
  <c r="P709" i="12"/>
  <c r="P710" i="12"/>
  <c r="P711" i="12"/>
  <c r="P712" i="12"/>
  <c r="P713" i="12"/>
  <c r="P714" i="12"/>
  <c r="P715" i="12"/>
  <c r="P716" i="12"/>
  <c r="P717" i="12"/>
  <c r="P718" i="12"/>
  <c r="P719" i="12"/>
  <c r="P720" i="12"/>
  <c r="P721" i="12"/>
  <c r="P722" i="12"/>
  <c r="P723" i="12"/>
  <c r="P724" i="12"/>
  <c r="P725" i="12"/>
  <c r="P726" i="12"/>
  <c r="P727" i="12"/>
  <c r="P728" i="12"/>
  <c r="P729" i="12"/>
  <c r="P730" i="12"/>
  <c r="P731" i="12"/>
  <c r="P732" i="12"/>
  <c r="P733" i="12"/>
  <c r="P734" i="12"/>
  <c r="P735" i="12"/>
  <c r="P736" i="12"/>
  <c r="P737" i="12"/>
  <c r="P738" i="12"/>
  <c r="P739" i="12"/>
  <c r="P740" i="12"/>
  <c r="P741" i="12"/>
  <c r="P742" i="12"/>
  <c r="P743" i="12"/>
  <c r="P744" i="12"/>
  <c r="P745" i="12"/>
  <c r="P746" i="12"/>
  <c r="P747" i="12"/>
  <c r="P748" i="12"/>
  <c r="P749" i="12"/>
  <c r="P750" i="12"/>
  <c r="P751" i="12"/>
  <c r="P752" i="12"/>
  <c r="P753" i="12"/>
  <c r="P754" i="12"/>
  <c r="P755" i="12"/>
  <c r="P756" i="12"/>
  <c r="P757" i="12"/>
  <c r="P758" i="12"/>
  <c r="P759" i="12"/>
  <c r="P760" i="12"/>
  <c r="P761" i="12"/>
  <c r="P762" i="12"/>
  <c r="P763" i="12"/>
  <c r="P764" i="12"/>
  <c r="P765" i="12"/>
  <c r="P766" i="12"/>
  <c r="P767" i="12"/>
  <c r="P768" i="12"/>
  <c r="P769" i="12"/>
  <c r="P770" i="12"/>
  <c r="P771" i="12"/>
  <c r="P772" i="12"/>
  <c r="P773" i="12"/>
  <c r="P774" i="12"/>
  <c r="P775" i="12"/>
  <c r="P776" i="12"/>
  <c r="P777" i="12"/>
  <c r="P778" i="12"/>
  <c r="P779" i="12"/>
  <c r="P780" i="12"/>
  <c r="P781" i="12"/>
  <c r="P782" i="12"/>
  <c r="P783" i="12"/>
  <c r="P784" i="12"/>
  <c r="P785" i="12"/>
  <c r="P786" i="12"/>
  <c r="P787" i="12"/>
  <c r="P788" i="12"/>
  <c r="P789" i="12"/>
  <c r="P790" i="12"/>
  <c r="P791" i="12"/>
  <c r="P792" i="12"/>
  <c r="P793" i="12"/>
  <c r="P794" i="12"/>
  <c r="P795" i="12"/>
  <c r="P796" i="12"/>
  <c r="P797" i="12"/>
  <c r="P798" i="12"/>
  <c r="P799" i="12"/>
  <c r="P800" i="12"/>
  <c r="P801" i="12"/>
  <c r="P802" i="12"/>
  <c r="P803" i="12"/>
  <c r="P804" i="12"/>
  <c r="P805" i="12"/>
  <c r="P806" i="12"/>
  <c r="P807" i="12"/>
  <c r="P808" i="12"/>
  <c r="P809" i="12"/>
  <c r="P810" i="12"/>
  <c r="P811" i="12"/>
  <c r="P812" i="12"/>
  <c r="P813" i="12"/>
  <c r="P814" i="12"/>
  <c r="P815" i="12"/>
  <c r="P816" i="12"/>
  <c r="P817" i="12"/>
  <c r="P818" i="12"/>
  <c r="P819" i="12"/>
  <c r="P820" i="12"/>
  <c r="P821" i="12"/>
  <c r="P822" i="12"/>
  <c r="P823" i="12"/>
  <c r="P824" i="12"/>
  <c r="P825" i="12"/>
  <c r="P826" i="12"/>
  <c r="P827" i="12"/>
  <c r="P828" i="12"/>
  <c r="P829" i="12"/>
  <c r="P830" i="12"/>
  <c r="P831" i="12"/>
  <c r="P832" i="12"/>
  <c r="P833" i="12"/>
  <c r="P834" i="12"/>
  <c r="P835" i="12"/>
  <c r="P836" i="12"/>
  <c r="P837" i="12"/>
  <c r="P838" i="12"/>
  <c r="P839" i="12"/>
  <c r="P840" i="12"/>
  <c r="P841" i="12"/>
  <c r="P842" i="12"/>
  <c r="P843" i="12"/>
  <c r="P844" i="12"/>
  <c r="P845" i="12"/>
  <c r="P846" i="12"/>
  <c r="P847" i="12"/>
  <c r="P848" i="12"/>
  <c r="P849" i="12"/>
  <c r="P850" i="12"/>
  <c r="P851" i="12"/>
  <c r="P852" i="12"/>
  <c r="P853" i="12"/>
  <c r="P854" i="12"/>
  <c r="P855" i="12"/>
  <c r="P856" i="12"/>
  <c r="P857" i="12"/>
  <c r="P858" i="12"/>
  <c r="P859" i="12"/>
  <c r="P860" i="12"/>
  <c r="P861" i="12"/>
  <c r="P862" i="12"/>
  <c r="P863" i="12"/>
  <c r="P864" i="12"/>
  <c r="P865" i="12"/>
  <c r="P866" i="12"/>
  <c r="P867" i="12"/>
  <c r="P868" i="12"/>
  <c r="P869" i="12"/>
  <c r="P870" i="12"/>
  <c r="P871" i="12"/>
  <c r="P872" i="12"/>
  <c r="P873" i="12"/>
  <c r="P874" i="12"/>
  <c r="P875" i="12"/>
  <c r="P876" i="12"/>
  <c r="P877" i="12"/>
  <c r="P878" i="12"/>
  <c r="P879" i="12"/>
  <c r="P880" i="12"/>
  <c r="P881" i="12"/>
  <c r="P882" i="12"/>
  <c r="P883" i="12"/>
  <c r="P884" i="12"/>
  <c r="P885" i="12"/>
  <c r="P886" i="12"/>
  <c r="P887" i="12"/>
  <c r="P888" i="12"/>
  <c r="P889" i="12"/>
  <c r="P890" i="12"/>
  <c r="P891" i="12"/>
  <c r="P892" i="12"/>
  <c r="P893" i="12"/>
  <c r="P894" i="12"/>
  <c r="P895" i="12"/>
  <c r="P896" i="12"/>
  <c r="P897" i="12"/>
  <c r="P898" i="12"/>
  <c r="P899" i="12"/>
  <c r="P900" i="12"/>
  <c r="P901" i="12"/>
  <c r="P902" i="12"/>
  <c r="P903" i="12"/>
  <c r="P904" i="12"/>
  <c r="P905" i="12"/>
  <c r="P906" i="12"/>
  <c r="P907" i="12"/>
  <c r="P908" i="12"/>
  <c r="P909" i="12"/>
  <c r="P910" i="12"/>
  <c r="P911" i="12"/>
  <c r="P912" i="12"/>
  <c r="P913" i="12"/>
  <c r="P914" i="12"/>
  <c r="P915" i="12"/>
  <c r="P916" i="12"/>
  <c r="P917" i="12"/>
  <c r="P918" i="12"/>
  <c r="P919" i="12"/>
  <c r="P920" i="12"/>
  <c r="P921" i="12"/>
  <c r="P922" i="12"/>
  <c r="P923" i="12"/>
  <c r="P924" i="12"/>
  <c r="P925" i="12"/>
  <c r="P926" i="12"/>
  <c r="P927" i="12"/>
  <c r="P928" i="12"/>
  <c r="P929" i="12"/>
  <c r="P930" i="12"/>
  <c r="P931" i="12"/>
  <c r="P932" i="12"/>
  <c r="P933" i="12"/>
  <c r="P934" i="12"/>
  <c r="P935" i="12"/>
  <c r="P936" i="12"/>
  <c r="P937" i="12"/>
  <c r="P938" i="12"/>
  <c r="P939" i="12"/>
  <c r="P940" i="12"/>
  <c r="P941" i="12"/>
  <c r="P942" i="12"/>
  <c r="P943" i="12"/>
  <c r="P944" i="12"/>
  <c r="P945" i="12"/>
  <c r="P946" i="12"/>
  <c r="P947" i="12"/>
  <c r="P948" i="12"/>
  <c r="P949" i="12"/>
  <c r="P950" i="12"/>
  <c r="P951" i="12"/>
  <c r="P952" i="12"/>
  <c r="P953" i="12"/>
  <c r="P954" i="12"/>
  <c r="P955" i="12"/>
  <c r="P956" i="12"/>
  <c r="P957" i="12"/>
  <c r="P958" i="12"/>
  <c r="P959" i="12"/>
  <c r="P960" i="12"/>
  <c r="P961" i="12"/>
  <c r="P962" i="12"/>
  <c r="P963" i="12"/>
  <c r="P964" i="12"/>
  <c r="P965" i="12"/>
  <c r="P966" i="12"/>
  <c r="P967" i="12"/>
  <c r="P968" i="12"/>
  <c r="P969" i="12"/>
  <c r="P970" i="12"/>
  <c r="P971" i="12"/>
  <c r="P972" i="12"/>
  <c r="P973" i="12"/>
  <c r="P974" i="12"/>
  <c r="P975" i="12"/>
  <c r="P976" i="12"/>
  <c r="P977" i="12"/>
  <c r="P978" i="12"/>
  <c r="P979" i="12"/>
  <c r="P980" i="12"/>
  <c r="P981" i="12"/>
  <c r="P982" i="12"/>
  <c r="P983" i="12"/>
  <c r="P984" i="12"/>
  <c r="P985" i="12"/>
  <c r="P986" i="12"/>
  <c r="P987" i="12"/>
  <c r="P988" i="12"/>
  <c r="P989" i="12"/>
  <c r="P990" i="12"/>
  <c r="P991" i="12"/>
  <c r="P992" i="12"/>
  <c r="P993" i="12"/>
  <c r="P994" i="12"/>
  <c r="P995" i="12"/>
  <c r="P996" i="12"/>
  <c r="P997" i="12"/>
  <c r="P998" i="12"/>
  <c r="P999" i="12"/>
  <c r="P1000" i="12"/>
  <c r="P1001" i="12"/>
  <c r="P1002" i="12"/>
  <c r="P1003" i="12"/>
  <c r="P1004" i="12"/>
  <c r="P36" i="12"/>
  <c r="P35" i="12"/>
  <c r="P28" i="12"/>
  <c r="P31" i="12"/>
  <c r="P33" i="12"/>
  <c r="P29" i="12"/>
  <c r="P32" i="12"/>
  <c r="P16" i="12"/>
  <c r="R16" i="12"/>
  <c r="P19" i="12"/>
  <c r="Q19" i="12" s="1"/>
  <c r="P25" i="12"/>
  <c r="P27" i="12"/>
  <c r="P30" i="12"/>
  <c r="Q30" i="12" s="1"/>
  <c r="N21" i="12"/>
  <c r="P21" i="12"/>
  <c r="Q21" i="12" s="1"/>
  <c r="P26" i="12"/>
  <c r="H34" i="12"/>
  <c r="P34" i="12"/>
  <c r="H42" i="12"/>
  <c r="P42" i="12"/>
  <c r="H58" i="12"/>
  <c r="T58" i="12"/>
  <c r="Y58" i="12"/>
  <c r="H61" i="12"/>
  <c r="T61" i="12"/>
  <c r="Y61" i="12"/>
  <c r="H64" i="12"/>
  <c r="T64" i="12"/>
  <c r="Y64" i="12"/>
  <c r="H67" i="12"/>
  <c r="T67" i="12"/>
  <c r="Y67" i="12"/>
  <c r="H70" i="12"/>
  <c r="T70" i="12"/>
  <c r="Y70" i="12"/>
  <c r="H73" i="12"/>
  <c r="T73" i="12"/>
  <c r="Y73" i="12"/>
  <c r="T76" i="12"/>
  <c r="Y76" i="12"/>
  <c r="H78" i="12"/>
  <c r="T78" i="12"/>
  <c r="Y78" i="12"/>
  <c r="H81" i="12"/>
  <c r="T81" i="12"/>
  <c r="Y81" i="12"/>
  <c r="H83" i="12"/>
  <c r="T83" i="12"/>
  <c r="Y83" i="12"/>
  <c r="H87" i="12"/>
  <c r="T87" i="12"/>
  <c r="Y87" i="12"/>
  <c r="H89" i="12"/>
  <c r="T89" i="12"/>
  <c r="Y89" i="12"/>
  <c r="H92" i="12"/>
  <c r="T92" i="12"/>
  <c r="Y92" i="12"/>
  <c r="H94" i="12"/>
  <c r="T94" i="12"/>
  <c r="Y94" i="12"/>
  <c r="H97" i="12"/>
  <c r="T97" i="12"/>
  <c r="Y97" i="12"/>
  <c r="H100" i="12"/>
  <c r="T100" i="12"/>
  <c r="Y100" i="12"/>
  <c r="H102" i="12"/>
  <c r="T102" i="12"/>
  <c r="Y102" i="12"/>
  <c r="H106" i="12"/>
  <c r="T106" i="12"/>
  <c r="Y106" i="12"/>
  <c r="H109" i="12"/>
  <c r="T109" i="12"/>
  <c r="Y109" i="12"/>
  <c r="H113" i="12"/>
  <c r="T113" i="12"/>
  <c r="Y113" i="12"/>
  <c r="H116" i="12"/>
  <c r="T116" i="12"/>
  <c r="Y116" i="12"/>
  <c r="H118" i="12"/>
  <c r="T118" i="12"/>
  <c r="Y118" i="12"/>
  <c r="H121" i="12"/>
  <c r="Y121" i="12"/>
  <c r="T121" i="12"/>
  <c r="T124" i="12"/>
  <c r="Y124" i="12"/>
  <c r="H127" i="12"/>
  <c r="T127" i="12"/>
  <c r="Y127" i="12"/>
  <c r="H129" i="12"/>
  <c r="T129" i="12"/>
  <c r="Y129" i="12"/>
  <c r="T132" i="12"/>
  <c r="Y132" i="12"/>
  <c r="T136" i="12"/>
  <c r="Y136" i="12"/>
  <c r="H139" i="12"/>
  <c r="T139" i="12"/>
  <c r="Y139" i="12"/>
  <c r="H142" i="12"/>
  <c r="T142" i="12"/>
  <c r="Y142" i="12"/>
  <c r="H145" i="12"/>
  <c r="T145" i="12"/>
  <c r="Y145" i="12"/>
  <c r="H148" i="12"/>
  <c r="T148" i="12"/>
  <c r="Y148" i="12"/>
  <c r="H150" i="12"/>
  <c r="T150" i="12"/>
  <c r="Y150" i="12"/>
  <c r="H153" i="12"/>
  <c r="Y153" i="12"/>
  <c r="T153" i="12"/>
  <c r="T156" i="12"/>
  <c r="Y156" i="12"/>
  <c r="H159" i="12"/>
  <c r="T159" i="12"/>
  <c r="Y159" i="12"/>
  <c r="H162" i="12"/>
  <c r="T162" i="12"/>
  <c r="Y162" i="12"/>
  <c r="H165" i="12"/>
  <c r="T165" i="12"/>
  <c r="Y165" i="12"/>
  <c r="H168" i="12"/>
  <c r="T168" i="12"/>
  <c r="Y168" i="12"/>
  <c r="H171" i="12"/>
  <c r="T171" i="12"/>
  <c r="Y171" i="12"/>
  <c r="H174" i="12"/>
  <c r="T174" i="12"/>
  <c r="Y174" i="12"/>
  <c r="H177" i="12"/>
  <c r="T177" i="12"/>
  <c r="Y177" i="12"/>
  <c r="H180" i="12"/>
  <c r="T180" i="12"/>
  <c r="Y180" i="12"/>
  <c r="H183" i="12"/>
  <c r="T183" i="12"/>
  <c r="Y183" i="12"/>
  <c r="H186" i="12"/>
  <c r="T186" i="12"/>
  <c r="Y186" i="12"/>
  <c r="H189" i="12"/>
  <c r="T189" i="12"/>
  <c r="Y189" i="12"/>
  <c r="H193" i="12"/>
  <c r="T193" i="12"/>
  <c r="Y193" i="12"/>
  <c r="H198" i="12"/>
  <c r="T198" i="12"/>
  <c r="Y198" i="12"/>
  <c r="H201" i="12"/>
  <c r="T201" i="12"/>
  <c r="Y201" i="12"/>
  <c r="H203" i="12"/>
  <c r="T203" i="12"/>
  <c r="Y203" i="12"/>
  <c r="H206" i="12"/>
  <c r="T206" i="12"/>
  <c r="Y206" i="12"/>
  <c r="H209" i="12"/>
  <c r="T209" i="12"/>
  <c r="Y209" i="12"/>
  <c r="H212" i="12"/>
  <c r="T212" i="12"/>
  <c r="Y212" i="12"/>
  <c r="H215" i="12"/>
  <c r="T215" i="12"/>
  <c r="Y215" i="12"/>
  <c r="H217" i="12"/>
  <c r="T217" i="12"/>
  <c r="Y217" i="12"/>
  <c r="H249" i="12"/>
  <c r="Y249" i="12"/>
  <c r="T249" i="12"/>
  <c r="H250" i="12"/>
  <c r="T250" i="12"/>
  <c r="Y250" i="12"/>
  <c r="H251" i="12"/>
  <c r="T251" i="12"/>
  <c r="Y251" i="12"/>
  <c r="T252" i="12"/>
  <c r="Y252" i="12"/>
  <c r="H253" i="12"/>
  <c r="T253" i="12"/>
  <c r="Y253" i="12"/>
  <c r="H254" i="12"/>
  <c r="T254" i="12"/>
  <c r="Y254" i="12"/>
  <c r="H255" i="12"/>
  <c r="T255" i="12"/>
  <c r="Y255" i="12"/>
  <c r="H256" i="12"/>
  <c r="T256" i="12"/>
  <c r="Y256" i="12"/>
  <c r="H257" i="12"/>
  <c r="T257" i="12"/>
  <c r="Y257" i="12"/>
  <c r="H258" i="12"/>
  <c r="T258" i="12"/>
  <c r="Y258" i="12"/>
  <c r="H259" i="12"/>
  <c r="T259" i="12"/>
  <c r="Y259" i="12"/>
  <c r="H260" i="12"/>
  <c r="T260" i="12"/>
  <c r="Y260" i="12"/>
  <c r="H261" i="12"/>
  <c r="T261" i="12"/>
  <c r="Y261" i="12"/>
  <c r="H262" i="12"/>
  <c r="T262" i="12"/>
  <c r="Y262" i="12"/>
  <c r="H263" i="12"/>
  <c r="T263" i="12"/>
  <c r="Y263" i="12"/>
  <c r="T264" i="12"/>
  <c r="Y264" i="12"/>
  <c r="H265" i="12"/>
  <c r="T265" i="12"/>
  <c r="Y265" i="12"/>
  <c r="H266" i="12"/>
  <c r="T266" i="12"/>
  <c r="Y266" i="12"/>
  <c r="H267" i="12"/>
  <c r="T267" i="12"/>
  <c r="Y267" i="12"/>
  <c r="T268" i="12"/>
  <c r="Y268" i="12"/>
  <c r="H269" i="12"/>
  <c r="T269" i="12"/>
  <c r="Y269" i="12"/>
  <c r="H270" i="12"/>
  <c r="T270" i="12"/>
  <c r="Y270" i="12"/>
  <c r="H271" i="12"/>
  <c r="T271" i="12"/>
  <c r="Y271" i="12"/>
  <c r="H272" i="12"/>
  <c r="T272" i="12"/>
  <c r="Y272" i="12"/>
  <c r="H273" i="12"/>
  <c r="T273" i="12"/>
  <c r="Y273" i="12"/>
  <c r="H274" i="12"/>
  <c r="T274" i="12"/>
  <c r="Y274" i="12"/>
  <c r="H275" i="12"/>
  <c r="T275" i="12"/>
  <c r="Y275" i="12"/>
  <c r="H276" i="12"/>
  <c r="T276" i="12"/>
  <c r="Y276" i="12"/>
  <c r="H277" i="12"/>
  <c r="T277" i="12"/>
  <c r="Y277" i="12"/>
  <c r="H278" i="12"/>
  <c r="T278" i="12"/>
  <c r="Y278" i="12"/>
  <c r="H279" i="12"/>
  <c r="T279" i="12"/>
  <c r="Y279" i="12"/>
  <c r="T280" i="12"/>
  <c r="Y280" i="12"/>
  <c r="H281" i="12"/>
  <c r="Y281" i="12"/>
  <c r="T281" i="12"/>
  <c r="H282" i="12"/>
  <c r="T282" i="12"/>
  <c r="Y282" i="12"/>
  <c r="H283" i="12"/>
  <c r="T283" i="12"/>
  <c r="Y283" i="12"/>
  <c r="T284" i="12"/>
  <c r="Y284" i="12"/>
  <c r="H285" i="12"/>
  <c r="T285" i="12"/>
  <c r="Y285" i="12"/>
  <c r="H286" i="12"/>
  <c r="T286" i="12"/>
  <c r="Y286" i="12"/>
  <c r="H287" i="12"/>
  <c r="T287" i="12"/>
  <c r="Y287" i="12"/>
  <c r="H288" i="12"/>
  <c r="T288" i="12"/>
  <c r="Y288" i="12"/>
  <c r="H289" i="12"/>
  <c r="T289" i="12"/>
  <c r="Y289" i="12"/>
  <c r="H290" i="12"/>
  <c r="T290" i="12"/>
  <c r="Y290" i="12"/>
  <c r="H291" i="12"/>
  <c r="T291" i="12"/>
  <c r="Y291" i="12"/>
  <c r="H292" i="12"/>
  <c r="T292" i="12"/>
  <c r="Y292" i="12"/>
  <c r="H293" i="12"/>
  <c r="T293" i="12"/>
  <c r="Y293" i="12"/>
  <c r="H294" i="12"/>
  <c r="T294" i="12"/>
  <c r="Y294" i="12"/>
  <c r="H295" i="12"/>
  <c r="T295" i="12"/>
  <c r="Y295" i="12"/>
  <c r="H296" i="12"/>
  <c r="T296" i="12"/>
  <c r="Y296" i="12"/>
  <c r="H297" i="12"/>
  <c r="T297" i="12"/>
  <c r="Y297" i="12"/>
  <c r="H298" i="12"/>
  <c r="T298" i="12"/>
  <c r="Y298" i="12"/>
  <c r="H299" i="12"/>
  <c r="T299" i="12"/>
  <c r="Y299" i="12"/>
  <c r="H300" i="12"/>
  <c r="T300" i="12"/>
  <c r="Y300" i="12"/>
  <c r="H301" i="12"/>
  <c r="T301" i="12"/>
  <c r="Y301" i="12"/>
  <c r="H302" i="12"/>
  <c r="T302" i="12"/>
  <c r="Y302" i="12"/>
  <c r="H303" i="12"/>
  <c r="T303" i="12"/>
  <c r="Y303" i="12"/>
  <c r="H304" i="12"/>
  <c r="T304" i="12"/>
  <c r="Y304" i="12"/>
  <c r="H305" i="12"/>
  <c r="T305" i="12"/>
  <c r="Y305" i="12"/>
  <c r="H306" i="12"/>
  <c r="T306" i="12"/>
  <c r="Y306" i="12"/>
  <c r="H307" i="12"/>
  <c r="T307" i="12"/>
  <c r="Y307" i="12"/>
  <c r="T308" i="12"/>
  <c r="Y308" i="12"/>
  <c r="H309" i="12"/>
  <c r="T309" i="12"/>
  <c r="Y309" i="12"/>
  <c r="H310" i="12"/>
  <c r="T310" i="12"/>
  <c r="Y310" i="12"/>
  <c r="H311" i="12"/>
  <c r="T311" i="12"/>
  <c r="Y311" i="12"/>
  <c r="H312" i="12"/>
  <c r="T312" i="12"/>
  <c r="Y312" i="12"/>
  <c r="H313" i="12"/>
  <c r="Y313" i="12"/>
  <c r="T313" i="12"/>
  <c r="H314" i="12"/>
  <c r="T314" i="12"/>
  <c r="Y314" i="12"/>
  <c r="H315" i="12"/>
  <c r="T315" i="12"/>
  <c r="Y315" i="12"/>
  <c r="T316" i="12"/>
  <c r="Y316" i="12"/>
  <c r="H317" i="12"/>
  <c r="T317" i="12"/>
  <c r="Y317" i="12"/>
  <c r="H318" i="12"/>
  <c r="T318" i="12"/>
  <c r="Y318" i="12"/>
  <c r="H319" i="12"/>
  <c r="T319" i="12"/>
  <c r="Y319" i="12"/>
  <c r="H320" i="12"/>
  <c r="T320" i="12"/>
  <c r="Y320" i="12"/>
  <c r="H321" i="12"/>
  <c r="T321" i="12"/>
  <c r="Y321" i="12"/>
  <c r="H322" i="12"/>
  <c r="T322" i="12"/>
  <c r="Y322" i="12"/>
  <c r="H323" i="12"/>
  <c r="T323" i="12"/>
  <c r="Y323" i="12"/>
  <c r="H324" i="12"/>
  <c r="T324" i="12"/>
  <c r="Y324" i="12"/>
  <c r="H325" i="12"/>
  <c r="T325" i="12"/>
  <c r="Y325" i="12"/>
  <c r="H326" i="12"/>
  <c r="T326" i="12"/>
  <c r="Y326" i="12"/>
  <c r="H327" i="12"/>
  <c r="T327" i="12"/>
  <c r="Y327" i="12"/>
  <c r="H328" i="12"/>
  <c r="T328" i="12"/>
  <c r="Y328" i="12"/>
  <c r="H329" i="12"/>
  <c r="T329" i="12"/>
  <c r="Y329" i="12"/>
  <c r="H330" i="12"/>
  <c r="T330" i="12"/>
  <c r="Y330" i="12"/>
  <c r="H331" i="12"/>
  <c r="T331" i="12"/>
  <c r="Y331" i="12"/>
  <c r="H332" i="12"/>
  <c r="T332" i="12"/>
  <c r="Y332" i="12"/>
  <c r="H333" i="12"/>
  <c r="T333" i="12"/>
  <c r="Y333" i="12"/>
  <c r="H334" i="12"/>
  <c r="T334" i="12"/>
  <c r="Y334" i="12"/>
  <c r="H335" i="12"/>
  <c r="T335" i="12"/>
  <c r="Y335" i="12"/>
  <c r="H336" i="12"/>
  <c r="T336" i="12"/>
  <c r="Y336" i="12"/>
  <c r="H337" i="12"/>
  <c r="T337" i="12"/>
  <c r="Y337" i="12"/>
  <c r="H338" i="12"/>
  <c r="T338" i="12"/>
  <c r="Y338" i="12"/>
  <c r="H339" i="12"/>
  <c r="T339" i="12"/>
  <c r="Y339" i="12"/>
  <c r="H340" i="12"/>
  <c r="T340" i="12"/>
  <c r="Y340" i="12"/>
  <c r="H341" i="12"/>
  <c r="T341" i="12"/>
  <c r="Y341" i="12"/>
  <c r="H342" i="12"/>
  <c r="T342" i="12"/>
  <c r="Y342" i="12"/>
  <c r="H343" i="12"/>
  <c r="T343" i="12"/>
  <c r="Y343" i="12"/>
  <c r="H344" i="12"/>
  <c r="T344" i="12"/>
  <c r="Y344" i="12"/>
  <c r="H345" i="12"/>
  <c r="T345" i="12"/>
  <c r="Y345" i="12"/>
  <c r="H346" i="12"/>
  <c r="T346" i="12"/>
  <c r="Y346" i="12"/>
  <c r="H347" i="12"/>
  <c r="T347" i="12"/>
  <c r="Y347" i="12"/>
  <c r="T348" i="12"/>
  <c r="Y348" i="12"/>
  <c r="H349" i="12"/>
  <c r="T349" i="12"/>
  <c r="Y349" i="12"/>
  <c r="H350" i="12"/>
  <c r="T350" i="12"/>
  <c r="Y350" i="12"/>
  <c r="H351" i="12"/>
  <c r="T351" i="12"/>
  <c r="Y351" i="12"/>
  <c r="H352" i="12"/>
  <c r="T352" i="12"/>
  <c r="Y352" i="12"/>
  <c r="T353" i="12"/>
  <c r="Y353" i="12"/>
  <c r="H354" i="12"/>
  <c r="T354" i="12"/>
  <c r="Y354" i="12"/>
  <c r="H355" i="12"/>
  <c r="T355" i="12"/>
  <c r="Y355" i="12"/>
  <c r="T356" i="12"/>
  <c r="Y356" i="12"/>
  <c r="H357" i="12"/>
  <c r="T357" i="12"/>
  <c r="Y357" i="12"/>
  <c r="H358" i="12"/>
  <c r="T358" i="12"/>
  <c r="Y358" i="12"/>
  <c r="H359" i="12"/>
  <c r="T359" i="12"/>
  <c r="Y359" i="12"/>
  <c r="H360" i="12"/>
  <c r="T360" i="12"/>
  <c r="Y360" i="12"/>
  <c r="H361" i="12"/>
  <c r="T361" i="12"/>
  <c r="Y361" i="12"/>
  <c r="H362" i="12"/>
  <c r="T362" i="12"/>
  <c r="Y362" i="12"/>
  <c r="H363" i="12"/>
  <c r="T363" i="12"/>
  <c r="Y363" i="12"/>
  <c r="H364" i="12"/>
  <c r="T364" i="12"/>
  <c r="Y364" i="12"/>
  <c r="H365" i="12"/>
  <c r="T365" i="12"/>
  <c r="Y365" i="12"/>
  <c r="H366" i="12"/>
  <c r="T366" i="12"/>
  <c r="Y366" i="12"/>
  <c r="H367" i="12"/>
  <c r="T367" i="12"/>
  <c r="Y367" i="12"/>
  <c r="H368" i="12"/>
  <c r="T368" i="12"/>
  <c r="Y368" i="12"/>
  <c r="H369" i="12"/>
  <c r="T369" i="12"/>
  <c r="Y369" i="12"/>
  <c r="H370" i="12"/>
  <c r="T370" i="12"/>
  <c r="Y370" i="12"/>
  <c r="H371" i="12"/>
  <c r="T371" i="12"/>
  <c r="Y371" i="12"/>
  <c r="H372" i="12"/>
  <c r="T372" i="12"/>
  <c r="Y372" i="12"/>
  <c r="H373" i="12"/>
  <c r="T373" i="12"/>
  <c r="Y373" i="12"/>
  <c r="H374" i="12"/>
  <c r="T374" i="12"/>
  <c r="Y374" i="12"/>
  <c r="H375" i="12"/>
  <c r="T375" i="12"/>
  <c r="Y375" i="12"/>
  <c r="H376" i="12"/>
  <c r="T376" i="12"/>
  <c r="Y376" i="12"/>
  <c r="H377" i="12"/>
  <c r="T377" i="12"/>
  <c r="Y377" i="12"/>
  <c r="H378" i="12"/>
  <c r="T378" i="12"/>
  <c r="Y378" i="12"/>
  <c r="H379" i="12"/>
  <c r="T379" i="12"/>
  <c r="Y379" i="12"/>
  <c r="H380" i="12"/>
  <c r="T380" i="12"/>
  <c r="Y380" i="12"/>
  <c r="H381" i="12"/>
  <c r="T381" i="12"/>
  <c r="Y381" i="12"/>
  <c r="H382" i="12"/>
  <c r="T382" i="12"/>
  <c r="Y382" i="12"/>
  <c r="H383" i="12"/>
  <c r="T383" i="12"/>
  <c r="Y383" i="12"/>
  <c r="H384" i="12"/>
  <c r="T384" i="12"/>
  <c r="Y384" i="12"/>
  <c r="H385" i="12"/>
  <c r="T385" i="12"/>
  <c r="Y385" i="12"/>
  <c r="H386" i="12"/>
  <c r="T386" i="12"/>
  <c r="Y386" i="12"/>
  <c r="H387" i="12"/>
  <c r="T387" i="12"/>
  <c r="Y387" i="12"/>
  <c r="T388" i="12"/>
  <c r="Y388" i="12"/>
  <c r="H389" i="12"/>
  <c r="T389" i="12"/>
  <c r="Y389" i="12"/>
  <c r="H390" i="12"/>
  <c r="T390" i="12"/>
  <c r="Y390" i="12"/>
  <c r="H391" i="12"/>
  <c r="T391" i="12"/>
  <c r="Y391" i="12"/>
  <c r="H392" i="12"/>
  <c r="T392" i="12"/>
  <c r="Y392" i="12"/>
  <c r="H393" i="12"/>
  <c r="T393" i="12"/>
  <c r="Y393" i="12"/>
  <c r="H394" i="12"/>
  <c r="T394" i="12"/>
  <c r="Y394" i="12"/>
  <c r="H395" i="12"/>
  <c r="T395" i="12"/>
  <c r="Y395" i="12"/>
  <c r="H396" i="12"/>
  <c r="T396" i="12"/>
  <c r="Y396" i="12"/>
  <c r="H397" i="12"/>
  <c r="T397" i="12"/>
  <c r="Y397" i="12"/>
  <c r="H398" i="12"/>
  <c r="T398" i="12"/>
  <c r="Y398" i="12"/>
  <c r="H399" i="12"/>
  <c r="T399" i="12"/>
  <c r="Y399" i="12"/>
  <c r="H400" i="12"/>
  <c r="T400" i="12"/>
  <c r="Y400" i="12"/>
  <c r="H401" i="12"/>
  <c r="T401" i="12"/>
  <c r="Y401" i="12"/>
  <c r="H402" i="12"/>
  <c r="T402" i="12"/>
  <c r="Y402" i="12"/>
  <c r="H403" i="12"/>
  <c r="T403" i="12"/>
  <c r="Y403" i="12"/>
  <c r="H404" i="12"/>
  <c r="T404" i="12"/>
  <c r="Y404" i="12"/>
  <c r="H405" i="12"/>
  <c r="T405" i="12"/>
  <c r="Y405" i="12"/>
  <c r="H406" i="12"/>
  <c r="T406" i="12"/>
  <c r="Y406" i="12"/>
  <c r="H407" i="12"/>
  <c r="T407" i="12"/>
  <c r="Y407" i="12"/>
  <c r="T408" i="12"/>
  <c r="Y408" i="12"/>
  <c r="H409" i="12"/>
  <c r="T409" i="12"/>
  <c r="Y409" i="12"/>
  <c r="H410" i="12"/>
  <c r="T410" i="12"/>
  <c r="Y410" i="12"/>
  <c r="H411" i="12"/>
  <c r="T411" i="12"/>
  <c r="Y411" i="12"/>
  <c r="T412" i="12"/>
  <c r="Y412" i="12"/>
  <c r="H413" i="12"/>
  <c r="T413" i="12"/>
  <c r="Y413" i="12"/>
  <c r="H414" i="12"/>
  <c r="T414" i="12"/>
  <c r="Y414" i="12"/>
  <c r="H415" i="12"/>
  <c r="T415" i="12"/>
  <c r="Y415" i="12"/>
  <c r="H416" i="12"/>
  <c r="T416" i="12"/>
  <c r="Y416" i="12"/>
  <c r="H417" i="12"/>
  <c r="T417" i="12"/>
  <c r="Y417" i="12"/>
  <c r="H418" i="12"/>
  <c r="T418" i="12"/>
  <c r="Y418" i="12"/>
  <c r="H419" i="12"/>
  <c r="T419" i="12"/>
  <c r="Y419" i="12"/>
  <c r="H420" i="12"/>
  <c r="Y420" i="12"/>
  <c r="T420" i="12"/>
  <c r="H421" i="12"/>
  <c r="T421" i="12"/>
  <c r="Y421" i="12"/>
  <c r="H422" i="12"/>
  <c r="T422" i="12"/>
  <c r="Y422" i="12"/>
  <c r="H423" i="12"/>
  <c r="T423" i="12"/>
  <c r="Y423" i="12"/>
  <c r="H424" i="12"/>
  <c r="T424" i="12"/>
  <c r="Y424" i="12"/>
  <c r="H425" i="12"/>
  <c r="T425" i="12"/>
  <c r="Y425" i="12"/>
  <c r="H426" i="12"/>
  <c r="T426" i="12"/>
  <c r="Y426" i="12"/>
  <c r="H427" i="12"/>
  <c r="T427" i="12"/>
  <c r="Y427" i="12"/>
  <c r="T428" i="12"/>
  <c r="Y428" i="12"/>
  <c r="H429" i="12"/>
  <c r="T429" i="12"/>
  <c r="Y429" i="12"/>
  <c r="H430" i="12"/>
  <c r="T430" i="12"/>
  <c r="Y430" i="12"/>
  <c r="H431" i="12"/>
  <c r="T431" i="12"/>
  <c r="Y431" i="12"/>
  <c r="H432" i="12"/>
  <c r="T432" i="12"/>
  <c r="Y432" i="12"/>
  <c r="H433" i="12"/>
  <c r="T433" i="12"/>
  <c r="Y433" i="12"/>
  <c r="H434" i="12"/>
  <c r="T434" i="12"/>
  <c r="Y434" i="12"/>
  <c r="H435" i="12"/>
  <c r="T435" i="12"/>
  <c r="Y435" i="12"/>
  <c r="T436" i="12"/>
  <c r="Y436" i="12"/>
  <c r="H437" i="12"/>
  <c r="T437" i="12"/>
  <c r="Y437" i="12"/>
  <c r="H438" i="12"/>
  <c r="T438" i="12"/>
  <c r="Y438" i="12"/>
  <c r="H439" i="12"/>
  <c r="T439" i="12"/>
  <c r="Y439" i="12"/>
  <c r="T440" i="12"/>
  <c r="Y440" i="12"/>
  <c r="H441" i="12"/>
  <c r="T441" i="12"/>
  <c r="Y441" i="12"/>
  <c r="H442" i="12"/>
  <c r="T442" i="12"/>
  <c r="Y442" i="12"/>
  <c r="H443" i="12"/>
  <c r="T443" i="12"/>
  <c r="Y443" i="12"/>
  <c r="T444" i="12"/>
  <c r="Y444" i="12"/>
  <c r="H445" i="12"/>
  <c r="T445" i="12"/>
  <c r="Y445" i="12"/>
  <c r="H446" i="12"/>
  <c r="T446" i="12"/>
  <c r="Y446" i="12"/>
  <c r="H447" i="12"/>
  <c r="T447" i="12"/>
  <c r="Y447" i="12"/>
  <c r="H448" i="12"/>
  <c r="T448" i="12"/>
  <c r="Y448" i="12"/>
  <c r="H449" i="12"/>
  <c r="T449" i="12"/>
  <c r="Y449" i="12"/>
  <c r="H450" i="12"/>
  <c r="T450" i="12"/>
  <c r="Y450" i="12"/>
  <c r="H451" i="12"/>
  <c r="T451" i="12"/>
  <c r="Y451" i="12"/>
  <c r="H452" i="12"/>
  <c r="T452" i="12"/>
  <c r="Y452" i="12"/>
  <c r="H453" i="12"/>
  <c r="T453" i="12"/>
  <c r="Y453" i="12"/>
  <c r="H454" i="12"/>
  <c r="T454" i="12"/>
  <c r="Y454" i="12"/>
  <c r="H455" i="12"/>
  <c r="T455" i="12"/>
  <c r="Y455" i="12"/>
  <c r="H456" i="12"/>
  <c r="T456" i="12"/>
  <c r="Y456" i="12"/>
  <c r="H457" i="12"/>
  <c r="T457" i="12"/>
  <c r="Y457" i="12"/>
  <c r="H458" i="12"/>
  <c r="T458" i="12"/>
  <c r="Y458" i="12"/>
  <c r="H459" i="12"/>
  <c r="T459" i="12"/>
  <c r="Y459" i="12"/>
  <c r="T460" i="12"/>
  <c r="Y460" i="12"/>
  <c r="H461" i="12"/>
  <c r="T461" i="12"/>
  <c r="Y461" i="12"/>
  <c r="H462" i="12"/>
  <c r="T462" i="12"/>
  <c r="Y462" i="12"/>
  <c r="H463" i="12"/>
  <c r="T463" i="12"/>
  <c r="Y463" i="12"/>
  <c r="H464" i="12"/>
  <c r="T464" i="12"/>
  <c r="Y464" i="12"/>
  <c r="H465" i="12"/>
  <c r="T465" i="12"/>
  <c r="Y465" i="12"/>
  <c r="H466" i="12"/>
  <c r="T466" i="12"/>
  <c r="Y466" i="12"/>
  <c r="H467" i="12"/>
  <c r="T467" i="12"/>
  <c r="Y467" i="12"/>
  <c r="H468" i="12"/>
  <c r="T468" i="12"/>
  <c r="Y468" i="12"/>
  <c r="H469" i="12"/>
  <c r="T469" i="12"/>
  <c r="Y469" i="12"/>
  <c r="H470" i="12"/>
  <c r="T470" i="12"/>
  <c r="Y470" i="12"/>
  <c r="H471" i="12"/>
  <c r="T471" i="12"/>
  <c r="Y471" i="12"/>
  <c r="T472" i="12"/>
  <c r="Y472" i="12"/>
  <c r="H473" i="12"/>
  <c r="T473" i="12"/>
  <c r="Y473" i="12"/>
  <c r="H474" i="12"/>
  <c r="T474" i="12"/>
  <c r="Y474" i="12"/>
  <c r="H475" i="12"/>
  <c r="T475" i="12"/>
  <c r="Y475" i="12"/>
  <c r="H476" i="12"/>
  <c r="T476" i="12"/>
  <c r="Y476" i="12"/>
  <c r="H477" i="12"/>
  <c r="T477" i="12"/>
  <c r="Y477" i="12"/>
  <c r="H478" i="12"/>
  <c r="T478" i="12"/>
  <c r="Y478" i="12"/>
  <c r="H479" i="12"/>
  <c r="T479" i="12"/>
  <c r="Y479" i="12"/>
  <c r="H480" i="12"/>
  <c r="T480" i="12"/>
  <c r="Y480" i="12"/>
  <c r="H481" i="12"/>
  <c r="T481" i="12"/>
  <c r="Y481" i="12"/>
  <c r="T482" i="12"/>
  <c r="Y482" i="12"/>
  <c r="H483" i="12"/>
  <c r="T483" i="12"/>
  <c r="Y483" i="12"/>
  <c r="H484" i="12"/>
  <c r="T484" i="12"/>
  <c r="Y484" i="12"/>
  <c r="H485" i="12"/>
  <c r="T485" i="12"/>
  <c r="Y485" i="12"/>
  <c r="H486" i="12"/>
  <c r="T486" i="12"/>
  <c r="Y486" i="12"/>
  <c r="H487" i="12"/>
  <c r="T487" i="12"/>
  <c r="Y487" i="12"/>
  <c r="H488" i="12"/>
  <c r="T488" i="12"/>
  <c r="Y488" i="12"/>
  <c r="H489" i="12"/>
  <c r="T489" i="12"/>
  <c r="Y489" i="12"/>
  <c r="H490" i="12"/>
  <c r="T490" i="12"/>
  <c r="Y490" i="12"/>
  <c r="H491" i="12"/>
  <c r="T491" i="12"/>
  <c r="Y491" i="12"/>
  <c r="T492" i="12"/>
  <c r="Y492" i="12"/>
  <c r="H493" i="12"/>
  <c r="T493" i="12"/>
  <c r="Y493" i="12"/>
  <c r="H494" i="12"/>
  <c r="T494" i="12"/>
  <c r="Y494" i="12"/>
  <c r="H495" i="12"/>
  <c r="T495" i="12"/>
  <c r="Y495" i="12"/>
  <c r="H496" i="12"/>
  <c r="T496" i="12"/>
  <c r="Y496" i="12"/>
  <c r="H497" i="12"/>
  <c r="T497" i="12"/>
  <c r="Y497" i="12"/>
  <c r="H498" i="12"/>
  <c r="T498" i="12"/>
  <c r="Y498" i="12"/>
  <c r="H499" i="12"/>
  <c r="T499" i="12"/>
  <c r="Y499" i="12"/>
  <c r="T500" i="12"/>
  <c r="Y500" i="12"/>
  <c r="H501" i="12"/>
  <c r="T501" i="12"/>
  <c r="Y501" i="12"/>
  <c r="H502" i="12"/>
  <c r="T502" i="12"/>
  <c r="Y502" i="12"/>
  <c r="H503" i="12"/>
  <c r="T503" i="12"/>
  <c r="Y503" i="12"/>
  <c r="H504" i="12"/>
  <c r="T504" i="12"/>
  <c r="Y504" i="12"/>
  <c r="H505" i="12"/>
  <c r="T505" i="12"/>
  <c r="Y505" i="12"/>
  <c r="H506" i="12"/>
  <c r="T506" i="12"/>
  <c r="Y506" i="12"/>
  <c r="H507" i="12"/>
  <c r="T507" i="12"/>
  <c r="Y507" i="12"/>
  <c r="T508" i="12"/>
  <c r="Y508" i="12"/>
  <c r="H509" i="12"/>
  <c r="T509" i="12"/>
  <c r="Y509" i="12"/>
  <c r="H510" i="12"/>
  <c r="T510" i="12"/>
  <c r="Y510" i="12"/>
  <c r="H511" i="12"/>
  <c r="T511" i="12"/>
  <c r="Y511" i="12"/>
  <c r="H512" i="12"/>
  <c r="T512" i="12"/>
  <c r="Y512" i="12"/>
  <c r="H513" i="12"/>
  <c r="T513" i="12"/>
  <c r="Y513" i="12"/>
  <c r="H514" i="12"/>
  <c r="T514" i="12"/>
  <c r="Y514" i="12"/>
  <c r="H515" i="12"/>
  <c r="T515" i="12"/>
  <c r="Y515" i="12"/>
  <c r="T516" i="12"/>
  <c r="Y516" i="12"/>
  <c r="H517" i="12"/>
  <c r="T517" i="12"/>
  <c r="Y517" i="12"/>
  <c r="H518" i="12"/>
  <c r="T518" i="12"/>
  <c r="Y518" i="12"/>
  <c r="H519" i="12"/>
  <c r="T519" i="12"/>
  <c r="Y519" i="12"/>
  <c r="H520" i="12"/>
  <c r="T520" i="12"/>
  <c r="Y520" i="12"/>
  <c r="H521" i="12"/>
  <c r="T521" i="12"/>
  <c r="Y521" i="12"/>
  <c r="H522" i="12"/>
  <c r="T522" i="12"/>
  <c r="Y522" i="12"/>
  <c r="H523" i="12"/>
  <c r="T523" i="12"/>
  <c r="Y523" i="12"/>
  <c r="H524" i="12"/>
  <c r="T524" i="12"/>
  <c r="Y524" i="12"/>
  <c r="H525" i="12"/>
  <c r="T525" i="12"/>
  <c r="Y525" i="12"/>
  <c r="H526" i="12"/>
  <c r="T526" i="12"/>
  <c r="Y526" i="12"/>
  <c r="H527" i="12"/>
  <c r="T527" i="12"/>
  <c r="Y527" i="12"/>
  <c r="H528" i="12"/>
  <c r="T528" i="12"/>
  <c r="Y528" i="12"/>
  <c r="H529" i="12"/>
  <c r="T529" i="12"/>
  <c r="Y529" i="12"/>
  <c r="H530" i="12"/>
  <c r="T530" i="12"/>
  <c r="Y530" i="12"/>
  <c r="H531" i="12"/>
  <c r="T531" i="12"/>
  <c r="Y531" i="12"/>
  <c r="H532" i="12"/>
  <c r="T532" i="12"/>
  <c r="Y532" i="12"/>
  <c r="H533" i="12"/>
  <c r="T533" i="12"/>
  <c r="Y533" i="12"/>
  <c r="H534" i="12"/>
  <c r="T534" i="12"/>
  <c r="Y534" i="12"/>
  <c r="H535" i="12"/>
  <c r="T535" i="12"/>
  <c r="Y535" i="12"/>
  <c r="H536" i="12"/>
  <c r="T536" i="12"/>
  <c r="Y536" i="12"/>
  <c r="H537" i="12"/>
  <c r="T537" i="12"/>
  <c r="Y537" i="12"/>
  <c r="H538" i="12"/>
  <c r="T538" i="12"/>
  <c r="Y538" i="12"/>
  <c r="H539" i="12"/>
  <c r="T539" i="12"/>
  <c r="Y539" i="12"/>
  <c r="T540" i="12"/>
  <c r="Y540" i="12"/>
  <c r="H541" i="12"/>
  <c r="T541" i="12"/>
  <c r="Y541" i="12"/>
  <c r="H542" i="12"/>
  <c r="T542" i="12"/>
  <c r="Y542" i="12"/>
  <c r="H543" i="12"/>
  <c r="T543" i="12"/>
  <c r="Y543" i="12"/>
  <c r="H544" i="12"/>
  <c r="T544" i="12"/>
  <c r="Y544" i="12"/>
  <c r="H545" i="12"/>
  <c r="T545" i="12"/>
  <c r="Y545" i="12"/>
  <c r="H546" i="12"/>
  <c r="T546" i="12"/>
  <c r="Y546" i="12"/>
  <c r="H547" i="12"/>
  <c r="T547" i="12"/>
  <c r="Y547" i="12"/>
  <c r="T548" i="12"/>
  <c r="Y548" i="12"/>
  <c r="H549" i="12"/>
  <c r="T549" i="12"/>
  <c r="Y549" i="12"/>
  <c r="H550" i="12"/>
  <c r="T550" i="12"/>
  <c r="Y550" i="12"/>
  <c r="H551" i="12"/>
  <c r="T551" i="12"/>
  <c r="Y551" i="12"/>
  <c r="T552" i="12"/>
  <c r="Y552" i="12"/>
  <c r="H553" i="12"/>
  <c r="T553" i="12"/>
  <c r="Y553" i="12"/>
  <c r="H554" i="12"/>
  <c r="T554" i="12"/>
  <c r="Y554" i="12"/>
  <c r="H555" i="12"/>
  <c r="T555" i="12"/>
  <c r="Y555" i="12"/>
  <c r="T556" i="12"/>
  <c r="Y556" i="12"/>
  <c r="H557" i="12"/>
  <c r="T557" i="12"/>
  <c r="Y557" i="12"/>
  <c r="H558" i="12"/>
  <c r="T558" i="12"/>
  <c r="Y558" i="12"/>
  <c r="H559" i="12"/>
  <c r="T559" i="12"/>
  <c r="Y559" i="12"/>
  <c r="H560" i="12"/>
  <c r="T560" i="12"/>
  <c r="Y560" i="12"/>
  <c r="H561" i="12"/>
  <c r="T561" i="12"/>
  <c r="Y561" i="12"/>
  <c r="H562" i="12"/>
  <c r="T562" i="12"/>
  <c r="Y562" i="12"/>
  <c r="H563" i="12"/>
  <c r="T563" i="12"/>
  <c r="Y563" i="12"/>
  <c r="H564" i="12"/>
  <c r="T564" i="12"/>
  <c r="Y564" i="12"/>
  <c r="H565" i="12"/>
  <c r="T565" i="12"/>
  <c r="Y565" i="12"/>
  <c r="H566" i="12"/>
  <c r="T566" i="12"/>
  <c r="Y566" i="12"/>
  <c r="H567" i="12"/>
  <c r="T567" i="12"/>
  <c r="Y567" i="12"/>
  <c r="H568" i="12"/>
  <c r="T568" i="12"/>
  <c r="Y568" i="12"/>
  <c r="H569" i="12"/>
  <c r="T569" i="12"/>
  <c r="Y569" i="12"/>
  <c r="H570" i="12"/>
  <c r="T570" i="12"/>
  <c r="Y570" i="12"/>
  <c r="H571" i="12"/>
  <c r="T571" i="12"/>
  <c r="Y571" i="12"/>
  <c r="T572" i="12"/>
  <c r="Y572" i="12"/>
  <c r="H573" i="12"/>
  <c r="T573" i="12"/>
  <c r="Y573" i="12"/>
  <c r="H574" i="12"/>
  <c r="T574" i="12"/>
  <c r="Y574" i="12"/>
  <c r="H575" i="12"/>
  <c r="T575" i="12"/>
  <c r="Y575" i="12"/>
  <c r="H576" i="12"/>
  <c r="T576" i="12"/>
  <c r="Y576" i="12"/>
  <c r="H577" i="12"/>
  <c r="T577" i="12"/>
  <c r="Y577" i="12"/>
  <c r="H578" i="12"/>
  <c r="T578" i="12"/>
  <c r="Y578" i="12"/>
  <c r="H579" i="12"/>
  <c r="T579" i="12"/>
  <c r="Y579" i="12"/>
  <c r="H580" i="12"/>
  <c r="T580" i="12"/>
  <c r="Y580" i="12"/>
  <c r="H581" i="12"/>
  <c r="T581" i="12"/>
  <c r="Y581" i="12"/>
  <c r="H582" i="12"/>
  <c r="T582" i="12"/>
  <c r="Y582" i="12"/>
  <c r="H583" i="12"/>
  <c r="T583" i="12"/>
  <c r="Y583" i="12"/>
  <c r="T584" i="12"/>
  <c r="Y584" i="12"/>
  <c r="H585" i="12"/>
  <c r="T585" i="12"/>
  <c r="Y585" i="12"/>
  <c r="H586" i="12"/>
  <c r="T586" i="12"/>
  <c r="Y586" i="12"/>
  <c r="H587" i="12"/>
  <c r="T587" i="12"/>
  <c r="Y587" i="12"/>
  <c r="H588" i="12"/>
  <c r="T588" i="12"/>
  <c r="Y588" i="12"/>
  <c r="H589" i="12"/>
  <c r="T589" i="12"/>
  <c r="Y589" i="12"/>
  <c r="H590" i="12"/>
  <c r="T590" i="12"/>
  <c r="Y590" i="12"/>
  <c r="H591" i="12"/>
  <c r="T591" i="12"/>
  <c r="Y591" i="12"/>
  <c r="H592" i="12"/>
  <c r="T592" i="12"/>
  <c r="Y592" i="12"/>
  <c r="H593" i="12"/>
  <c r="T593" i="12"/>
  <c r="Y593" i="12"/>
  <c r="H594" i="12"/>
  <c r="T594" i="12"/>
  <c r="Y594" i="12"/>
  <c r="H595" i="12"/>
  <c r="T595" i="12"/>
  <c r="Y595" i="12"/>
  <c r="H596" i="12"/>
  <c r="T596" i="12"/>
  <c r="Y596" i="12"/>
  <c r="H597" i="12"/>
  <c r="T597" i="12"/>
  <c r="Y597" i="12"/>
  <c r="H598" i="12"/>
  <c r="T598" i="12"/>
  <c r="Y598" i="12"/>
  <c r="H599" i="12"/>
  <c r="T599" i="12"/>
  <c r="Y599" i="12"/>
  <c r="T600" i="12"/>
  <c r="Y600" i="12"/>
  <c r="H601" i="12"/>
  <c r="T601" i="12"/>
  <c r="Y601" i="12"/>
  <c r="H602" i="12"/>
  <c r="T602" i="12"/>
  <c r="Y602" i="12"/>
  <c r="H603" i="12"/>
  <c r="T603" i="12"/>
  <c r="Y603" i="12"/>
  <c r="H604" i="12"/>
  <c r="T604" i="12"/>
  <c r="Y604" i="12"/>
  <c r="H605" i="12"/>
  <c r="T605" i="12"/>
  <c r="Y605" i="12"/>
  <c r="H606" i="12"/>
  <c r="Y606" i="12"/>
  <c r="T606" i="12"/>
  <c r="H607" i="12"/>
  <c r="T607" i="12"/>
  <c r="Y607" i="12"/>
  <c r="H608" i="12"/>
  <c r="T608" i="12"/>
  <c r="Y608" i="12"/>
  <c r="H609" i="12"/>
  <c r="T609" i="12"/>
  <c r="Y609" i="12"/>
  <c r="T610" i="12"/>
  <c r="Y610" i="12"/>
  <c r="H611" i="12"/>
  <c r="T611" i="12"/>
  <c r="Y611" i="12"/>
  <c r="H612" i="12"/>
  <c r="T612" i="12"/>
  <c r="Y612" i="12"/>
  <c r="H613" i="12"/>
  <c r="T613" i="12"/>
  <c r="Y613" i="12"/>
  <c r="H614" i="12"/>
  <c r="T614" i="12"/>
  <c r="Y614" i="12"/>
  <c r="H615" i="12"/>
  <c r="T615" i="12"/>
  <c r="Y615" i="12"/>
  <c r="H616" i="12"/>
  <c r="T616" i="12"/>
  <c r="Y616" i="12"/>
  <c r="H617" i="12"/>
  <c r="T617" i="12"/>
  <c r="Y617" i="12"/>
  <c r="H618" i="12"/>
  <c r="T618" i="12"/>
  <c r="Y618" i="12"/>
  <c r="H619" i="12"/>
  <c r="T619" i="12"/>
  <c r="Y619" i="12"/>
  <c r="T620" i="12"/>
  <c r="Y620" i="12"/>
  <c r="H621" i="12"/>
  <c r="T621" i="12"/>
  <c r="Y621" i="12"/>
  <c r="H622" i="12"/>
  <c r="T622" i="12"/>
  <c r="Y622" i="12"/>
  <c r="H623" i="12"/>
  <c r="T623" i="12"/>
  <c r="Y623" i="12"/>
  <c r="H624" i="12"/>
  <c r="T624" i="12"/>
  <c r="Y624" i="12"/>
  <c r="H625" i="12"/>
  <c r="T625" i="12"/>
  <c r="Y625" i="12"/>
  <c r="H626" i="12"/>
  <c r="T626" i="12"/>
  <c r="Y626" i="12"/>
  <c r="H627" i="12"/>
  <c r="T627" i="12"/>
  <c r="Y627" i="12"/>
  <c r="T628" i="12"/>
  <c r="Y628" i="12"/>
  <c r="H629" i="12"/>
  <c r="T629" i="12"/>
  <c r="Y629" i="12"/>
  <c r="H630" i="12"/>
  <c r="T630" i="12"/>
  <c r="Y630" i="12"/>
  <c r="H631" i="12"/>
  <c r="T631" i="12"/>
  <c r="Y631" i="12"/>
  <c r="H632" i="12"/>
  <c r="T632" i="12"/>
  <c r="Y632" i="12"/>
  <c r="H633" i="12"/>
  <c r="T633" i="12"/>
  <c r="Y633" i="12"/>
  <c r="H634" i="12"/>
  <c r="T634" i="12"/>
  <c r="Y634" i="12"/>
  <c r="H635" i="12"/>
  <c r="T635" i="12"/>
  <c r="Y635" i="12"/>
  <c r="H636" i="12"/>
  <c r="T636" i="12"/>
  <c r="Y636" i="12"/>
  <c r="H637" i="12"/>
  <c r="T637" i="12"/>
  <c r="Y637" i="12"/>
  <c r="H638" i="12"/>
  <c r="T638" i="12"/>
  <c r="Y638" i="12"/>
  <c r="H639" i="12"/>
  <c r="T639" i="12"/>
  <c r="Y639" i="12"/>
  <c r="H640" i="12"/>
  <c r="T640" i="12"/>
  <c r="Y640" i="12"/>
  <c r="H641" i="12"/>
  <c r="T641" i="12"/>
  <c r="Y641" i="12"/>
  <c r="H642" i="12"/>
  <c r="T642" i="12"/>
  <c r="Y642" i="12"/>
  <c r="H643" i="12"/>
  <c r="T643" i="12"/>
  <c r="Y643" i="12"/>
  <c r="H644" i="12"/>
  <c r="T644" i="12"/>
  <c r="Y644" i="12"/>
  <c r="H645" i="12"/>
  <c r="T645" i="12"/>
  <c r="Y645" i="12"/>
  <c r="H646" i="12"/>
  <c r="T646" i="12"/>
  <c r="Y646" i="12"/>
  <c r="H647" i="12"/>
  <c r="T647" i="12"/>
  <c r="Y647" i="12"/>
  <c r="T648" i="12"/>
  <c r="Y648" i="12"/>
  <c r="H649" i="12"/>
  <c r="T649" i="12"/>
  <c r="Y649" i="12"/>
  <c r="H650" i="12"/>
  <c r="T650" i="12"/>
  <c r="Y650" i="12"/>
  <c r="H651" i="12"/>
  <c r="T651" i="12"/>
  <c r="Y651" i="12"/>
  <c r="H652" i="12"/>
  <c r="T652" i="12"/>
  <c r="Y652" i="12"/>
  <c r="H653" i="12"/>
  <c r="T653" i="12"/>
  <c r="Y653" i="12"/>
  <c r="H654" i="12"/>
  <c r="T654" i="12"/>
  <c r="Y654" i="12"/>
  <c r="H655" i="12"/>
  <c r="T655" i="12"/>
  <c r="Y655" i="12"/>
  <c r="H656" i="12"/>
  <c r="T656" i="12"/>
  <c r="Y656" i="12"/>
  <c r="H657" i="12"/>
  <c r="T657" i="12"/>
  <c r="Y657" i="12"/>
  <c r="H658" i="12"/>
  <c r="T658" i="12"/>
  <c r="Y658" i="12"/>
  <c r="H659" i="12"/>
  <c r="T659" i="12"/>
  <c r="Y659" i="12"/>
  <c r="H660" i="12"/>
  <c r="T660" i="12"/>
  <c r="Y660" i="12"/>
  <c r="H661" i="12"/>
  <c r="T661" i="12"/>
  <c r="Y661" i="12"/>
  <c r="H662" i="12"/>
  <c r="T662" i="12"/>
  <c r="Y662" i="12"/>
  <c r="H663" i="12"/>
  <c r="T663" i="12"/>
  <c r="Y663" i="12"/>
  <c r="H664" i="12"/>
  <c r="T664" i="12"/>
  <c r="Y664" i="12"/>
  <c r="H665" i="12"/>
  <c r="T665" i="12"/>
  <c r="Y665" i="12"/>
  <c r="H666" i="12"/>
  <c r="T666" i="12"/>
  <c r="Y666" i="12"/>
  <c r="H667" i="12"/>
  <c r="T667" i="12"/>
  <c r="Y667" i="12"/>
  <c r="H668" i="12"/>
  <c r="T668" i="12"/>
  <c r="Y668" i="12"/>
  <c r="H669" i="12"/>
  <c r="T669" i="12"/>
  <c r="Y669" i="12"/>
  <c r="H670" i="12"/>
  <c r="T670" i="12"/>
  <c r="Y670" i="12"/>
  <c r="H671" i="12"/>
  <c r="T671" i="12"/>
  <c r="Y671" i="12"/>
  <c r="H672" i="12"/>
  <c r="T672" i="12"/>
  <c r="Y672" i="12"/>
  <c r="T673" i="12"/>
  <c r="Y673" i="12"/>
  <c r="H674" i="12"/>
  <c r="T674" i="12"/>
  <c r="Y674" i="12"/>
  <c r="H675" i="12"/>
  <c r="T675" i="12"/>
  <c r="Y675" i="12"/>
  <c r="T676" i="12"/>
  <c r="Y676" i="12"/>
  <c r="H677" i="12"/>
  <c r="T677" i="12"/>
  <c r="Y677" i="12"/>
  <c r="H678" i="12"/>
  <c r="T678" i="12"/>
  <c r="Y678" i="12"/>
  <c r="H679" i="12"/>
  <c r="T679" i="12"/>
  <c r="Y679" i="12"/>
  <c r="H680" i="12"/>
  <c r="T680" i="12"/>
  <c r="Y680" i="12"/>
  <c r="H681" i="12"/>
  <c r="T681" i="12"/>
  <c r="Y681" i="12"/>
  <c r="H682" i="12"/>
  <c r="T682" i="12"/>
  <c r="Y682" i="12"/>
  <c r="H683" i="12"/>
  <c r="T683" i="12"/>
  <c r="Y683" i="12"/>
  <c r="T684" i="12"/>
  <c r="Y684" i="12"/>
  <c r="H685" i="12"/>
  <c r="T685" i="12"/>
  <c r="Y685" i="12"/>
  <c r="H686" i="12"/>
  <c r="T686" i="12"/>
  <c r="Y686" i="12"/>
  <c r="H687" i="12"/>
  <c r="T687" i="12"/>
  <c r="Y687" i="12"/>
  <c r="H688" i="12"/>
  <c r="T688" i="12"/>
  <c r="Y688" i="12"/>
  <c r="H689" i="12"/>
  <c r="T689" i="12"/>
  <c r="Y689" i="12"/>
  <c r="H690" i="12"/>
  <c r="T690" i="12"/>
  <c r="Y690" i="12"/>
  <c r="H691" i="12"/>
  <c r="T691" i="12"/>
  <c r="Y691" i="12"/>
  <c r="H692" i="12"/>
  <c r="T692" i="12"/>
  <c r="Y692" i="12"/>
  <c r="H693" i="12"/>
  <c r="T693" i="12"/>
  <c r="Y693" i="12"/>
  <c r="H694" i="12"/>
  <c r="T694" i="12"/>
  <c r="Y694" i="12"/>
  <c r="H695" i="12"/>
  <c r="T695" i="12"/>
  <c r="Y695" i="12"/>
  <c r="T696" i="12"/>
  <c r="Y696" i="12"/>
  <c r="H697" i="12"/>
  <c r="T697" i="12"/>
  <c r="Y697" i="12"/>
  <c r="H698" i="12"/>
  <c r="T698" i="12"/>
  <c r="Y698" i="12"/>
  <c r="H699" i="12"/>
  <c r="T699" i="12"/>
  <c r="Y699" i="12"/>
  <c r="T700" i="12"/>
  <c r="Y700" i="12"/>
  <c r="H701" i="12"/>
  <c r="T701" i="12"/>
  <c r="Y701" i="12"/>
  <c r="H702" i="12"/>
  <c r="T702" i="12"/>
  <c r="Y702" i="12"/>
  <c r="H703" i="12"/>
  <c r="T703" i="12"/>
  <c r="Y703" i="12"/>
  <c r="H704" i="12"/>
  <c r="T704" i="12"/>
  <c r="Y704" i="12"/>
  <c r="H705" i="12"/>
  <c r="T705" i="12"/>
  <c r="Y705" i="12"/>
  <c r="H706" i="12"/>
  <c r="T706" i="12"/>
  <c r="Y706" i="12"/>
  <c r="H707" i="12"/>
  <c r="T707" i="12"/>
  <c r="Y707" i="12"/>
  <c r="H708" i="12"/>
  <c r="T708" i="12"/>
  <c r="Y708" i="12"/>
  <c r="H709" i="12"/>
  <c r="T709" i="12"/>
  <c r="Y709" i="12"/>
  <c r="H710" i="12"/>
  <c r="T710" i="12"/>
  <c r="Y710" i="12"/>
  <c r="H711" i="12"/>
  <c r="T711" i="12"/>
  <c r="Y711" i="12"/>
  <c r="H712" i="12"/>
  <c r="T712" i="12"/>
  <c r="Y712" i="12"/>
  <c r="H713" i="12"/>
  <c r="T713" i="12"/>
  <c r="Y713" i="12"/>
  <c r="H714" i="12"/>
  <c r="T714" i="12"/>
  <c r="Y714" i="12"/>
  <c r="H715" i="12"/>
  <c r="T715" i="12"/>
  <c r="Y715" i="12"/>
  <c r="T716" i="12"/>
  <c r="Y716" i="12"/>
  <c r="H717" i="12"/>
  <c r="T717" i="12"/>
  <c r="Y717" i="12"/>
  <c r="H718" i="12"/>
  <c r="T718" i="12"/>
  <c r="Y718" i="12"/>
  <c r="H719" i="12"/>
  <c r="T719" i="12"/>
  <c r="Y719" i="12"/>
  <c r="H720" i="12"/>
  <c r="T720" i="12"/>
  <c r="Y720" i="12"/>
  <c r="H721" i="12"/>
  <c r="T721" i="12"/>
  <c r="Y721" i="12"/>
  <c r="H722" i="12"/>
  <c r="T722" i="12"/>
  <c r="Y722" i="12"/>
  <c r="H723" i="12"/>
  <c r="T723" i="12"/>
  <c r="Y723" i="12"/>
  <c r="T724" i="12"/>
  <c r="Y724" i="12"/>
  <c r="H725" i="12"/>
  <c r="T725" i="12"/>
  <c r="Y725" i="12"/>
  <c r="H726" i="12"/>
  <c r="T726" i="12"/>
  <c r="Y726" i="12"/>
  <c r="H727" i="12"/>
  <c r="T727" i="12"/>
  <c r="Y727" i="12"/>
  <c r="H728" i="12"/>
  <c r="T728" i="12"/>
  <c r="Y728" i="12"/>
  <c r="H729" i="12"/>
  <c r="T729" i="12"/>
  <c r="Y729" i="12"/>
  <c r="H730" i="12"/>
  <c r="T730" i="12"/>
  <c r="Y730" i="12"/>
  <c r="H731" i="12"/>
  <c r="T731" i="12"/>
  <c r="Y731" i="12"/>
  <c r="H732" i="12"/>
  <c r="T732" i="12"/>
  <c r="Y732" i="12"/>
  <c r="H733" i="12"/>
  <c r="T733" i="12"/>
  <c r="Y733" i="12"/>
  <c r="H734" i="12"/>
  <c r="T734" i="12"/>
  <c r="Y734" i="12"/>
  <c r="H735" i="12"/>
  <c r="T735" i="12"/>
  <c r="Y735" i="12"/>
  <c r="H736" i="12"/>
  <c r="T736" i="12"/>
  <c r="Y736" i="12"/>
  <c r="H737" i="12"/>
  <c r="T737" i="12"/>
  <c r="Y737" i="12"/>
  <c r="T738" i="12"/>
  <c r="Y738" i="12"/>
  <c r="H739" i="12"/>
  <c r="T739" i="12"/>
  <c r="Y739" i="12"/>
  <c r="H740" i="12"/>
  <c r="T740" i="12"/>
  <c r="Y740" i="12"/>
  <c r="H741" i="12"/>
  <c r="T741" i="12"/>
  <c r="Y741" i="12"/>
  <c r="H742" i="12"/>
  <c r="T742" i="12"/>
  <c r="Y742" i="12"/>
  <c r="H743" i="12"/>
  <c r="T743" i="12"/>
  <c r="Y743" i="12"/>
  <c r="H744" i="12"/>
  <c r="T744" i="12"/>
  <c r="Y744" i="12"/>
  <c r="H745" i="12"/>
  <c r="T745" i="12"/>
  <c r="Y745" i="12"/>
  <c r="H746" i="12"/>
  <c r="T746" i="12"/>
  <c r="Y746" i="12"/>
  <c r="H747" i="12"/>
  <c r="T747" i="12"/>
  <c r="Y747" i="12"/>
  <c r="T748" i="12"/>
  <c r="Y748" i="12"/>
  <c r="H749" i="12"/>
  <c r="T749" i="12"/>
  <c r="Y749" i="12"/>
  <c r="H750" i="12"/>
  <c r="T750" i="12"/>
  <c r="Y750" i="12"/>
  <c r="H751" i="12"/>
  <c r="T751" i="12"/>
  <c r="Y751" i="12"/>
  <c r="H752" i="12"/>
  <c r="T752" i="12"/>
  <c r="Y752" i="12"/>
  <c r="H753" i="12"/>
  <c r="T753" i="12"/>
  <c r="Y753" i="12"/>
  <c r="H754" i="12"/>
  <c r="T754" i="12"/>
  <c r="Y754" i="12"/>
  <c r="H755" i="12"/>
  <c r="T755" i="12"/>
  <c r="Y755" i="12"/>
  <c r="H756" i="12"/>
  <c r="T756" i="12"/>
  <c r="Y756" i="12"/>
  <c r="H757" i="12"/>
  <c r="T757" i="12"/>
  <c r="Y757" i="12"/>
  <c r="H758" i="12"/>
  <c r="T758" i="12"/>
  <c r="Y758" i="12"/>
  <c r="H759" i="12"/>
  <c r="T759" i="12"/>
  <c r="Y759" i="12"/>
  <c r="H760" i="12"/>
  <c r="T760" i="12"/>
  <c r="Y760" i="12"/>
  <c r="H761" i="12"/>
  <c r="T761" i="12"/>
  <c r="Y761" i="12"/>
  <c r="H762" i="12"/>
  <c r="T762" i="12"/>
  <c r="Y762" i="12"/>
  <c r="H763" i="12"/>
  <c r="T763" i="12"/>
  <c r="Y763" i="12"/>
  <c r="T764" i="12"/>
  <c r="Y764" i="12"/>
  <c r="H765" i="12"/>
  <c r="Y765" i="12"/>
  <c r="T765" i="12"/>
  <c r="H766" i="12"/>
  <c r="T766" i="12"/>
  <c r="Y766" i="12"/>
  <c r="H767" i="12"/>
  <c r="T767" i="12"/>
  <c r="Y767" i="12"/>
  <c r="H768" i="12"/>
  <c r="T768" i="12"/>
  <c r="Y768" i="12"/>
  <c r="H769" i="12"/>
  <c r="T769" i="12"/>
  <c r="Y769" i="12"/>
  <c r="H770" i="12"/>
  <c r="Y770" i="12"/>
  <c r="T770" i="12"/>
  <c r="H771" i="12"/>
  <c r="T771" i="12"/>
  <c r="Y771" i="12"/>
  <c r="H772" i="12"/>
  <c r="T772" i="12"/>
  <c r="Y772" i="12"/>
  <c r="H773" i="12"/>
  <c r="T773" i="12"/>
  <c r="Y773" i="12"/>
  <c r="H774" i="12"/>
  <c r="T774" i="12"/>
  <c r="Y774" i="12"/>
  <c r="H775" i="12"/>
  <c r="T775" i="12"/>
  <c r="Y775" i="12"/>
  <c r="T776" i="12"/>
  <c r="Y776" i="12"/>
  <c r="H777" i="12"/>
  <c r="T777" i="12"/>
  <c r="Y777" i="12"/>
  <c r="H778" i="12"/>
  <c r="T778" i="12"/>
  <c r="Y778" i="12"/>
  <c r="H779" i="12"/>
  <c r="T779" i="12"/>
  <c r="Y779" i="12"/>
  <c r="T780" i="12"/>
  <c r="Y780" i="12"/>
  <c r="H781" i="12"/>
  <c r="T781" i="12"/>
  <c r="Y781" i="12"/>
  <c r="H782" i="12"/>
  <c r="T782" i="12"/>
  <c r="Y782" i="12"/>
  <c r="H783" i="12"/>
  <c r="T783" i="12"/>
  <c r="Y783" i="12"/>
  <c r="H784" i="12"/>
  <c r="T784" i="12"/>
  <c r="Y784" i="12"/>
  <c r="H785" i="12"/>
  <c r="T785" i="12"/>
  <c r="Y785" i="12"/>
  <c r="H786" i="12"/>
  <c r="T786" i="12"/>
  <c r="Y786" i="12"/>
  <c r="H787" i="12"/>
  <c r="T787" i="12"/>
  <c r="Y787" i="12"/>
  <c r="T788" i="12"/>
  <c r="Y788" i="12"/>
  <c r="H789" i="12"/>
  <c r="T789" i="12"/>
  <c r="Y789" i="12"/>
  <c r="H790" i="12"/>
  <c r="T790" i="12"/>
  <c r="Y790" i="12"/>
  <c r="H791" i="12"/>
  <c r="T791" i="12"/>
  <c r="Y791" i="12"/>
  <c r="H792" i="12"/>
  <c r="T792" i="12"/>
  <c r="Y792" i="12"/>
  <c r="H793" i="12"/>
  <c r="T793" i="12"/>
  <c r="Y793" i="12"/>
  <c r="H794" i="12"/>
  <c r="T794" i="12"/>
  <c r="Y794" i="12"/>
  <c r="H795" i="12"/>
  <c r="T795" i="12"/>
  <c r="Y795" i="12"/>
  <c r="T796" i="12"/>
  <c r="Y796" i="12"/>
  <c r="H797" i="12"/>
  <c r="Y797" i="12"/>
  <c r="T797" i="12"/>
  <c r="H798" i="12"/>
  <c r="T798" i="12"/>
  <c r="Y798" i="12"/>
  <c r="H799" i="12"/>
  <c r="T799" i="12"/>
  <c r="Y799" i="12"/>
  <c r="H800" i="12"/>
  <c r="T800" i="12"/>
  <c r="Y800" i="12"/>
  <c r="H801" i="12"/>
  <c r="T801" i="12"/>
  <c r="Y801" i="12"/>
  <c r="T802" i="12"/>
  <c r="Y802" i="12"/>
  <c r="H803" i="12"/>
  <c r="T803" i="12"/>
  <c r="Y803" i="12"/>
  <c r="H804" i="12"/>
  <c r="T804" i="12"/>
  <c r="Y804" i="12"/>
  <c r="H805" i="12"/>
  <c r="T805" i="12"/>
  <c r="Y805" i="12"/>
  <c r="H806" i="12"/>
  <c r="T806" i="12"/>
  <c r="Y806" i="12"/>
  <c r="H807" i="12"/>
  <c r="T807" i="12"/>
  <c r="Y807" i="12"/>
  <c r="H808" i="12"/>
  <c r="T808" i="12"/>
  <c r="Y808" i="12"/>
  <c r="H809" i="12"/>
  <c r="T809" i="12"/>
  <c r="Y809" i="12"/>
  <c r="H810" i="12"/>
  <c r="T810" i="12"/>
  <c r="Y810" i="12"/>
  <c r="H811" i="12"/>
  <c r="T811" i="12"/>
  <c r="Y811" i="12"/>
  <c r="T812" i="12"/>
  <c r="Y812" i="12"/>
  <c r="H813" i="12"/>
  <c r="Y813" i="12"/>
  <c r="T813" i="12"/>
  <c r="H814" i="12"/>
  <c r="T814" i="12"/>
  <c r="Y814" i="12"/>
  <c r="H815" i="12"/>
  <c r="T815" i="12"/>
  <c r="Y815" i="12"/>
  <c r="H816" i="12"/>
  <c r="T816" i="12"/>
  <c r="Y816" i="12"/>
  <c r="H817" i="12"/>
  <c r="T817" i="12"/>
  <c r="Y817" i="12"/>
  <c r="H818" i="12"/>
  <c r="Y818" i="12"/>
  <c r="T818" i="12"/>
  <c r="H819" i="12"/>
  <c r="T819" i="12"/>
  <c r="Y819" i="12"/>
  <c r="H820" i="12"/>
  <c r="T820" i="12"/>
  <c r="Y820" i="12"/>
  <c r="H821" i="12"/>
  <c r="T821" i="12"/>
  <c r="Y821" i="12"/>
  <c r="H822" i="12"/>
  <c r="T822" i="12"/>
  <c r="Y822" i="12"/>
  <c r="H823" i="12"/>
  <c r="T823" i="12"/>
  <c r="Y823" i="12"/>
  <c r="H824" i="12"/>
  <c r="T824" i="12"/>
  <c r="Y824" i="12"/>
  <c r="H825" i="12"/>
  <c r="T825" i="12"/>
  <c r="Y825" i="12"/>
  <c r="H826" i="12"/>
  <c r="T826" i="12"/>
  <c r="Y826" i="12"/>
  <c r="H827" i="12"/>
  <c r="T827" i="12"/>
  <c r="Y827" i="12"/>
  <c r="H828" i="12"/>
  <c r="T828" i="12"/>
  <c r="Y828" i="12"/>
  <c r="H829" i="12"/>
  <c r="T829" i="12"/>
  <c r="Y829" i="12"/>
  <c r="H830" i="12"/>
  <c r="T830" i="12"/>
  <c r="Y830" i="12"/>
  <c r="H831" i="12"/>
  <c r="T831" i="12"/>
  <c r="Y831" i="12"/>
  <c r="H832" i="12"/>
  <c r="T832" i="12"/>
  <c r="Y832" i="12"/>
  <c r="H833" i="12"/>
  <c r="T833" i="12"/>
  <c r="Y833" i="12"/>
  <c r="H834" i="12"/>
  <c r="T834" i="12"/>
  <c r="Y834" i="12"/>
  <c r="H835" i="12"/>
  <c r="T835" i="12"/>
  <c r="Y835" i="12"/>
  <c r="H836" i="12"/>
  <c r="T836" i="12"/>
  <c r="Y836" i="12"/>
  <c r="H837" i="12"/>
  <c r="T837" i="12"/>
  <c r="Y837" i="12"/>
  <c r="H838" i="12"/>
  <c r="T838" i="12"/>
  <c r="Y838" i="12"/>
  <c r="H839" i="12"/>
  <c r="T839" i="12"/>
  <c r="Y839" i="12"/>
  <c r="H840" i="12"/>
  <c r="T840" i="12"/>
  <c r="Y840" i="12"/>
  <c r="H841" i="12"/>
  <c r="T841" i="12"/>
  <c r="Y841" i="12"/>
  <c r="H842" i="12"/>
  <c r="T842" i="12"/>
  <c r="Y842" i="12"/>
  <c r="H843" i="12"/>
  <c r="T843" i="12"/>
  <c r="Y843" i="12"/>
  <c r="T844" i="12"/>
  <c r="Y844" i="12"/>
  <c r="H845" i="12"/>
  <c r="T845" i="12"/>
  <c r="Y845" i="12"/>
  <c r="H846" i="12"/>
  <c r="T846" i="12"/>
  <c r="Y846" i="12"/>
  <c r="H847" i="12"/>
  <c r="T847" i="12"/>
  <c r="Y847" i="12"/>
  <c r="H848" i="12"/>
  <c r="T848" i="12"/>
  <c r="Y848" i="12"/>
  <c r="H849" i="12"/>
  <c r="T849" i="12"/>
  <c r="Y849" i="12"/>
  <c r="H850" i="12"/>
  <c r="T850" i="12"/>
  <c r="Y850" i="12"/>
  <c r="H851" i="12"/>
  <c r="T851" i="12"/>
  <c r="Y851" i="12"/>
  <c r="H852" i="12"/>
  <c r="T852" i="12"/>
  <c r="Y852" i="12"/>
  <c r="H853" i="12"/>
  <c r="T853" i="12"/>
  <c r="Y853" i="12"/>
  <c r="H854" i="12"/>
  <c r="T854" i="12"/>
  <c r="Y854" i="12"/>
  <c r="H855" i="12"/>
  <c r="T855" i="12"/>
  <c r="Y855" i="12"/>
  <c r="H856" i="12"/>
  <c r="T856" i="12"/>
  <c r="Y856" i="12"/>
  <c r="H857" i="12"/>
  <c r="T857" i="12"/>
  <c r="Y857" i="12"/>
  <c r="H858" i="12"/>
  <c r="T858" i="12"/>
  <c r="Y858" i="12"/>
  <c r="H859" i="12"/>
  <c r="T859" i="12"/>
  <c r="Y859" i="12"/>
  <c r="H860" i="12"/>
  <c r="T860" i="12"/>
  <c r="Y860" i="12"/>
  <c r="H861" i="12"/>
  <c r="T861" i="12"/>
  <c r="Y861" i="12"/>
  <c r="H862" i="12"/>
  <c r="T862" i="12"/>
  <c r="Y862" i="12"/>
  <c r="H863" i="12"/>
  <c r="T863" i="12"/>
  <c r="Y863" i="12"/>
  <c r="H864" i="12"/>
  <c r="T864" i="12"/>
  <c r="Y864" i="12"/>
  <c r="H865" i="12"/>
  <c r="T865" i="12"/>
  <c r="Y865" i="12"/>
  <c r="T866" i="12"/>
  <c r="Y866" i="12"/>
  <c r="H867" i="12"/>
  <c r="T867" i="12"/>
  <c r="Y867" i="12"/>
  <c r="H868" i="12"/>
  <c r="Y868" i="12"/>
  <c r="T868" i="12"/>
  <c r="H869" i="12"/>
  <c r="T869" i="12"/>
  <c r="Y869" i="12"/>
  <c r="H870" i="12"/>
  <c r="T870" i="12"/>
  <c r="Y870" i="12"/>
  <c r="H871" i="12"/>
  <c r="T871" i="12"/>
  <c r="Y871" i="12"/>
  <c r="H872" i="12"/>
  <c r="T872" i="12"/>
  <c r="Y872" i="12"/>
  <c r="H873" i="12"/>
  <c r="T873" i="12"/>
  <c r="Y873" i="12"/>
  <c r="H874" i="12"/>
  <c r="T874" i="12"/>
  <c r="Y874" i="12"/>
  <c r="H875" i="12"/>
  <c r="T875" i="12"/>
  <c r="Y875" i="12"/>
  <c r="T876" i="12"/>
  <c r="Y876" i="12"/>
  <c r="H877" i="12"/>
  <c r="T877" i="12"/>
  <c r="Y877" i="12"/>
  <c r="H878" i="12"/>
  <c r="T878" i="12"/>
  <c r="Y878" i="12"/>
  <c r="H879" i="12"/>
  <c r="T879" i="12"/>
  <c r="Y879" i="12"/>
  <c r="H880" i="12"/>
  <c r="T880" i="12"/>
  <c r="Y880" i="12"/>
  <c r="H881" i="12"/>
  <c r="T881" i="12"/>
  <c r="Y881" i="12"/>
  <c r="H882" i="12"/>
  <c r="T882" i="12"/>
  <c r="Y882" i="12"/>
  <c r="H883" i="12"/>
  <c r="T883" i="12"/>
  <c r="Y883" i="12"/>
  <c r="Y884" i="12"/>
  <c r="T884" i="12"/>
  <c r="H885" i="12"/>
  <c r="T885" i="12"/>
  <c r="Y885" i="12"/>
  <c r="H886" i="12"/>
  <c r="T886" i="12"/>
  <c r="Y886" i="12"/>
  <c r="H887" i="12"/>
  <c r="T887" i="12"/>
  <c r="Y887" i="12"/>
  <c r="H888" i="12"/>
  <c r="T888" i="12"/>
  <c r="Y888" i="12"/>
  <c r="H889" i="12"/>
  <c r="T889" i="12"/>
  <c r="Y889" i="12"/>
  <c r="T890" i="12"/>
  <c r="Y890" i="12"/>
  <c r="H891" i="12"/>
  <c r="T891" i="12"/>
  <c r="Y891" i="12"/>
  <c r="H892" i="12"/>
  <c r="T892" i="12"/>
  <c r="Y892" i="12"/>
  <c r="H893" i="12"/>
  <c r="T893" i="12"/>
  <c r="Y893" i="12"/>
  <c r="T894" i="12"/>
  <c r="Y894" i="12"/>
  <c r="H895" i="12"/>
  <c r="T895" i="12"/>
  <c r="Y895" i="12"/>
  <c r="T896" i="12"/>
  <c r="Y896" i="12"/>
  <c r="T897" i="12"/>
  <c r="Y897" i="12"/>
  <c r="T898" i="12"/>
  <c r="Y898" i="12"/>
  <c r="H899" i="12"/>
  <c r="T899" i="12"/>
  <c r="Y899" i="12"/>
  <c r="H900" i="12"/>
  <c r="T900" i="12"/>
  <c r="Y900" i="12"/>
  <c r="T901" i="12"/>
  <c r="Y901" i="12"/>
  <c r="H902" i="12"/>
  <c r="T902" i="12"/>
  <c r="Y902" i="12"/>
  <c r="H903" i="12"/>
  <c r="T903" i="12"/>
  <c r="Y903" i="12"/>
  <c r="T904" i="12"/>
  <c r="Y904" i="12"/>
  <c r="H905" i="12"/>
  <c r="T905" i="12"/>
  <c r="Y905" i="12"/>
  <c r="T906" i="12"/>
  <c r="Y906" i="12"/>
  <c r="H907" i="12"/>
  <c r="T907" i="12"/>
  <c r="Y907" i="12"/>
  <c r="T908" i="12"/>
  <c r="Y908" i="12"/>
  <c r="H909" i="12"/>
  <c r="T909" i="12"/>
  <c r="Y909" i="12"/>
  <c r="T910" i="12"/>
  <c r="Y910" i="12"/>
  <c r="H911" i="12"/>
  <c r="T911" i="12"/>
  <c r="Y911" i="12"/>
  <c r="H912" i="12"/>
  <c r="T912" i="12"/>
  <c r="Y912" i="12"/>
  <c r="H913" i="12"/>
  <c r="T913" i="12"/>
  <c r="Y913" i="12"/>
  <c r="H914" i="12"/>
  <c r="T914" i="12"/>
  <c r="Y914" i="12"/>
  <c r="H915" i="12"/>
  <c r="T915" i="12"/>
  <c r="Y915" i="12"/>
  <c r="Y916" i="12"/>
  <c r="T916" i="12"/>
  <c r="H917" i="12"/>
  <c r="T917" i="12"/>
  <c r="Y917" i="12"/>
  <c r="H918" i="12"/>
  <c r="T918" i="12"/>
  <c r="Y918" i="12"/>
  <c r="H919" i="12"/>
  <c r="T919" i="12"/>
  <c r="Y919" i="12"/>
  <c r="T920" i="12"/>
  <c r="Y920" i="12"/>
  <c r="H921" i="12"/>
  <c r="T921" i="12"/>
  <c r="Y921" i="12"/>
  <c r="T922" i="12"/>
  <c r="Y922" i="12"/>
  <c r="H923" i="12"/>
  <c r="T923" i="12"/>
  <c r="Y923" i="12"/>
  <c r="H924" i="12"/>
  <c r="T924" i="12"/>
  <c r="Y924" i="12"/>
  <c r="H925" i="12"/>
  <c r="T925" i="12"/>
  <c r="Y925" i="12"/>
  <c r="T926" i="12"/>
  <c r="Y926" i="12"/>
  <c r="H927" i="12"/>
  <c r="T927" i="12"/>
  <c r="Y927" i="12"/>
  <c r="H928" i="12"/>
  <c r="T928" i="12"/>
  <c r="Y928" i="12"/>
  <c r="T929" i="12"/>
  <c r="Y929" i="12"/>
  <c r="T930" i="12"/>
  <c r="Y930" i="12"/>
  <c r="H931" i="12"/>
  <c r="T931" i="12"/>
  <c r="Y931" i="12"/>
  <c r="H932" i="12"/>
  <c r="Y932" i="12"/>
  <c r="T932" i="12"/>
  <c r="T933" i="12"/>
  <c r="Y933" i="12"/>
  <c r="T934" i="12"/>
  <c r="Y934" i="12"/>
  <c r="H935" i="12"/>
  <c r="T935" i="12"/>
  <c r="Y935" i="12"/>
  <c r="T936" i="12"/>
  <c r="Y936" i="12"/>
  <c r="H937" i="12"/>
  <c r="T937" i="12"/>
  <c r="Y937" i="12"/>
  <c r="T938" i="12"/>
  <c r="Y938" i="12"/>
  <c r="H939" i="12"/>
  <c r="T939" i="12"/>
  <c r="Y939" i="12"/>
  <c r="H940" i="12"/>
  <c r="T940" i="12"/>
  <c r="Y940" i="12"/>
  <c r="H941" i="12"/>
  <c r="T941" i="12"/>
  <c r="Y941" i="12"/>
  <c r="H942" i="12"/>
  <c r="T942" i="12"/>
  <c r="Y942" i="12"/>
  <c r="H943" i="12"/>
  <c r="T943" i="12"/>
  <c r="Y943" i="12"/>
  <c r="T944" i="12"/>
  <c r="Y944" i="12"/>
  <c r="H945" i="12"/>
  <c r="T945" i="12"/>
  <c r="Y945" i="12"/>
  <c r="T946" i="12"/>
  <c r="Y946" i="12"/>
  <c r="H947" i="12"/>
  <c r="T947" i="12"/>
  <c r="Y947" i="12"/>
  <c r="H948" i="12"/>
  <c r="Y948" i="12"/>
  <c r="T948" i="12"/>
  <c r="H949" i="12"/>
  <c r="T949" i="12"/>
  <c r="Y949" i="12"/>
  <c r="T950" i="12"/>
  <c r="Y950" i="12"/>
  <c r="H951" i="12"/>
  <c r="T951" i="12"/>
  <c r="Y951" i="12"/>
  <c r="H952" i="12"/>
  <c r="T952" i="12"/>
  <c r="Y952" i="12"/>
  <c r="H953" i="12"/>
  <c r="T953" i="12"/>
  <c r="Y953" i="12"/>
  <c r="T954" i="12"/>
  <c r="Y954" i="12"/>
  <c r="H955" i="12"/>
  <c r="T955" i="12"/>
  <c r="Y955" i="12"/>
  <c r="H956" i="12"/>
  <c r="T956" i="12"/>
  <c r="Y956" i="12"/>
  <c r="H957" i="12"/>
  <c r="T957" i="12"/>
  <c r="Y957" i="12"/>
  <c r="T958" i="12"/>
  <c r="Y958" i="12"/>
  <c r="H959" i="12"/>
  <c r="T959" i="12"/>
  <c r="Y959" i="12"/>
  <c r="H960" i="12"/>
  <c r="T960" i="12"/>
  <c r="Y960" i="12"/>
  <c r="T961" i="12"/>
  <c r="Y961" i="12"/>
  <c r="T962" i="12"/>
  <c r="Y962" i="12"/>
  <c r="H963" i="12"/>
  <c r="T963" i="12"/>
  <c r="Y963" i="12"/>
  <c r="H964" i="12"/>
  <c r="T964" i="12"/>
  <c r="Y964" i="12"/>
  <c r="T965" i="12"/>
  <c r="Y965" i="12"/>
  <c r="H966" i="12"/>
  <c r="T966" i="12"/>
  <c r="Y966" i="12"/>
  <c r="H967" i="12"/>
  <c r="T967" i="12"/>
  <c r="Y967" i="12"/>
  <c r="H968" i="12"/>
  <c r="T968" i="12"/>
  <c r="Y968" i="12"/>
  <c r="T969" i="12"/>
  <c r="Y969" i="12"/>
  <c r="H970" i="12"/>
  <c r="T970" i="12"/>
  <c r="Y970" i="12"/>
  <c r="H971" i="12"/>
  <c r="T971" i="12"/>
  <c r="Y971" i="12"/>
  <c r="T972" i="12"/>
  <c r="Y972" i="12"/>
  <c r="H973" i="12"/>
  <c r="T973" i="12"/>
  <c r="Y973" i="12"/>
  <c r="T974" i="12"/>
  <c r="Y974" i="12"/>
  <c r="H975" i="12"/>
  <c r="T975" i="12"/>
  <c r="Y975" i="12"/>
  <c r="H976" i="12"/>
  <c r="T976" i="12"/>
  <c r="Y976" i="12"/>
  <c r="H977" i="12"/>
  <c r="T977" i="12"/>
  <c r="Y977" i="12"/>
  <c r="T978" i="12"/>
  <c r="Y978" i="12"/>
  <c r="H979" i="12"/>
  <c r="T979" i="12"/>
  <c r="Y979" i="12"/>
  <c r="H980" i="12"/>
  <c r="Y980" i="12"/>
  <c r="T980" i="12"/>
  <c r="H981" i="12"/>
  <c r="T981" i="12"/>
  <c r="Y981" i="12"/>
  <c r="T982" i="12"/>
  <c r="Y982" i="12"/>
  <c r="H983" i="12"/>
  <c r="T983" i="12"/>
  <c r="Y983" i="12"/>
  <c r="T984" i="12"/>
  <c r="Y984" i="12"/>
  <c r="T985" i="12"/>
  <c r="Y985" i="12"/>
  <c r="T986" i="12"/>
  <c r="Y986" i="12"/>
  <c r="H987" i="12"/>
  <c r="T987" i="12"/>
  <c r="Y987" i="12"/>
  <c r="H988" i="12"/>
  <c r="T988" i="12"/>
  <c r="Y988" i="12"/>
  <c r="T989" i="12"/>
  <c r="Y989" i="12"/>
  <c r="T990" i="12"/>
  <c r="Y990" i="12"/>
  <c r="H991" i="12"/>
  <c r="T991" i="12"/>
  <c r="Y991" i="12"/>
  <c r="H992" i="12"/>
  <c r="T992" i="12"/>
  <c r="Y992" i="12"/>
  <c r="H993" i="12"/>
  <c r="T993" i="12"/>
  <c r="Y993" i="12"/>
  <c r="T994" i="12"/>
  <c r="Y994" i="12"/>
  <c r="H995" i="12"/>
  <c r="T995" i="12"/>
  <c r="Y995" i="12"/>
  <c r="Y996" i="12"/>
  <c r="T996" i="12"/>
  <c r="H997" i="12"/>
  <c r="T997" i="12"/>
  <c r="Y997" i="12"/>
  <c r="T998" i="12"/>
  <c r="Y998" i="12"/>
  <c r="H999" i="12"/>
  <c r="T999" i="12"/>
  <c r="Y999" i="12"/>
  <c r="H1000" i="12"/>
  <c r="T1000" i="12"/>
  <c r="Y1000" i="12"/>
  <c r="T1001" i="12"/>
  <c r="Y1001" i="12"/>
  <c r="T1002" i="12"/>
  <c r="Y1002" i="12"/>
  <c r="H1003" i="12"/>
  <c r="T1003" i="12"/>
  <c r="Y1003" i="12"/>
  <c r="H1004" i="12"/>
  <c r="T1004" i="12"/>
  <c r="Y1004" i="12"/>
  <c r="H59" i="12"/>
  <c r="T59" i="12"/>
  <c r="Y59" i="12"/>
  <c r="T60" i="12"/>
  <c r="Y60" i="12"/>
  <c r="H62" i="12"/>
  <c r="T62" i="12"/>
  <c r="Y62" i="12"/>
  <c r="H63" i="12"/>
  <c r="T63" i="12"/>
  <c r="Y63" i="12"/>
  <c r="H65" i="12"/>
  <c r="T65" i="12"/>
  <c r="Y65" i="12"/>
  <c r="H66" i="12"/>
  <c r="T66" i="12"/>
  <c r="Y66" i="12"/>
  <c r="H68" i="12"/>
  <c r="T68" i="12"/>
  <c r="Y68" i="12"/>
  <c r="H69" i="12"/>
  <c r="T69" i="12"/>
  <c r="Y69" i="12"/>
  <c r="H71" i="12"/>
  <c r="T71" i="12"/>
  <c r="Y71" i="12"/>
  <c r="T72" i="12"/>
  <c r="Y72" i="12"/>
  <c r="H74" i="12"/>
  <c r="T74" i="12"/>
  <c r="Y74" i="12"/>
  <c r="H75" i="12"/>
  <c r="T75" i="12"/>
  <c r="Y75" i="12"/>
  <c r="H77" i="12"/>
  <c r="T77" i="12"/>
  <c r="Y77" i="12"/>
  <c r="H79" i="12"/>
  <c r="T79" i="12"/>
  <c r="Y79" i="12"/>
  <c r="H80" i="12"/>
  <c r="T80" i="12"/>
  <c r="Y80" i="12"/>
  <c r="H82" i="12"/>
  <c r="T82" i="12"/>
  <c r="Y82" i="12"/>
  <c r="H84" i="12"/>
  <c r="T84" i="12"/>
  <c r="Y84" i="12"/>
  <c r="H85" i="12"/>
  <c r="T85" i="12"/>
  <c r="Y85" i="12"/>
  <c r="H86" i="12"/>
  <c r="T86" i="12"/>
  <c r="Y86" i="12"/>
  <c r="H88" i="12"/>
  <c r="T88" i="12"/>
  <c r="Y88" i="12"/>
  <c r="H90" i="12"/>
  <c r="T90" i="12"/>
  <c r="Y90" i="12"/>
  <c r="H91" i="12"/>
  <c r="T91" i="12"/>
  <c r="Y91" i="12"/>
  <c r="H93" i="12"/>
  <c r="T93" i="12"/>
  <c r="Y93" i="12"/>
  <c r="H95" i="12"/>
  <c r="T95" i="12"/>
  <c r="Y95" i="12"/>
  <c r="H96" i="12"/>
  <c r="T96" i="12"/>
  <c r="Y96" i="12"/>
  <c r="H98" i="12"/>
  <c r="T98" i="12"/>
  <c r="Y98" i="12"/>
  <c r="H99" i="12"/>
  <c r="T99" i="12"/>
  <c r="Y99" i="12"/>
  <c r="H101" i="12"/>
  <c r="T101" i="12"/>
  <c r="Y101" i="12"/>
  <c r="H103" i="12"/>
  <c r="T103" i="12"/>
  <c r="Y103" i="12"/>
  <c r="T104" i="12"/>
  <c r="Y104" i="12"/>
  <c r="H105" i="12"/>
  <c r="T105" i="12"/>
  <c r="Y105" i="12"/>
  <c r="H107" i="12"/>
  <c r="T107" i="12"/>
  <c r="Y107" i="12"/>
  <c r="T108" i="12"/>
  <c r="Y108" i="12"/>
  <c r="H110" i="12"/>
  <c r="T110" i="12"/>
  <c r="Y110" i="12"/>
  <c r="H111" i="12"/>
  <c r="T111" i="12"/>
  <c r="Y111" i="12"/>
  <c r="H112" i="12"/>
  <c r="T112" i="12"/>
  <c r="Y112" i="12"/>
  <c r="H114" i="12"/>
  <c r="T114" i="12"/>
  <c r="Y114" i="12"/>
  <c r="H115" i="12"/>
  <c r="T115" i="12"/>
  <c r="Y115" i="12"/>
  <c r="H117" i="12"/>
  <c r="T117" i="12"/>
  <c r="Y117" i="12"/>
  <c r="H119" i="12"/>
  <c r="T119" i="12"/>
  <c r="Y119" i="12"/>
  <c r="T120" i="12"/>
  <c r="Y120" i="12"/>
  <c r="H122" i="12"/>
  <c r="T122" i="12"/>
  <c r="Y122" i="12"/>
  <c r="H123" i="12"/>
  <c r="T123" i="12"/>
  <c r="Y123" i="12"/>
  <c r="H125" i="12"/>
  <c r="T125" i="12"/>
  <c r="Y125" i="12"/>
  <c r="H126" i="12"/>
  <c r="T126" i="12"/>
  <c r="Y126" i="12"/>
  <c r="H128" i="12"/>
  <c r="T128" i="12"/>
  <c r="Y128" i="12"/>
  <c r="H130" i="12"/>
  <c r="T130" i="12"/>
  <c r="Y130" i="12"/>
  <c r="H131" i="12"/>
  <c r="T131" i="12"/>
  <c r="Y131" i="12"/>
  <c r="H133" i="12"/>
  <c r="T133" i="12"/>
  <c r="Y133" i="12"/>
  <c r="H134" i="12"/>
  <c r="T134" i="12"/>
  <c r="Y134" i="12"/>
  <c r="H135" i="12"/>
  <c r="T135" i="12"/>
  <c r="Y135" i="12"/>
  <c r="H137" i="12"/>
  <c r="T137" i="12"/>
  <c r="Y137" i="12"/>
  <c r="H138" i="12"/>
  <c r="T138" i="12"/>
  <c r="Y138" i="12"/>
  <c r="H140" i="12"/>
  <c r="T140" i="12"/>
  <c r="Y140" i="12"/>
  <c r="H141" i="12"/>
  <c r="T141" i="12"/>
  <c r="Y141" i="12"/>
  <c r="H143" i="12"/>
  <c r="T143" i="12"/>
  <c r="Y143" i="12"/>
  <c r="H144" i="12"/>
  <c r="T144" i="12"/>
  <c r="Y144" i="12"/>
  <c r="H146" i="12"/>
  <c r="T146" i="12"/>
  <c r="Y146" i="12"/>
  <c r="H147" i="12"/>
  <c r="T147" i="12"/>
  <c r="Y147" i="12"/>
  <c r="H149" i="12"/>
  <c r="T149" i="12"/>
  <c r="Y149" i="12"/>
  <c r="H151" i="12"/>
  <c r="T151" i="12"/>
  <c r="Y151" i="12"/>
  <c r="H152" i="12"/>
  <c r="T152" i="12"/>
  <c r="Y152" i="12"/>
  <c r="H154" i="12"/>
  <c r="T154" i="12"/>
  <c r="Y154" i="12"/>
  <c r="H155" i="12"/>
  <c r="T155" i="12"/>
  <c r="Y155" i="12"/>
  <c r="H157" i="12"/>
  <c r="T157" i="12"/>
  <c r="Y157" i="12"/>
  <c r="H158" i="12"/>
  <c r="T158" i="12"/>
  <c r="Y158" i="12"/>
  <c r="H160" i="12"/>
  <c r="T160" i="12"/>
  <c r="Y160" i="12"/>
  <c r="T161" i="12"/>
  <c r="Y161" i="12"/>
  <c r="H163" i="12"/>
  <c r="T163" i="12"/>
  <c r="Y163" i="12"/>
  <c r="H164" i="12"/>
  <c r="T164" i="12"/>
  <c r="Y164" i="12"/>
  <c r="H166" i="12"/>
  <c r="T166" i="12"/>
  <c r="Y166" i="12"/>
  <c r="H167" i="12"/>
  <c r="T167" i="12"/>
  <c r="Y167" i="12"/>
  <c r="H169" i="12"/>
  <c r="T169" i="12"/>
  <c r="Y169" i="12"/>
  <c r="H170" i="12"/>
  <c r="T170" i="12"/>
  <c r="Y170" i="12"/>
  <c r="H172" i="12"/>
  <c r="T172" i="12"/>
  <c r="Y172" i="12"/>
  <c r="H173" i="12"/>
  <c r="T173" i="12"/>
  <c r="Y173" i="12"/>
  <c r="H175" i="12"/>
  <c r="T175" i="12"/>
  <c r="Y175" i="12"/>
  <c r="H176" i="12"/>
  <c r="T176" i="12"/>
  <c r="Y176" i="12"/>
  <c r="H178" i="12"/>
  <c r="T178" i="12"/>
  <c r="Y178" i="12"/>
  <c r="H179" i="12"/>
  <c r="T179" i="12"/>
  <c r="Y179" i="12"/>
  <c r="H181" i="12"/>
  <c r="T181" i="12"/>
  <c r="Y181" i="12"/>
  <c r="H182" i="12"/>
  <c r="T182" i="12"/>
  <c r="Y182" i="12"/>
  <c r="H184" i="12"/>
  <c r="T184" i="12"/>
  <c r="Y184" i="12"/>
  <c r="H185" i="12"/>
  <c r="Y185" i="12"/>
  <c r="T185" i="12"/>
  <c r="H187" i="12"/>
  <c r="T187" i="12"/>
  <c r="Y187" i="12"/>
  <c r="T188" i="12"/>
  <c r="Y188" i="12"/>
  <c r="H190" i="12"/>
  <c r="T190" i="12"/>
  <c r="Y190" i="12"/>
  <c r="H191" i="12"/>
  <c r="T191" i="12"/>
  <c r="Y191" i="12"/>
  <c r="H192" i="12"/>
  <c r="T192" i="12"/>
  <c r="Y192" i="12"/>
  <c r="H194" i="12"/>
  <c r="T194" i="12"/>
  <c r="Y194" i="12"/>
  <c r="H195" i="12"/>
  <c r="T195" i="12"/>
  <c r="Y195" i="12"/>
  <c r="H196" i="12"/>
  <c r="T196" i="12"/>
  <c r="Y196" i="12"/>
  <c r="H197" i="12"/>
  <c r="T197" i="12"/>
  <c r="Y197" i="12"/>
  <c r="H199" i="12"/>
  <c r="T199" i="12"/>
  <c r="Y199" i="12"/>
  <c r="T200" i="12"/>
  <c r="Y200" i="12"/>
  <c r="H202" i="12"/>
  <c r="T202" i="12"/>
  <c r="Y202" i="12"/>
  <c r="T204" i="12"/>
  <c r="Y204" i="12"/>
  <c r="H205" i="12"/>
  <c r="T205" i="12"/>
  <c r="Y205" i="12"/>
  <c r="H207" i="12"/>
  <c r="T207" i="12"/>
  <c r="Y207" i="12"/>
  <c r="H208" i="12"/>
  <c r="T208" i="12"/>
  <c r="Y208" i="12"/>
  <c r="H210" i="12"/>
  <c r="T210" i="12"/>
  <c r="Y210" i="12"/>
  <c r="H211" i="12"/>
  <c r="T211" i="12"/>
  <c r="Y211" i="12"/>
  <c r="H213" i="12"/>
  <c r="T213" i="12"/>
  <c r="Y213" i="12"/>
  <c r="H214" i="12"/>
  <c r="T214" i="12"/>
  <c r="Y214" i="12"/>
  <c r="H216" i="12"/>
  <c r="T216" i="12"/>
  <c r="Y216" i="12"/>
  <c r="H218" i="12"/>
  <c r="T218" i="12"/>
  <c r="Y218" i="12"/>
  <c r="H219" i="12"/>
  <c r="T219" i="12"/>
  <c r="Y219" i="12"/>
  <c r="T220" i="12"/>
  <c r="Y220" i="12"/>
  <c r="H221" i="12"/>
  <c r="T221" i="12"/>
  <c r="Y221" i="12"/>
  <c r="H222" i="12"/>
  <c r="T222" i="12"/>
  <c r="Y222" i="12"/>
  <c r="H223" i="12"/>
  <c r="T223" i="12"/>
  <c r="Y223" i="12"/>
  <c r="H224" i="12"/>
  <c r="T224" i="12"/>
  <c r="Y224" i="12"/>
  <c r="H225" i="12"/>
  <c r="T225" i="12"/>
  <c r="Y225" i="12"/>
  <c r="H226" i="12"/>
  <c r="T226" i="12"/>
  <c r="Y226" i="12"/>
  <c r="H227" i="12"/>
  <c r="T227" i="12"/>
  <c r="Y227" i="12"/>
  <c r="T228" i="12"/>
  <c r="Y228" i="12"/>
  <c r="H229" i="12"/>
  <c r="T229" i="12"/>
  <c r="Y229" i="12"/>
  <c r="H230" i="12"/>
  <c r="T230" i="12"/>
  <c r="Y230" i="12"/>
  <c r="H231" i="12"/>
  <c r="T231" i="12"/>
  <c r="Y231" i="12"/>
  <c r="T232" i="12"/>
  <c r="Y232" i="12"/>
  <c r="H233" i="12"/>
  <c r="T233" i="12"/>
  <c r="Y233" i="12"/>
  <c r="H234" i="12"/>
  <c r="T234" i="12"/>
  <c r="Y234" i="12"/>
  <c r="H235" i="12"/>
  <c r="T235" i="12"/>
  <c r="Y235" i="12"/>
  <c r="H236" i="12"/>
  <c r="T236" i="12"/>
  <c r="Y236" i="12"/>
  <c r="H237" i="12"/>
  <c r="T237" i="12"/>
  <c r="Y237" i="12"/>
  <c r="H238" i="12"/>
  <c r="T238" i="12"/>
  <c r="Y238" i="12"/>
  <c r="H239" i="12"/>
  <c r="T239" i="12"/>
  <c r="Y239" i="12"/>
  <c r="H240" i="12"/>
  <c r="T240" i="12"/>
  <c r="Y240" i="12"/>
  <c r="H241" i="12"/>
  <c r="T241" i="12"/>
  <c r="Y241" i="12"/>
  <c r="H242" i="12"/>
  <c r="T242" i="12"/>
  <c r="Y242" i="12"/>
  <c r="H243" i="12"/>
  <c r="T243" i="12"/>
  <c r="Y243" i="12"/>
  <c r="T244" i="12"/>
  <c r="Y244" i="12"/>
  <c r="H245" i="12"/>
  <c r="T245" i="12"/>
  <c r="Y245" i="12"/>
  <c r="H246" i="12"/>
  <c r="T246" i="12"/>
  <c r="Y246" i="12"/>
  <c r="H247" i="12"/>
  <c r="T247" i="12"/>
  <c r="Y247" i="12"/>
  <c r="H248" i="12"/>
  <c r="T248" i="12"/>
  <c r="Y248" i="12"/>
  <c r="H56" i="12"/>
  <c r="Y56" i="12"/>
  <c r="T56" i="12"/>
  <c r="H55" i="12"/>
  <c r="T55" i="12"/>
  <c r="Y55" i="12"/>
  <c r="H57" i="12"/>
  <c r="Y57" i="12"/>
  <c r="T57" i="12"/>
  <c r="H54" i="12"/>
  <c r="T54" i="12"/>
  <c r="Y54" i="12"/>
  <c r="H53" i="12"/>
  <c r="T53" i="12"/>
  <c r="Y53" i="12"/>
  <c r="H52" i="12"/>
  <c r="T52" i="12"/>
  <c r="Y52" i="12"/>
  <c r="H51" i="12"/>
  <c r="Y51" i="12"/>
  <c r="T51" i="12"/>
  <c r="H50" i="12"/>
  <c r="T50" i="12"/>
  <c r="Y50" i="12"/>
  <c r="Z12" i="12"/>
  <c r="Y35" i="12"/>
  <c r="T35" i="12"/>
  <c r="T16" i="12"/>
  <c r="Y16" i="12"/>
  <c r="T26" i="12"/>
  <c r="Y26" i="12"/>
  <c r="T28" i="12"/>
  <c r="Y28" i="12"/>
  <c r="T30" i="12"/>
  <c r="Y30" i="12"/>
  <c r="Y31" i="12"/>
  <c r="T31" i="12"/>
  <c r="T33" i="12"/>
  <c r="Y33" i="12"/>
  <c r="T38" i="12"/>
  <c r="Y38" i="12"/>
  <c r="T41" i="12"/>
  <c r="Y41" i="12"/>
  <c r="H48" i="12"/>
  <c r="T48" i="12"/>
  <c r="Y48" i="12"/>
  <c r="Y19" i="12"/>
  <c r="T19" i="12"/>
  <c r="T21" i="12"/>
  <c r="Y21" i="12"/>
  <c r="T25" i="12"/>
  <c r="Y25" i="12"/>
  <c r="Y27" i="12"/>
  <c r="T27" i="12"/>
  <c r="T29" i="12"/>
  <c r="Y29" i="12"/>
  <c r="T32" i="12"/>
  <c r="Y32" i="12"/>
  <c r="T34" i="12"/>
  <c r="Y34" i="12"/>
  <c r="Y39" i="12"/>
  <c r="T39" i="12"/>
  <c r="T42" i="12"/>
  <c r="Y42" i="12"/>
  <c r="H46" i="12"/>
  <c r="T46" i="12"/>
  <c r="Y46" i="12"/>
  <c r="T36" i="12"/>
  <c r="Y36" i="12"/>
  <c r="T37" i="12"/>
  <c r="Y37" i="12"/>
  <c r="T40" i="12"/>
  <c r="Y40" i="12"/>
  <c r="Y43" i="12"/>
  <c r="T43" i="12"/>
  <c r="T44" i="12"/>
  <c r="Y44" i="12"/>
  <c r="H45" i="12"/>
  <c r="T45" i="12"/>
  <c r="Y45" i="12"/>
  <c r="H47" i="12"/>
  <c r="Y47" i="12"/>
  <c r="T47" i="12"/>
  <c r="H49" i="12"/>
  <c r="T49" i="12"/>
  <c r="Y49" i="12"/>
  <c r="H60" i="12"/>
  <c r="H72" i="12"/>
  <c r="H108" i="12"/>
  <c r="H124" i="12"/>
  <c r="H132" i="12"/>
  <c r="H136" i="12"/>
  <c r="H156" i="12"/>
  <c r="U161" i="12"/>
  <c r="H161" i="12"/>
  <c r="H232" i="12"/>
  <c r="H264" i="12"/>
  <c r="H280" i="12"/>
  <c r="H76" i="12"/>
  <c r="H104" i="12"/>
  <c r="H120" i="12"/>
  <c r="H188" i="12"/>
  <c r="H200" i="12"/>
  <c r="H204" i="12"/>
  <c r="H220" i="12"/>
  <c r="H228" i="12"/>
  <c r="H244" i="12"/>
  <c r="H252" i="12"/>
  <c r="H268" i="12"/>
  <c r="H284" i="12"/>
  <c r="H308" i="12"/>
  <c r="H316" i="12"/>
  <c r="H348" i="12"/>
  <c r="U353" i="12"/>
  <c r="H353" i="12"/>
  <c r="H356" i="12"/>
  <c r="H388" i="12"/>
  <c r="H408" i="12"/>
  <c r="H412" i="12"/>
  <c r="H428" i="12"/>
  <c r="H436" i="12"/>
  <c r="H440" i="12"/>
  <c r="H444" i="12"/>
  <c r="H460" i="12"/>
  <c r="H472" i="12"/>
  <c r="V482" i="12"/>
  <c r="H482" i="12"/>
  <c r="H492" i="12"/>
  <c r="H500" i="12"/>
  <c r="H508" i="12"/>
  <c r="H516" i="12"/>
  <c r="H540" i="12"/>
  <c r="H548" i="12"/>
  <c r="H552" i="12"/>
  <c r="H556" i="12"/>
  <c r="H572" i="12"/>
  <c r="H584" i="12"/>
  <c r="H600" i="12"/>
  <c r="V610" i="12"/>
  <c r="H610" i="12"/>
  <c r="H620" i="12"/>
  <c r="H628" i="12"/>
  <c r="H648" i="12"/>
  <c r="U673" i="12"/>
  <c r="H673" i="12"/>
  <c r="H676" i="12"/>
  <c r="H684" i="12"/>
  <c r="H696" i="12"/>
  <c r="H700" i="12"/>
  <c r="H716" i="12"/>
  <c r="H724" i="12"/>
  <c r="V738" i="12"/>
  <c r="H738" i="12"/>
  <c r="H748" i="12"/>
  <c r="H764" i="12"/>
  <c r="H776" i="12"/>
  <c r="H780" i="12"/>
  <c r="H788" i="12"/>
  <c r="H796" i="12"/>
  <c r="V802" i="12"/>
  <c r="H802" i="12"/>
  <c r="H812" i="12"/>
  <c r="H844" i="12"/>
  <c r="V866" i="12"/>
  <c r="H866" i="12"/>
  <c r="H876" i="12"/>
  <c r="H884" i="12"/>
  <c r="H890" i="12"/>
  <c r="H894" i="12"/>
  <c r="U896" i="12"/>
  <c r="H896" i="12"/>
  <c r="H897" i="12"/>
  <c r="H898" i="12"/>
  <c r="H901" i="12"/>
  <c r="H904" i="12"/>
  <c r="H906" i="12"/>
  <c r="H908" i="12"/>
  <c r="H910" i="12"/>
  <c r="H916" i="12"/>
  <c r="H920" i="12"/>
  <c r="H922" i="12"/>
  <c r="H926" i="12"/>
  <c r="H929" i="12"/>
  <c r="H930" i="12"/>
  <c r="H933" i="12"/>
  <c r="H934" i="12"/>
  <c r="H936" i="12"/>
  <c r="H938" i="12"/>
  <c r="U944" i="12"/>
  <c r="H944" i="12"/>
  <c r="H946" i="12"/>
  <c r="H950" i="12"/>
  <c r="H954" i="12"/>
  <c r="H958" i="12"/>
  <c r="H961" i="12"/>
  <c r="H962" i="12"/>
  <c r="H965" i="12"/>
  <c r="H969" i="12"/>
  <c r="H972" i="12"/>
  <c r="H974" i="12"/>
  <c r="H978" i="12"/>
  <c r="H982" i="12"/>
  <c r="H984" i="12"/>
  <c r="H985" i="12"/>
  <c r="H986" i="12"/>
  <c r="H989" i="12"/>
  <c r="H990" i="12"/>
  <c r="H994" i="12"/>
  <c r="H996" i="12"/>
  <c r="H998" i="12"/>
  <c r="H1001" i="12"/>
  <c r="H1002" i="12"/>
  <c r="H16" i="12"/>
  <c r="I16" i="12"/>
  <c r="H44" i="12"/>
  <c r="U26" i="12"/>
  <c r="U30" i="12"/>
  <c r="H30" i="12"/>
  <c r="U34" i="12"/>
  <c r="Z37" i="12"/>
  <c r="H37" i="12"/>
  <c r="X40" i="12"/>
  <c r="H40" i="12"/>
  <c r="V19" i="12"/>
  <c r="W19" i="12" s="1"/>
  <c r="H19" i="12"/>
  <c r="Z25" i="12"/>
  <c r="V27" i="12"/>
  <c r="W27" i="12" s="1"/>
  <c r="Z29" i="12"/>
  <c r="V31" i="12"/>
  <c r="W31" i="12" s="1"/>
  <c r="H31" i="12"/>
  <c r="Z33" i="12"/>
  <c r="H33" i="12"/>
  <c r="X36" i="12"/>
  <c r="H36" i="12"/>
  <c r="V39" i="12"/>
  <c r="W39" i="12" s="1"/>
  <c r="H39" i="12"/>
  <c r="Z42" i="12"/>
  <c r="Z21" i="12"/>
  <c r="H21" i="12"/>
  <c r="X28" i="12"/>
  <c r="X32" i="12"/>
  <c r="H32" i="12"/>
  <c r="V35" i="12"/>
  <c r="W35" i="12" s="1"/>
  <c r="H35" i="12"/>
  <c r="U38" i="12"/>
  <c r="H38" i="12"/>
  <c r="Z41" i="12"/>
  <c r="H41" i="12"/>
  <c r="Z43" i="12"/>
  <c r="H43" i="12"/>
  <c r="Z45" i="12"/>
  <c r="X45" i="12"/>
  <c r="V45" i="12"/>
  <c r="W45" i="12" s="1"/>
  <c r="U45" i="12"/>
  <c r="Z49" i="12"/>
  <c r="V49" i="12"/>
  <c r="W49" i="12" s="1"/>
  <c r="X49" i="12"/>
  <c r="U49" i="12"/>
  <c r="Z53" i="12"/>
  <c r="V53" i="12"/>
  <c r="W53" i="12" s="1"/>
  <c r="X53" i="12"/>
  <c r="U53" i="12"/>
  <c r="Z56" i="12"/>
  <c r="X56" i="12"/>
  <c r="V56" i="12"/>
  <c r="W56" i="12" s="1"/>
  <c r="U56" i="12"/>
  <c r="Z59" i="12"/>
  <c r="X59" i="12"/>
  <c r="V59" i="12"/>
  <c r="W59" i="12" s="1"/>
  <c r="U59" i="12"/>
  <c r="Z63" i="12"/>
  <c r="X63" i="12"/>
  <c r="V63" i="12"/>
  <c r="W63" i="12" s="1"/>
  <c r="U63" i="12"/>
  <c r="Z68" i="12"/>
  <c r="X68" i="12"/>
  <c r="V68" i="12"/>
  <c r="W68" i="12" s="1"/>
  <c r="U68" i="12"/>
  <c r="Z71" i="12"/>
  <c r="X71" i="12"/>
  <c r="V71" i="12"/>
  <c r="W71" i="12" s="1"/>
  <c r="U71" i="12"/>
  <c r="Z75" i="12"/>
  <c r="X75" i="12"/>
  <c r="V75" i="12"/>
  <c r="W75" i="12" s="1"/>
  <c r="U75" i="12"/>
  <c r="Z79" i="12"/>
  <c r="X79" i="12"/>
  <c r="V79" i="12"/>
  <c r="U79" i="12"/>
  <c r="Z82" i="12"/>
  <c r="X82" i="12"/>
  <c r="U82" i="12"/>
  <c r="V82" i="12"/>
  <c r="Z86" i="12"/>
  <c r="X86" i="12"/>
  <c r="V86" i="12"/>
  <c r="U86" i="12"/>
  <c r="Z88" i="12"/>
  <c r="X88" i="12"/>
  <c r="V88" i="12"/>
  <c r="U88" i="12"/>
  <c r="Z92" i="12"/>
  <c r="X92" i="12"/>
  <c r="V92" i="12"/>
  <c r="U92" i="12"/>
  <c r="Z95" i="12"/>
  <c r="X95" i="12"/>
  <c r="V95" i="12"/>
  <c r="U95" i="12"/>
  <c r="Z98" i="12"/>
  <c r="X98" i="12"/>
  <c r="U98" i="12"/>
  <c r="V98" i="12"/>
  <c r="Z103" i="12"/>
  <c r="X103" i="12"/>
  <c r="V103" i="12"/>
  <c r="U103" i="12"/>
  <c r="Z107" i="12"/>
  <c r="X107" i="12"/>
  <c r="V107" i="12"/>
  <c r="U107" i="12"/>
  <c r="Z109" i="12"/>
  <c r="X109" i="12"/>
  <c r="V109" i="12"/>
  <c r="U109" i="12"/>
  <c r="Z114" i="12"/>
  <c r="X114" i="12"/>
  <c r="U114" i="12"/>
  <c r="V114" i="12"/>
  <c r="Z117" i="12"/>
  <c r="X117" i="12"/>
  <c r="V117" i="12"/>
  <c r="U117" i="12"/>
  <c r="Z121" i="12"/>
  <c r="X121" i="12"/>
  <c r="V121" i="12"/>
  <c r="U121" i="12"/>
  <c r="Z123" i="12"/>
  <c r="X123" i="12"/>
  <c r="V123" i="12"/>
  <c r="U123" i="12"/>
  <c r="Z126" i="12"/>
  <c r="X126" i="12"/>
  <c r="V126" i="12"/>
  <c r="U126" i="12"/>
  <c r="Z130" i="12"/>
  <c r="X130" i="12"/>
  <c r="U130" i="12"/>
  <c r="V130" i="12"/>
  <c r="Z133" i="12"/>
  <c r="X133" i="12"/>
  <c r="V133" i="12"/>
  <c r="U133" i="12"/>
  <c r="Z137" i="12"/>
  <c r="X137" i="12"/>
  <c r="V137" i="12"/>
  <c r="U137" i="12"/>
  <c r="Z140" i="12"/>
  <c r="X140" i="12"/>
  <c r="V140" i="12"/>
  <c r="U140" i="12"/>
  <c r="Z143" i="12"/>
  <c r="X143" i="12"/>
  <c r="V143" i="12"/>
  <c r="U143" i="12"/>
  <c r="Z148" i="12"/>
  <c r="X148" i="12"/>
  <c r="V148" i="12"/>
  <c r="U148" i="12"/>
  <c r="Z152" i="12"/>
  <c r="X152" i="12"/>
  <c r="V152" i="12"/>
  <c r="U152" i="12"/>
  <c r="Z155" i="12"/>
  <c r="X155" i="12"/>
  <c r="V155" i="12"/>
  <c r="U155" i="12"/>
  <c r="Z158" i="12"/>
  <c r="X158" i="12"/>
  <c r="V158" i="12"/>
  <c r="U158" i="12"/>
  <c r="Z162" i="12"/>
  <c r="X162" i="12"/>
  <c r="U162" i="12"/>
  <c r="V162" i="12"/>
  <c r="Z165" i="12"/>
  <c r="X165" i="12"/>
  <c r="V165" i="12"/>
  <c r="U165" i="12"/>
  <c r="Z168" i="12"/>
  <c r="X168" i="12"/>
  <c r="V168" i="12"/>
  <c r="U168" i="12"/>
  <c r="Z172" i="12"/>
  <c r="X172" i="12"/>
  <c r="V172" i="12"/>
  <c r="U172" i="12"/>
  <c r="Z175" i="12"/>
  <c r="X175" i="12"/>
  <c r="V175" i="12"/>
  <c r="U175" i="12"/>
  <c r="Z178" i="12"/>
  <c r="X178" i="12"/>
  <c r="U178" i="12"/>
  <c r="V178" i="12"/>
  <c r="Z182" i="12"/>
  <c r="X182" i="12"/>
  <c r="V182" i="12"/>
  <c r="U182" i="12"/>
  <c r="Z185" i="12"/>
  <c r="X185" i="12"/>
  <c r="V185" i="12"/>
  <c r="U185" i="12"/>
  <c r="Z189" i="12"/>
  <c r="X189" i="12"/>
  <c r="V189" i="12"/>
  <c r="U189" i="12"/>
  <c r="Z192" i="12"/>
  <c r="X192" i="12"/>
  <c r="V192" i="12"/>
  <c r="U192" i="12"/>
  <c r="Z196" i="12"/>
  <c r="X196" i="12"/>
  <c r="V196" i="12"/>
  <c r="U196" i="12"/>
  <c r="Z199" i="12"/>
  <c r="X199" i="12"/>
  <c r="V199" i="12"/>
  <c r="U199" i="12"/>
  <c r="Z203" i="12"/>
  <c r="X203" i="12"/>
  <c r="V203" i="12"/>
  <c r="U203" i="12"/>
  <c r="Z206" i="12"/>
  <c r="X206" i="12"/>
  <c r="V206" i="12"/>
  <c r="U206" i="12"/>
  <c r="Z210" i="12"/>
  <c r="X210" i="12"/>
  <c r="U210" i="12"/>
  <c r="V210" i="12"/>
  <c r="Z213" i="12"/>
  <c r="X213" i="12"/>
  <c r="V213" i="12"/>
  <c r="U213" i="12"/>
  <c r="Z216" i="12"/>
  <c r="X216" i="12"/>
  <c r="V216" i="12"/>
  <c r="U216" i="12"/>
  <c r="Z219" i="12"/>
  <c r="X219" i="12"/>
  <c r="V219" i="12"/>
  <c r="U219" i="12"/>
  <c r="Z222" i="12"/>
  <c r="X222" i="12"/>
  <c r="V222" i="12"/>
  <c r="U222" i="12"/>
  <c r="Z227" i="12"/>
  <c r="X227" i="12"/>
  <c r="V227" i="12"/>
  <c r="U227" i="12"/>
  <c r="Z231" i="12"/>
  <c r="X231" i="12"/>
  <c r="V231" i="12"/>
  <c r="U231" i="12"/>
  <c r="Z234" i="12"/>
  <c r="X234" i="12"/>
  <c r="U234" i="12"/>
  <c r="V234" i="12"/>
  <c r="Z236" i="12"/>
  <c r="X236" i="12"/>
  <c r="V236" i="12"/>
  <c r="U236" i="12"/>
  <c r="Z240" i="12"/>
  <c r="X240" i="12"/>
  <c r="V240" i="12"/>
  <c r="U240" i="12"/>
  <c r="Z243" i="12"/>
  <c r="X243" i="12"/>
  <c r="V243" i="12"/>
  <c r="U243" i="12"/>
  <c r="Z247" i="12"/>
  <c r="X247" i="12"/>
  <c r="V247" i="12"/>
  <c r="U247" i="12"/>
  <c r="Z251" i="12"/>
  <c r="X251" i="12"/>
  <c r="V251" i="12"/>
  <c r="U251" i="12"/>
  <c r="Z254" i="12"/>
  <c r="X254" i="12"/>
  <c r="V254" i="12"/>
  <c r="U254" i="12"/>
  <c r="Z257" i="12"/>
  <c r="V257" i="12"/>
  <c r="X257" i="12"/>
  <c r="U257" i="12"/>
  <c r="Z262" i="12"/>
  <c r="X262" i="12"/>
  <c r="V262" i="12"/>
  <c r="U262" i="12"/>
  <c r="Z266" i="12"/>
  <c r="X266" i="12"/>
  <c r="U266" i="12"/>
  <c r="V266" i="12"/>
  <c r="Z269" i="12"/>
  <c r="X269" i="12"/>
  <c r="V269" i="12"/>
  <c r="U269" i="12"/>
  <c r="Z273" i="12"/>
  <c r="V273" i="12"/>
  <c r="X273" i="12"/>
  <c r="U273" i="12"/>
  <c r="Z276" i="12"/>
  <c r="X276" i="12"/>
  <c r="V276" i="12"/>
  <c r="U276" i="12"/>
  <c r="Z279" i="12"/>
  <c r="X279" i="12"/>
  <c r="V279" i="12"/>
  <c r="U279" i="12"/>
  <c r="Z282" i="12"/>
  <c r="X282" i="12"/>
  <c r="U282" i="12"/>
  <c r="V282" i="12"/>
  <c r="Z286" i="12"/>
  <c r="X286" i="12"/>
  <c r="V286" i="12"/>
  <c r="U286" i="12"/>
  <c r="Z289" i="12"/>
  <c r="V289" i="12"/>
  <c r="X289" i="12"/>
  <c r="Z293" i="12"/>
  <c r="X293" i="12"/>
  <c r="V293" i="12"/>
  <c r="U293" i="12"/>
  <c r="Z296" i="12"/>
  <c r="X296" i="12"/>
  <c r="V296" i="12"/>
  <c r="U296" i="12"/>
  <c r="Z300" i="12"/>
  <c r="X300" i="12"/>
  <c r="V300" i="12"/>
  <c r="U300" i="12"/>
  <c r="Z303" i="12"/>
  <c r="X303" i="12"/>
  <c r="V303" i="12"/>
  <c r="U303" i="12"/>
  <c r="Z306" i="12"/>
  <c r="X306" i="12"/>
  <c r="U306" i="12"/>
  <c r="V306" i="12"/>
  <c r="Z309" i="12"/>
  <c r="X309" i="12"/>
  <c r="V309" i="12"/>
  <c r="U309" i="12"/>
  <c r="Z312" i="12"/>
  <c r="X312" i="12"/>
  <c r="V312" i="12"/>
  <c r="U312" i="12"/>
  <c r="Z315" i="12"/>
  <c r="X315" i="12"/>
  <c r="V315" i="12"/>
  <c r="U315" i="12"/>
  <c r="Z318" i="12"/>
  <c r="X318" i="12"/>
  <c r="V318" i="12"/>
  <c r="U318" i="12"/>
  <c r="Z321" i="12"/>
  <c r="V321" i="12"/>
  <c r="X321" i="12"/>
  <c r="U321" i="12"/>
  <c r="Z324" i="12"/>
  <c r="X324" i="12"/>
  <c r="V324" i="12"/>
  <c r="U324" i="12"/>
  <c r="Z328" i="12"/>
  <c r="X328" i="12"/>
  <c r="V328" i="12"/>
  <c r="U328" i="12"/>
  <c r="Z332" i="12"/>
  <c r="X332" i="12"/>
  <c r="V332" i="12"/>
  <c r="U332" i="12"/>
  <c r="Z335" i="12"/>
  <c r="X335" i="12"/>
  <c r="V335" i="12"/>
  <c r="U335" i="12"/>
  <c r="Z339" i="12"/>
  <c r="X339" i="12"/>
  <c r="V339" i="12"/>
  <c r="U339" i="12"/>
  <c r="Z342" i="12"/>
  <c r="X342" i="12"/>
  <c r="V342" i="12"/>
  <c r="U342" i="12"/>
  <c r="Z347" i="12"/>
  <c r="X347" i="12"/>
  <c r="V347" i="12"/>
  <c r="U347" i="12"/>
  <c r="Z351" i="12"/>
  <c r="X351" i="12"/>
  <c r="V351" i="12"/>
  <c r="U351" i="12"/>
  <c r="Z355" i="12"/>
  <c r="X355" i="12"/>
  <c r="V355" i="12"/>
  <c r="U355" i="12"/>
  <c r="Z357" i="12"/>
  <c r="X357" i="12"/>
  <c r="V357" i="12"/>
  <c r="U357" i="12"/>
  <c r="Z360" i="12"/>
  <c r="X360" i="12"/>
  <c r="V360" i="12"/>
  <c r="U360" i="12"/>
  <c r="Z364" i="12"/>
  <c r="X364" i="12"/>
  <c r="V364" i="12"/>
  <c r="U364" i="12"/>
  <c r="Z367" i="12"/>
  <c r="X367" i="12"/>
  <c r="V367" i="12"/>
  <c r="U367" i="12"/>
  <c r="Z370" i="12"/>
  <c r="X370" i="12"/>
  <c r="U370" i="12"/>
  <c r="V370" i="12"/>
  <c r="Z373" i="12"/>
  <c r="X373" i="12"/>
  <c r="V373" i="12"/>
  <c r="U373" i="12"/>
  <c r="Z376" i="12"/>
  <c r="X376" i="12"/>
  <c r="V376" i="12"/>
  <c r="U376" i="12"/>
  <c r="Z380" i="12"/>
  <c r="X380" i="12"/>
  <c r="V380" i="12"/>
  <c r="U380" i="12"/>
  <c r="Z383" i="12"/>
  <c r="X383" i="12"/>
  <c r="V383" i="12"/>
  <c r="U383" i="12"/>
  <c r="Z386" i="12"/>
  <c r="X386" i="12"/>
  <c r="U386" i="12"/>
  <c r="V386" i="12"/>
  <c r="Z389" i="12"/>
  <c r="X389" i="12"/>
  <c r="V389" i="12"/>
  <c r="U389" i="12"/>
  <c r="Z392" i="12"/>
  <c r="X392" i="12"/>
  <c r="V392" i="12"/>
  <c r="U392" i="12"/>
  <c r="Z396" i="12"/>
  <c r="X396" i="12"/>
  <c r="V396" i="12"/>
  <c r="U396" i="12"/>
  <c r="Z399" i="12"/>
  <c r="X399" i="12"/>
  <c r="V399" i="12"/>
  <c r="U399" i="12"/>
  <c r="Z402" i="12"/>
  <c r="X402" i="12"/>
  <c r="U402" i="12"/>
  <c r="V402" i="12"/>
  <c r="Z407" i="12"/>
  <c r="X407" i="12"/>
  <c r="V407" i="12"/>
  <c r="U407" i="12"/>
  <c r="Z411" i="12"/>
  <c r="X411" i="12"/>
  <c r="V411" i="12"/>
  <c r="U411" i="12"/>
  <c r="Z414" i="12"/>
  <c r="X414" i="12"/>
  <c r="V414" i="12"/>
  <c r="U414" i="12"/>
  <c r="Z417" i="12"/>
  <c r="V417" i="12"/>
  <c r="X417" i="12"/>
  <c r="Z421" i="12"/>
  <c r="X421" i="12"/>
  <c r="V421" i="12"/>
  <c r="U421" i="12"/>
  <c r="Z424" i="12"/>
  <c r="X424" i="12"/>
  <c r="V424" i="12"/>
  <c r="U424" i="12"/>
  <c r="Z427" i="12"/>
  <c r="X427" i="12"/>
  <c r="V427" i="12"/>
  <c r="U427" i="12"/>
  <c r="Z431" i="12"/>
  <c r="X431" i="12"/>
  <c r="V431" i="12"/>
  <c r="U431" i="12"/>
  <c r="Z434" i="12"/>
  <c r="X434" i="12"/>
  <c r="U434" i="12"/>
  <c r="V434" i="12"/>
  <c r="Z439" i="12"/>
  <c r="X439" i="12"/>
  <c r="V439" i="12"/>
  <c r="U439" i="12"/>
  <c r="Z443" i="12"/>
  <c r="X443" i="12"/>
  <c r="V443" i="12"/>
  <c r="U443" i="12"/>
  <c r="Z447" i="12"/>
  <c r="X447" i="12"/>
  <c r="V447" i="12"/>
  <c r="U447" i="12"/>
  <c r="Z450" i="12"/>
  <c r="X450" i="12"/>
  <c r="U450" i="12"/>
  <c r="V450" i="12"/>
  <c r="Z454" i="12"/>
  <c r="X454" i="12"/>
  <c r="V454" i="12"/>
  <c r="U454" i="12"/>
  <c r="Z456" i="12"/>
  <c r="X456" i="12"/>
  <c r="V456" i="12"/>
  <c r="U456" i="12"/>
  <c r="Z459" i="12"/>
  <c r="X459" i="12"/>
  <c r="V459" i="12"/>
  <c r="U459" i="12"/>
  <c r="Z463" i="12"/>
  <c r="X463" i="12"/>
  <c r="V463" i="12"/>
  <c r="U463" i="12"/>
  <c r="Z466" i="12"/>
  <c r="X466" i="12"/>
  <c r="U466" i="12"/>
  <c r="V466" i="12"/>
  <c r="Z470" i="12"/>
  <c r="X470" i="12"/>
  <c r="V470" i="12"/>
  <c r="U470" i="12"/>
  <c r="Z473" i="12"/>
  <c r="V473" i="12"/>
  <c r="X473" i="12"/>
  <c r="U473" i="12"/>
  <c r="Z476" i="12"/>
  <c r="X476" i="12"/>
  <c r="V476" i="12"/>
  <c r="U476" i="12"/>
  <c r="X480" i="12"/>
  <c r="Z480" i="12"/>
  <c r="V480" i="12"/>
  <c r="U480" i="12"/>
  <c r="Z483" i="12"/>
  <c r="X483" i="12"/>
  <c r="V483" i="12"/>
  <c r="U483" i="12"/>
  <c r="Z487" i="12"/>
  <c r="X487" i="12"/>
  <c r="V487" i="12"/>
  <c r="U487" i="12"/>
  <c r="Z491" i="12"/>
  <c r="X491" i="12"/>
  <c r="V491" i="12"/>
  <c r="U491" i="12"/>
  <c r="Z494" i="12"/>
  <c r="X494" i="12"/>
  <c r="V494" i="12"/>
  <c r="U494" i="12"/>
  <c r="Z497" i="12"/>
  <c r="X497" i="12"/>
  <c r="V497" i="12"/>
  <c r="U497" i="12"/>
  <c r="Z501" i="12"/>
  <c r="X501" i="12"/>
  <c r="V501" i="12"/>
  <c r="U501" i="12"/>
  <c r="Z504" i="12"/>
  <c r="X504" i="12"/>
  <c r="V504" i="12"/>
  <c r="U504" i="12"/>
  <c r="Z507" i="12"/>
  <c r="X507" i="12"/>
  <c r="V507" i="12"/>
  <c r="U507" i="12"/>
  <c r="Z510" i="12"/>
  <c r="X510" i="12"/>
  <c r="V510" i="12"/>
  <c r="U510" i="12"/>
  <c r="Z513" i="12"/>
  <c r="V513" i="12"/>
  <c r="X513" i="12"/>
  <c r="U513" i="12"/>
  <c r="Z517" i="12"/>
  <c r="X517" i="12"/>
  <c r="V517" i="12"/>
  <c r="U517" i="12"/>
  <c r="Z520" i="12"/>
  <c r="X520" i="12"/>
  <c r="V520" i="12"/>
  <c r="U520" i="12"/>
  <c r="Z524" i="12"/>
  <c r="X524" i="12"/>
  <c r="V524" i="12"/>
  <c r="U524" i="12"/>
  <c r="Z527" i="12"/>
  <c r="X527" i="12"/>
  <c r="V527" i="12"/>
  <c r="U527" i="12"/>
  <c r="Z530" i="12"/>
  <c r="X530" i="12"/>
  <c r="U530" i="12"/>
  <c r="V530" i="12"/>
  <c r="Z533" i="12"/>
  <c r="X533" i="12"/>
  <c r="V533" i="12"/>
  <c r="U533" i="12"/>
  <c r="Z536" i="12"/>
  <c r="X536" i="12"/>
  <c r="V536" i="12"/>
  <c r="U536" i="12"/>
  <c r="Z539" i="12"/>
  <c r="V539" i="12"/>
  <c r="X539" i="12"/>
  <c r="U539" i="12"/>
  <c r="Z542" i="12"/>
  <c r="X542" i="12"/>
  <c r="V542" i="12"/>
  <c r="U542" i="12"/>
  <c r="Z546" i="12"/>
  <c r="X546" i="12"/>
  <c r="U546" i="12"/>
  <c r="V546" i="12"/>
  <c r="Z550" i="12"/>
  <c r="X550" i="12"/>
  <c r="V550" i="12"/>
  <c r="U550" i="12"/>
  <c r="Z553" i="12"/>
  <c r="X553" i="12"/>
  <c r="V553" i="12"/>
  <c r="U553" i="12"/>
  <c r="Z558" i="12"/>
  <c r="X558" i="12"/>
  <c r="V558" i="12"/>
  <c r="U558" i="12"/>
  <c r="Z561" i="12"/>
  <c r="X561" i="12"/>
  <c r="V561" i="12"/>
  <c r="U561" i="12"/>
  <c r="Z564" i="12"/>
  <c r="X564" i="12"/>
  <c r="V564" i="12"/>
  <c r="U564" i="12"/>
  <c r="Z568" i="12"/>
  <c r="X568" i="12"/>
  <c r="U568" i="12"/>
  <c r="V568" i="12"/>
  <c r="Z571" i="12"/>
  <c r="X571" i="12"/>
  <c r="V571" i="12"/>
  <c r="U571" i="12"/>
  <c r="Z574" i="12"/>
  <c r="X574" i="12"/>
  <c r="U574" i="12"/>
  <c r="V574" i="12"/>
  <c r="Z577" i="12"/>
  <c r="X577" i="12"/>
  <c r="V577" i="12"/>
  <c r="U577" i="12"/>
  <c r="Z580" i="12"/>
  <c r="X580" i="12"/>
  <c r="U580" i="12"/>
  <c r="V580" i="12"/>
  <c r="Z583" i="12"/>
  <c r="X583" i="12"/>
  <c r="V583" i="12"/>
  <c r="U583" i="12"/>
  <c r="Z588" i="12"/>
  <c r="X588" i="12"/>
  <c r="U588" i="12"/>
  <c r="V588" i="12"/>
  <c r="Z592" i="12"/>
  <c r="X592" i="12"/>
  <c r="U592" i="12"/>
  <c r="V592" i="12"/>
  <c r="Z594" i="12"/>
  <c r="X594" i="12"/>
  <c r="U594" i="12"/>
  <c r="V594" i="12"/>
  <c r="Z597" i="12"/>
  <c r="X597" i="12"/>
  <c r="V597" i="12"/>
  <c r="U597" i="12"/>
  <c r="Z601" i="12"/>
  <c r="X601" i="12"/>
  <c r="V601" i="12"/>
  <c r="U601" i="12"/>
  <c r="Z604" i="12"/>
  <c r="X604" i="12"/>
  <c r="U604" i="12"/>
  <c r="V604" i="12"/>
  <c r="Z608" i="12"/>
  <c r="X608" i="12"/>
  <c r="U608" i="12"/>
  <c r="V608" i="12"/>
  <c r="Z612" i="12"/>
  <c r="X612" i="12"/>
  <c r="U612" i="12"/>
  <c r="V612" i="12"/>
  <c r="Z616" i="12"/>
  <c r="X616" i="12"/>
  <c r="U616" i="12"/>
  <c r="V616" i="12"/>
  <c r="Z618" i="12"/>
  <c r="X618" i="12"/>
  <c r="U618" i="12"/>
  <c r="V618" i="12"/>
  <c r="Z622" i="12"/>
  <c r="X622" i="12"/>
  <c r="U622" i="12"/>
  <c r="V622" i="12"/>
  <c r="Z626" i="12"/>
  <c r="X626" i="12"/>
  <c r="U626" i="12"/>
  <c r="V626" i="12"/>
  <c r="Z630" i="12"/>
  <c r="X630" i="12"/>
  <c r="U630" i="12"/>
  <c r="V630" i="12"/>
  <c r="Z633" i="12"/>
  <c r="X633" i="12"/>
  <c r="V633" i="12"/>
  <c r="U633" i="12"/>
  <c r="Z636" i="12"/>
  <c r="X636" i="12"/>
  <c r="U636" i="12"/>
  <c r="V636" i="12"/>
  <c r="Z639" i="12"/>
  <c r="X639" i="12"/>
  <c r="V639" i="12"/>
  <c r="U639" i="12"/>
  <c r="Z642" i="12"/>
  <c r="X642" i="12"/>
  <c r="U642" i="12"/>
  <c r="V642" i="12"/>
  <c r="Z646" i="12"/>
  <c r="X646" i="12"/>
  <c r="U646" i="12"/>
  <c r="V646" i="12"/>
  <c r="Z649" i="12"/>
  <c r="X649" i="12"/>
  <c r="V649" i="12"/>
  <c r="U649" i="12"/>
  <c r="Z652" i="12"/>
  <c r="X652" i="12"/>
  <c r="U652" i="12"/>
  <c r="V652" i="12"/>
  <c r="Z655" i="12"/>
  <c r="X655" i="12"/>
  <c r="V655" i="12"/>
  <c r="U655" i="12"/>
  <c r="Z658" i="12"/>
  <c r="X658" i="12"/>
  <c r="U658" i="12"/>
  <c r="V658" i="12"/>
  <c r="Z661" i="12"/>
  <c r="X661" i="12"/>
  <c r="V661" i="12"/>
  <c r="U661" i="12"/>
  <c r="Z664" i="12"/>
  <c r="X664" i="12"/>
  <c r="U664" i="12"/>
  <c r="V664" i="12"/>
  <c r="Z668" i="12"/>
  <c r="X668" i="12"/>
  <c r="U668" i="12"/>
  <c r="V668" i="12"/>
  <c r="Z671" i="12"/>
  <c r="X671" i="12"/>
  <c r="V671" i="12"/>
  <c r="U671" i="12"/>
  <c r="Z674" i="12"/>
  <c r="X674" i="12"/>
  <c r="U674" i="12"/>
  <c r="Z677" i="12"/>
  <c r="X677" i="12"/>
  <c r="V677" i="12"/>
  <c r="U677" i="12"/>
  <c r="Z680" i="12"/>
  <c r="X680" i="12"/>
  <c r="U680" i="12"/>
  <c r="V680" i="12"/>
  <c r="Z683" i="12"/>
  <c r="X683" i="12"/>
  <c r="V683" i="12"/>
  <c r="U683" i="12"/>
  <c r="Z686" i="12"/>
  <c r="X686" i="12"/>
  <c r="U686" i="12"/>
  <c r="V686" i="12"/>
  <c r="Z689" i="12"/>
  <c r="X689" i="12"/>
  <c r="V689" i="12"/>
  <c r="U689" i="12"/>
  <c r="Z692" i="12"/>
  <c r="X692" i="12"/>
  <c r="U692" i="12"/>
  <c r="V692" i="12"/>
  <c r="Z695" i="12"/>
  <c r="X695" i="12"/>
  <c r="V695" i="12"/>
  <c r="U695" i="12"/>
  <c r="Z699" i="12"/>
  <c r="X699" i="12"/>
  <c r="V699" i="12"/>
  <c r="U699" i="12"/>
  <c r="Z702" i="12"/>
  <c r="X702" i="12"/>
  <c r="U702" i="12"/>
  <c r="V702" i="12"/>
  <c r="Z705" i="12"/>
  <c r="X705" i="12"/>
  <c r="V705" i="12"/>
  <c r="U705" i="12"/>
  <c r="Z708" i="12"/>
  <c r="X708" i="12"/>
  <c r="U708" i="12"/>
  <c r="V708" i="12"/>
  <c r="Z712" i="12"/>
  <c r="X712" i="12"/>
  <c r="U712" i="12"/>
  <c r="V712" i="12"/>
  <c r="Z715" i="12"/>
  <c r="X715" i="12"/>
  <c r="V715" i="12"/>
  <c r="U715" i="12"/>
  <c r="Z718" i="12"/>
  <c r="X718" i="12"/>
  <c r="U718" i="12"/>
  <c r="V718" i="12"/>
  <c r="Z721" i="12"/>
  <c r="X721" i="12"/>
  <c r="V721" i="12"/>
  <c r="U721" i="12"/>
  <c r="Z725" i="12"/>
  <c r="X725" i="12"/>
  <c r="V725" i="12"/>
  <c r="U725" i="12"/>
  <c r="Z728" i="12"/>
  <c r="X728" i="12"/>
  <c r="U728" i="12"/>
  <c r="V728" i="12"/>
  <c r="Z732" i="12"/>
  <c r="X732" i="12"/>
  <c r="U732" i="12"/>
  <c r="V732" i="12"/>
  <c r="Z735" i="12"/>
  <c r="X735" i="12"/>
  <c r="V735" i="12"/>
  <c r="U735" i="12"/>
  <c r="Z740" i="12"/>
  <c r="X740" i="12"/>
  <c r="U740" i="12"/>
  <c r="V740" i="12"/>
  <c r="Z744" i="12"/>
  <c r="X744" i="12"/>
  <c r="U744" i="12"/>
  <c r="V744" i="12"/>
  <c r="Z747" i="12"/>
  <c r="X747" i="12"/>
  <c r="V747" i="12"/>
  <c r="U747" i="12"/>
  <c r="Z751" i="12"/>
  <c r="X751" i="12"/>
  <c r="V751" i="12"/>
  <c r="U751" i="12"/>
  <c r="Z754" i="12"/>
  <c r="X754" i="12"/>
  <c r="U754" i="12"/>
  <c r="V754" i="12"/>
  <c r="Z757" i="12"/>
  <c r="X757" i="12"/>
  <c r="V757" i="12"/>
  <c r="U757" i="12"/>
  <c r="Z760" i="12"/>
  <c r="X760" i="12"/>
  <c r="U760" i="12"/>
  <c r="V760" i="12"/>
  <c r="Z763" i="12"/>
  <c r="X763" i="12"/>
  <c r="V763" i="12"/>
  <c r="U763" i="12"/>
  <c r="Z767" i="12"/>
  <c r="X767" i="12"/>
  <c r="V767" i="12"/>
  <c r="U767" i="12"/>
  <c r="Z770" i="12"/>
  <c r="X770" i="12"/>
  <c r="U770" i="12"/>
  <c r="V770" i="12"/>
  <c r="Z774" i="12"/>
  <c r="X774" i="12"/>
  <c r="U774" i="12"/>
  <c r="V774" i="12"/>
  <c r="Z777" i="12"/>
  <c r="X777" i="12"/>
  <c r="V777" i="12"/>
  <c r="U777" i="12"/>
  <c r="Z781" i="12"/>
  <c r="X781" i="12"/>
  <c r="V781" i="12"/>
  <c r="U781" i="12"/>
  <c r="Z786" i="12"/>
  <c r="X786" i="12"/>
  <c r="U786" i="12"/>
  <c r="V786" i="12"/>
  <c r="Z789" i="12"/>
  <c r="X789" i="12"/>
  <c r="V789" i="12"/>
  <c r="U789" i="12"/>
  <c r="Z792" i="12"/>
  <c r="X792" i="12"/>
  <c r="U792" i="12"/>
  <c r="V792" i="12"/>
  <c r="Z797" i="12"/>
  <c r="X797" i="12"/>
  <c r="V797" i="12"/>
  <c r="U797" i="12"/>
  <c r="X800" i="12"/>
  <c r="Z800" i="12"/>
  <c r="V800" i="12"/>
  <c r="Z804" i="12"/>
  <c r="X804" i="12"/>
  <c r="V804" i="12"/>
  <c r="U804" i="12"/>
  <c r="Z808" i="12"/>
  <c r="X808" i="12"/>
  <c r="V808" i="12"/>
  <c r="U808" i="12"/>
  <c r="Z811" i="12"/>
  <c r="X811" i="12"/>
  <c r="V811" i="12"/>
  <c r="U811" i="12"/>
  <c r="Z814" i="12"/>
  <c r="X814" i="12"/>
  <c r="V814" i="12"/>
  <c r="U814" i="12"/>
  <c r="Z818" i="12"/>
  <c r="X818" i="12"/>
  <c r="U818" i="12"/>
  <c r="V818" i="12"/>
  <c r="Z821" i="12"/>
  <c r="X821" i="12"/>
  <c r="V821" i="12"/>
  <c r="U821" i="12"/>
  <c r="Z824" i="12"/>
  <c r="X824" i="12"/>
  <c r="V824" i="12"/>
  <c r="U824" i="12"/>
  <c r="Z828" i="12"/>
  <c r="X828" i="12"/>
  <c r="V828" i="12"/>
  <c r="U828" i="12"/>
  <c r="X832" i="12"/>
  <c r="Z832" i="12"/>
  <c r="V832" i="12"/>
  <c r="Z835" i="12"/>
  <c r="V835" i="12"/>
  <c r="X835" i="12"/>
  <c r="U835" i="12"/>
  <c r="Z838" i="12"/>
  <c r="X838" i="12"/>
  <c r="V838" i="12"/>
  <c r="U838" i="12"/>
  <c r="Z842" i="12"/>
  <c r="X842" i="12"/>
  <c r="V842" i="12"/>
  <c r="U842" i="12"/>
  <c r="Z845" i="12"/>
  <c r="X845" i="12"/>
  <c r="V845" i="12"/>
  <c r="U845" i="12"/>
  <c r="Z849" i="12"/>
  <c r="X849" i="12"/>
  <c r="V849" i="12"/>
  <c r="U849" i="12"/>
  <c r="Z852" i="12"/>
  <c r="X852" i="12"/>
  <c r="V852" i="12"/>
  <c r="U852" i="12"/>
  <c r="Z857" i="12"/>
  <c r="X857" i="12"/>
  <c r="V857" i="12"/>
  <c r="U857" i="12"/>
  <c r="Z860" i="12"/>
  <c r="X860" i="12"/>
  <c r="V860" i="12"/>
  <c r="U860" i="12"/>
  <c r="Z863" i="12"/>
  <c r="X863" i="12"/>
  <c r="V863" i="12"/>
  <c r="U863" i="12"/>
  <c r="Z868" i="12"/>
  <c r="X868" i="12"/>
  <c r="V868" i="12"/>
  <c r="U868" i="12"/>
  <c r="Z872" i="12"/>
  <c r="X872" i="12"/>
  <c r="V872" i="12"/>
  <c r="U872" i="12"/>
  <c r="Z875" i="12"/>
  <c r="X875" i="12"/>
  <c r="V875" i="12"/>
  <c r="U875" i="12"/>
  <c r="Z880" i="12"/>
  <c r="X880" i="12"/>
  <c r="V880" i="12"/>
  <c r="Z883" i="12"/>
  <c r="X883" i="12"/>
  <c r="V883" i="12"/>
  <c r="U883" i="12"/>
  <c r="Z885" i="12"/>
  <c r="X885" i="12"/>
  <c r="V885" i="12"/>
  <c r="U885" i="12"/>
  <c r="Z888" i="12"/>
  <c r="X888" i="12"/>
  <c r="V888" i="12"/>
  <c r="U888" i="12"/>
  <c r="Z892" i="12"/>
  <c r="X892" i="12"/>
  <c r="V892" i="12"/>
  <c r="U892" i="12"/>
  <c r="Z895" i="12"/>
  <c r="X895" i="12"/>
  <c r="V895" i="12"/>
  <c r="U895" i="12"/>
  <c r="Z899" i="12"/>
  <c r="V899" i="12"/>
  <c r="X899" i="12"/>
  <c r="U899" i="12"/>
  <c r="X902" i="12"/>
  <c r="Z902" i="12"/>
  <c r="V902" i="12"/>
  <c r="U902" i="12"/>
  <c r="Z905" i="12"/>
  <c r="X905" i="12"/>
  <c r="V905" i="12"/>
  <c r="U905" i="12"/>
  <c r="Z909" i="12"/>
  <c r="X909" i="12"/>
  <c r="V909" i="12"/>
  <c r="U909" i="12"/>
  <c r="X914" i="12"/>
  <c r="Z914" i="12"/>
  <c r="U914" i="12"/>
  <c r="V914" i="12"/>
  <c r="X918" i="12"/>
  <c r="Z918" i="12"/>
  <c r="V918" i="12"/>
  <c r="U918" i="12"/>
  <c r="Z921" i="12"/>
  <c r="X921" i="12"/>
  <c r="V921" i="12"/>
  <c r="U921" i="12"/>
  <c r="Z925" i="12"/>
  <c r="X925" i="12"/>
  <c r="V925" i="12"/>
  <c r="U925" i="12"/>
  <c r="Z928" i="12"/>
  <c r="X928" i="12"/>
  <c r="V928" i="12"/>
  <c r="Z932" i="12"/>
  <c r="X932" i="12"/>
  <c r="V932" i="12"/>
  <c r="U932" i="12"/>
  <c r="Z935" i="12"/>
  <c r="X935" i="12"/>
  <c r="V935" i="12"/>
  <c r="U935" i="12"/>
  <c r="Z939" i="12"/>
  <c r="X939" i="12"/>
  <c r="V939" i="12"/>
  <c r="U939" i="12"/>
  <c r="Z942" i="12"/>
  <c r="X942" i="12"/>
  <c r="V942" i="12"/>
  <c r="U942" i="12"/>
  <c r="Z945" i="12"/>
  <c r="X945" i="12"/>
  <c r="V945" i="12"/>
  <c r="U945" i="12"/>
  <c r="Z949" i="12"/>
  <c r="X949" i="12"/>
  <c r="V949" i="12"/>
  <c r="U949" i="12"/>
  <c r="Z952" i="12"/>
  <c r="X952" i="12"/>
  <c r="V952" i="12"/>
  <c r="U952" i="12"/>
  <c r="Z956" i="12"/>
  <c r="X956" i="12"/>
  <c r="V956" i="12"/>
  <c r="U956" i="12"/>
  <c r="Z960" i="12"/>
  <c r="X960" i="12"/>
  <c r="V960" i="12"/>
  <c r="Z964" i="12"/>
  <c r="X964" i="12"/>
  <c r="V964" i="12"/>
  <c r="U964" i="12"/>
  <c r="X966" i="12"/>
  <c r="Z966" i="12"/>
  <c r="V966" i="12"/>
  <c r="U966" i="12"/>
  <c r="X970" i="12"/>
  <c r="Z970" i="12"/>
  <c r="V970" i="12"/>
  <c r="U970" i="12"/>
  <c r="Z973" i="12"/>
  <c r="X973" i="12"/>
  <c r="V973" i="12"/>
  <c r="U973" i="12"/>
  <c r="Z976" i="12"/>
  <c r="X976" i="12"/>
  <c r="V976" i="12"/>
  <c r="Z980" i="12"/>
  <c r="X980" i="12"/>
  <c r="V980" i="12"/>
  <c r="U980" i="12"/>
  <c r="Z983" i="12"/>
  <c r="X983" i="12"/>
  <c r="V983" i="12"/>
  <c r="U983" i="12"/>
  <c r="Z987" i="12"/>
  <c r="X987" i="12"/>
  <c r="V987" i="12"/>
  <c r="U987" i="12"/>
  <c r="Z991" i="12"/>
  <c r="X991" i="12"/>
  <c r="V991" i="12"/>
  <c r="U991" i="12"/>
  <c r="Z993" i="12"/>
  <c r="X993" i="12"/>
  <c r="V993" i="12"/>
  <c r="U993" i="12"/>
  <c r="Z997" i="12"/>
  <c r="X997" i="12"/>
  <c r="V997" i="12"/>
  <c r="U997" i="12"/>
  <c r="Z1004" i="12"/>
  <c r="X1004" i="12"/>
  <c r="V1004" i="12"/>
  <c r="U1004" i="12"/>
  <c r="U960" i="12"/>
  <c r="U832" i="12"/>
  <c r="U417" i="12"/>
  <c r="Z44" i="12"/>
  <c r="X44" i="12"/>
  <c r="V44" i="12"/>
  <c r="W44" i="12" s="1"/>
  <c r="U44" i="12"/>
  <c r="Z47" i="12"/>
  <c r="X47" i="12"/>
  <c r="V47" i="12"/>
  <c r="W47" i="12" s="1"/>
  <c r="U47" i="12"/>
  <c r="Z50" i="12"/>
  <c r="X50" i="12"/>
  <c r="V50" i="12"/>
  <c r="W50" i="12" s="1"/>
  <c r="U50" i="12"/>
  <c r="Z54" i="12"/>
  <c r="X54" i="12"/>
  <c r="V54" i="12"/>
  <c r="W54" i="12" s="1"/>
  <c r="U54" i="12"/>
  <c r="Z57" i="12"/>
  <c r="V57" i="12"/>
  <c r="W57" i="12" s="1"/>
  <c r="X57" i="12"/>
  <c r="U57" i="12"/>
  <c r="Z61" i="12"/>
  <c r="X61" i="12"/>
  <c r="V61" i="12"/>
  <c r="W61" i="12" s="1"/>
  <c r="U61" i="12"/>
  <c r="Z64" i="12"/>
  <c r="X64" i="12"/>
  <c r="V64" i="12"/>
  <c r="W64" i="12" s="1"/>
  <c r="U64" i="12"/>
  <c r="Z67" i="12"/>
  <c r="X67" i="12"/>
  <c r="V67" i="12"/>
  <c r="W67" i="12" s="1"/>
  <c r="U67" i="12"/>
  <c r="Z70" i="12"/>
  <c r="X70" i="12"/>
  <c r="V70" i="12"/>
  <c r="W70" i="12" s="1"/>
  <c r="U70" i="12"/>
  <c r="Z74" i="12"/>
  <c r="X74" i="12"/>
  <c r="U74" i="12"/>
  <c r="V74" i="12"/>
  <c r="W74" i="12" s="1"/>
  <c r="Z77" i="12"/>
  <c r="X77" i="12"/>
  <c r="V77" i="12"/>
  <c r="W77" i="12" s="1"/>
  <c r="U77" i="12"/>
  <c r="Z81" i="12"/>
  <c r="V81" i="12"/>
  <c r="X81" i="12"/>
  <c r="U81" i="12"/>
  <c r="Z84" i="12"/>
  <c r="X84" i="12"/>
  <c r="V84" i="12"/>
  <c r="U84" i="12"/>
  <c r="Z89" i="12"/>
  <c r="X89" i="12"/>
  <c r="V89" i="12"/>
  <c r="U89" i="12"/>
  <c r="Z93" i="12"/>
  <c r="X93" i="12"/>
  <c r="V93" i="12"/>
  <c r="U93" i="12"/>
  <c r="Z97" i="12"/>
  <c r="V97" i="12"/>
  <c r="X97" i="12"/>
  <c r="Z100" i="12"/>
  <c r="X100" i="12"/>
  <c r="V100" i="12"/>
  <c r="U100" i="12"/>
  <c r="Z102" i="12"/>
  <c r="X102" i="12"/>
  <c r="V102" i="12"/>
  <c r="U102" i="12"/>
  <c r="Z106" i="12"/>
  <c r="X106" i="12"/>
  <c r="U106" i="12"/>
  <c r="V106" i="12"/>
  <c r="Z110" i="12"/>
  <c r="X110" i="12"/>
  <c r="V110" i="12"/>
  <c r="U110" i="12"/>
  <c r="Z113" i="12"/>
  <c r="X113" i="12"/>
  <c r="V113" i="12"/>
  <c r="U113" i="12"/>
  <c r="Z116" i="12"/>
  <c r="X116" i="12"/>
  <c r="V116" i="12"/>
  <c r="U116" i="12"/>
  <c r="Z119" i="12"/>
  <c r="X119" i="12"/>
  <c r="V119" i="12"/>
  <c r="U119" i="12"/>
  <c r="Z124" i="12"/>
  <c r="X124" i="12"/>
  <c r="V124" i="12"/>
  <c r="U124" i="12"/>
  <c r="Z128" i="12"/>
  <c r="X128" i="12"/>
  <c r="V128" i="12"/>
  <c r="U128" i="12"/>
  <c r="Z131" i="12"/>
  <c r="X131" i="12"/>
  <c r="V131" i="12"/>
  <c r="U131" i="12"/>
  <c r="Z135" i="12"/>
  <c r="X135" i="12"/>
  <c r="V135" i="12"/>
  <c r="U135" i="12"/>
  <c r="Z138" i="12"/>
  <c r="X138" i="12"/>
  <c r="U138" i="12"/>
  <c r="V138" i="12"/>
  <c r="Z141" i="12"/>
  <c r="X141" i="12"/>
  <c r="V141" i="12"/>
  <c r="U141" i="12"/>
  <c r="Z145" i="12"/>
  <c r="V145" i="12"/>
  <c r="X145" i="12"/>
  <c r="U145" i="12"/>
  <c r="Z147" i="12"/>
  <c r="X147" i="12"/>
  <c r="V147" i="12"/>
  <c r="U147" i="12"/>
  <c r="Z151" i="12"/>
  <c r="X151" i="12"/>
  <c r="V151" i="12"/>
  <c r="U151" i="12"/>
  <c r="Z154" i="12"/>
  <c r="X154" i="12"/>
  <c r="U154" i="12"/>
  <c r="V154" i="12"/>
  <c r="Z157" i="12"/>
  <c r="X157" i="12"/>
  <c r="V157" i="12"/>
  <c r="U157" i="12"/>
  <c r="Z160" i="12"/>
  <c r="X160" i="12"/>
  <c r="V160" i="12"/>
  <c r="U160" i="12"/>
  <c r="Z163" i="12"/>
  <c r="X163" i="12"/>
  <c r="V163" i="12"/>
  <c r="U163" i="12"/>
  <c r="Z167" i="12"/>
  <c r="X167" i="12"/>
  <c r="V167" i="12"/>
  <c r="U167" i="12"/>
  <c r="Z170" i="12"/>
  <c r="X170" i="12"/>
  <c r="U170" i="12"/>
  <c r="V170" i="12"/>
  <c r="Z173" i="12"/>
  <c r="X173" i="12"/>
  <c r="V173" i="12"/>
  <c r="U173" i="12"/>
  <c r="Z177" i="12"/>
  <c r="X177" i="12"/>
  <c r="V177" i="12"/>
  <c r="U177" i="12"/>
  <c r="Z180" i="12"/>
  <c r="X180" i="12"/>
  <c r="V180" i="12"/>
  <c r="U180" i="12"/>
  <c r="Z184" i="12"/>
  <c r="X184" i="12"/>
  <c r="V184" i="12"/>
  <c r="U184" i="12"/>
  <c r="Z187" i="12"/>
  <c r="X187" i="12"/>
  <c r="V187" i="12"/>
  <c r="U187" i="12"/>
  <c r="Z191" i="12"/>
  <c r="X191" i="12"/>
  <c r="V191" i="12"/>
  <c r="U191" i="12"/>
  <c r="Z194" i="12"/>
  <c r="X194" i="12"/>
  <c r="U194" i="12"/>
  <c r="V194" i="12"/>
  <c r="Z198" i="12"/>
  <c r="X198" i="12"/>
  <c r="V198" i="12"/>
  <c r="U198" i="12"/>
  <c r="Z201" i="12"/>
  <c r="X201" i="12"/>
  <c r="V201" i="12"/>
  <c r="U201" i="12"/>
  <c r="Z205" i="12"/>
  <c r="X205" i="12"/>
  <c r="V205" i="12"/>
  <c r="U205" i="12"/>
  <c r="Z208" i="12"/>
  <c r="X208" i="12"/>
  <c r="V208" i="12"/>
  <c r="U208" i="12"/>
  <c r="Z212" i="12"/>
  <c r="X212" i="12"/>
  <c r="V212" i="12"/>
  <c r="U212" i="12"/>
  <c r="Z217" i="12"/>
  <c r="X217" i="12"/>
  <c r="V217" i="12"/>
  <c r="U217" i="12"/>
  <c r="Z220" i="12"/>
  <c r="X220" i="12"/>
  <c r="V220" i="12"/>
  <c r="U220" i="12"/>
  <c r="Z224" i="12"/>
  <c r="X224" i="12"/>
  <c r="V224" i="12"/>
  <c r="U224" i="12"/>
  <c r="Z226" i="12"/>
  <c r="X226" i="12"/>
  <c r="U226" i="12"/>
  <c r="Z229" i="12"/>
  <c r="X229" i="12"/>
  <c r="V229" i="12"/>
  <c r="U229" i="12"/>
  <c r="Z233" i="12"/>
  <c r="X233" i="12"/>
  <c r="V233" i="12"/>
  <c r="U233" i="12"/>
  <c r="Z237" i="12"/>
  <c r="X237" i="12"/>
  <c r="V237" i="12"/>
  <c r="U237" i="12"/>
  <c r="Z241" i="12"/>
  <c r="X241" i="12"/>
  <c r="V241" i="12"/>
  <c r="U241" i="12"/>
  <c r="Z245" i="12"/>
  <c r="X245" i="12"/>
  <c r="V245" i="12"/>
  <c r="U245" i="12"/>
  <c r="Z248" i="12"/>
  <c r="X248" i="12"/>
  <c r="V248" i="12"/>
  <c r="U248" i="12"/>
  <c r="Z252" i="12"/>
  <c r="X252" i="12"/>
  <c r="V252" i="12"/>
  <c r="U252" i="12"/>
  <c r="Z255" i="12"/>
  <c r="X255" i="12"/>
  <c r="V255" i="12"/>
  <c r="U255" i="12"/>
  <c r="Z259" i="12"/>
  <c r="X259" i="12"/>
  <c r="V259" i="12"/>
  <c r="U259" i="12"/>
  <c r="Z261" i="12"/>
  <c r="X261" i="12"/>
  <c r="V261" i="12"/>
  <c r="U261" i="12"/>
  <c r="Z265" i="12"/>
  <c r="X265" i="12"/>
  <c r="V265" i="12"/>
  <c r="U265" i="12"/>
  <c r="Z268" i="12"/>
  <c r="X268" i="12"/>
  <c r="V268" i="12"/>
  <c r="U268" i="12"/>
  <c r="Z271" i="12"/>
  <c r="X271" i="12"/>
  <c r="V271" i="12"/>
  <c r="U271" i="12"/>
  <c r="Z274" i="12"/>
  <c r="X274" i="12"/>
  <c r="U274" i="12"/>
  <c r="V274" i="12"/>
  <c r="Z278" i="12"/>
  <c r="X278" i="12"/>
  <c r="V278" i="12"/>
  <c r="U278" i="12"/>
  <c r="Z281" i="12"/>
  <c r="X281" i="12"/>
  <c r="V281" i="12"/>
  <c r="U281" i="12"/>
  <c r="Z284" i="12"/>
  <c r="X284" i="12"/>
  <c r="V284" i="12"/>
  <c r="U284" i="12"/>
  <c r="Z288" i="12"/>
  <c r="X288" i="12"/>
  <c r="V288" i="12"/>
  <c r="U288" i="12"/>
  <c r="Z292" i="12"/>
  <c r="X292" i="12"/>
  <c r="V292" i="12"/>
  <c r="U292" i="12"/>
  <c r="Z295" i="12"/>
  <c r="X295" i="12"/>
  <c r="V295" i="12"/>
  <c r="U295" i="12"/>
  <c r="Z298" i="12"/>
  <c r="X298" i="12"/>
  <c r="U298" i="12"/>
  <c r="V298" i="12"/>
  <c r="Z301" i="12"/>
  <c r="X301" i="12"/>
  <c r="V301" i="12"/>
  <c r="U301" i="12"/>
  <c r="Z305" i="12"/>
  <c r="X305" i="12"/>
  <c r="V305" i="12"/>
  <c r="U305" i="12"/>
  <c r="Z310" i="12"/>
  <c r="X310" i="12"/>
  <c r="V310" i="12"/>
  <c r="U310" i="12"/>
  <c r="Z313" i="12"/>
  <c r="X313" i="12"/>
  <c r="V313" i="12"/>
  <c r="U313" i="12"/>
  <c r="Z316" i="12"/>
  <c r="X316" i="12"/>
  <c r="V316" i="12"/>
  <c r="U316" i="12"/>
  <c r="Z320" i="12"/>
  <c r="X320" i="12"/>
  <c r="V320" i="12"/>
  <c r="U320" i="12"/>
  <c r="Z323" i="12"/>
  <c r="X323" i="12"/>
  <c r="V323" i="12"/>
  <c r="U323" i="12"/>
  <c r="Z326" i="12"/>
  <c r="X326" i="12"/>
  <c r="V326" i="12"/>
  <c r="U326" i="12"/>
  <c r="Z330" i="12"/>
  <c r="X330" i="12"/>
  <c r="U330" i="12"/>
  <c r="V330" i="12"/>
  <c r="Z333" i="12"/>
  <c r="X333" i="12"/>
  <c r="V333" i="12"/>
  <c r="U333" i="12"/>
  <c r="Z337" i="12"/>
  <c r="V337" i="12"/>
  <c r="X337" i="12"/>
  <c r="U337" i="12"/>
  <c r="Z340" i="12"/>
  <c r="X340" i="12"/>
  <c r="V340" i="12"/>
  <c r="U340" i="12"/>
  <c r="Z344" i="12"/>
  <c r="X344" i="12"/>
  <c r="V344" i="12"/>
  <c r="U344" i="12"/>
  <c r="Z346" i="12"/>
  <c r="X346" i="12"/>
  <c r="U346" i="12"/>
  <c r="V346" i="12"/>
  <c r="Z350" i="12"/>
  <c r="X350" i="12"/>
  <c r="V350" i="12"/>
  <c r="U350" i="12"/>
  <c r="Z354" i="12"/>
  <c r="X354" i="12"/>
  <c r="U354" i="12"/>
  <c r="V354" i="12"/>
  <c r="Z358" i="12"/>
  <c r="X358" i="12"/>
  <c r="V358" i="12"/>
  <c r="U358" i="12"/>
  <c r="Z362" i="12"/>
  <c r="X362" i="12"/>
  <c r="U362" i="12"/>
  <c r="V362" i="12"/>
  <c r="Z365" i="12"/>
  <c r="X365" i="12"/>
  <c r="V365" i="12"/>
  <c r="U365" i="12"/>
  <c r="Z368" i="12"/>
  <c r="X368" i="12"/>
  <c r="V368" i="12"/>
  <c r="U368" i="12"/>
  <c r="Z371" i="12"/>
  <c r="X371" i="12"/>
  <c r="V371" i="12"/>
  <c r="U371" i="12"/>
  <c r="Z375" i="12"/>
  <c r="X375" i="12"/>
  <c r="V375" i="12"/>
  <c r="U375" i="12"/>
  <c r="Z378" i="12"/>
  <c r="X378" i="12"/>
  <c r="U378" i="12"/>
  <c r="V378" i="12"/>
  <c r="Z381" i="12"/>
  <c r="X381" i="12"/>
  <c r="V381" i="12"/>
  <c r="U381" i="12"/>
  <c r="Z385" i="12"/>
  <c r="V385" i="12"/>
  <c r="X385" i="12"/>
  <c r="U385" i="12"/>
  <c r="Z388" i="12"/>
  <c r="X388" i="12"/>
  <c r="V388" i="12"/>
  <c r="U388" i="12"/>
  <c r="Z391" i="12"/>
  <c r="X391" i="12"/>
  <c r="V391" i="12"/>
  <c r="U391" i="12"/>
  <c r="Z394" i="12"/>
  <c r="X394" i="12"/>
  <c r="U394" i="12"/>
  <c r="V394" i="12"/>
  <c r="Z397" i="12"/>
  <c r="X397" i="12"/>
  <c r="V397" i="12"/>
  <c r="U397" i="12"/>
  <c r="X400" i="12"/>
  <c r="Z400" i="12"/>
  <c r="V400" i="12"/>
  <c r="U400" i="12"/>
  <c r="Z404" i="12"/>
  <c r="X404" i="12"/>
  <c r="V404" i="12"/>
  <c r="U404" i="12"/>
  <c r="Z406" i="12"/>
  <c r="X406" i="12"/>
  <c r="V406" i="12"/>
  <c r="U406" i="12"/>
  <c r="Z409" i="12"/>
  <c r="X409" i="12"/>
  <c r="V409" i="12"/>
  <c r="U409" i="12"/>
  <c r="Z413" i="12"/>
  <c r="X413" i="12"/>
  <c r="V413" i="12"/>
  <c r="U413" i="12"/>
  <c r="Z418" i="12"/>
  <c r="X418" i="12"/>
  <c r="U418" i="12"/>
  <c r="V418" i="12"/>
  <c r="Z422" i="12"/>
  <c r="X422" i="12"/>
  <c r="V422" i="12"/>
  <c r="U422" i="12"/>
  <c r="Z425" i="12"/>
  <c r="X425" i="12"/>
  <c r="V425" i="12"/>
  <c r="U425" i="12"/>
  <c r="Z429" i="12"/>
  <c r="X429" i="12"/>
  <c r="V429" i="12"/>
  <c r="U429" i="12"/>
  <c r="Z432" i="12"/>
  <c r="X432" i="12"/>
  <c r="V432" i="12"/>
  <c r="U432" i="12"/>
  <c r="Z436" i="12"/>
  <c r="X436" i="12"/>
  <c r="V436" i="12"/>
  <c r="U436" i="12"/>
  <c r="Z438" i="12"/>
  <c r="X438" i="12"/>
  <c r="V438" i="12"/>
  <c r="U438" i="12"/>
  <c r="Z442" i="12"/>
  <c r="X442" i="12"/>
  <c r="U442" i="12"/>
  <c r="V442" i="12"/>
  <c r="Z445" i="12"/>
  <c r="X445" i="12"/>
  <c r="V445" i="12"/>
  <c r="U445" i="12"/>
  <c r="Z449" i="12"/>
  <c r="V449" i="12"/>
  <c r="X449" i="12"/>
  <c r="U449" i="12"/>
  <c r="Z452" i="12"/>
  <c r="X452" i="12"/>
  <c r="V452" i="12"/>
  <c r="U452" i="12"/>
  <c r="Z457" i="12"/>
  <c r="V457" i="12"/>
  <c r="X457" i="12"/>
  <c r="U457" i="12"/>
  <c r="Z461" i="12"/>
  <c r="X461" i="12"/>
  <c r="V461" i="12"/>
  <c r="U461" i="12"/>
  <c r="X464" i="12"/>
  <c r="Z464" i="12"/>
  <c r="V464" i="12"/>
  <c r="U464" i="12"/>
  <c r="Z468" i="12"/>
  <c r="X468" i="12"/>
  <c r="V468" i="12"/>
  <c r="U468" i="12"/>
  <c r="Z471" i="12"/>
  <c r="X471" i="12"/>
  <c r="V471" i="12"/>
  <c r="U471" i="12"/>
  <c r="Z475" i="12"/>
  <c r="X475" i="12"/>
  <c r="V475" i="12"/>
  <c r="U475" i="12"/>
  <c r="Z478" i="12"/>
  <c r="X478" i="12"/>
  <c r="V478" i="12"/>
  <c r="U478" i="12"/>
  <c r="Z481" i="12"/>
  <c r="V481" i="12"/>
  <c r="X481" i="12"/>
  <c r="Z485" i="12"/>
  <c r="X485" i="12"/>
  <c r="V485" i="12"/>
  <c r="U485" i="12"/>
  <c r="Z488" i="12"/>
  <c r="X488" i="12"/>
  <c r="V488" i="12"/>
  <c r="U488" i="12"/>
  <c r="Z492" i="12"/>
  <c r="X492" i="12"/>
  <c r="V492" i="12"/>
  <c r="U492" i="12"/>
  <c r="Z495" i="12"/>
  <c r="X495" i="12"/>
  <c r="V495" i="12"/>
  <c r="U495" i="12"/>
  <c r="Z499" i="12"/>
  <c r="X499" i="12"/>
  <c r="V499" i="12"/>
  <c r="U499" i="12"/>
  <c r="Z502" i="12"/>
  <c r="X502" i="12"/>
  <c r="V502" i="12"/>
  <c r="U502" i="12"/>
  <c r="Z505" i="12"/>
  <c r="V505" i="12"/>
  <c r="X505" i="12"/>
  <c r="U505" i="12"/>
  <c r="Z508" i="12"/>
  <c r="X508" i="12"/>
  <c r="V508" i="12"/>
  <c r="U508" i="12"/>
  <c r="X512" i="12"/>
  <c r="Z512" i="12"/>
  <c r="V512" i="12"/>
  <c r="U512" i="12"/>
  <c r="Z515" i="12"/>
  <c r="X515" i="12"/>
  <c r="V515" i="12"/>
  <c r="U515" i="12"/>
  <c r="Z518" i="12"/>
  <c r="X518" i="12"/>
  <c r="V518" i="12"/>
  <c r="U518" i="12"/>
  <c r="Z522" i="12"/>
  <c r="X522" i="12"/>
  <c r="U522" i="12"/>
  <c r="V522" i="12"/>
  <c r="Z525" i="12"/>
  <c r="X525" i="12"/>
  <c r="V525" i="12"/>
  <c r="U525" i="12"/>
  <c r="X528" i="12"/>
  <c r="Z528" i="12"/>
  <c r="V528" i="12"/>
  <c r="U528" i="12"/>
  <c r="Z531" i="12"/>
  <c r="V531" i="12"/>
  <c r="X531" i="12"/>
  <c r="U531" i="12"/>
  <c r="Z535" i="12"/>
  <c r="X535" i="12"/>
  <c r="V535" i="12"/>
  <c r="U535" i="12"/>
  <c r="Z538" i="12"/>
  <c r="X538" i="12"/>
  <c r="U538" i="12"/>
  <c r="V538" i="12"/>
  <c r="Z543" i="12"/>
  <c r="X543" i="12"/>
  <c r="V543" i="12"/>
  <c r="U543" i="12"/>
  <c r="Z547" i="12"/>
  <c r="V547" i="12"/>
  <c r="U547" i="12"/>
  <c r="X547" i="12"/>
  <c r="Z551" i="12"/>
  <c r="X551" i="12"/>
  <c r="V551" i="12"/>
  <c r="U551" i="12"/>
  <c r="Z554" i="12"/>
  <c r="X554" i="12"/>
  <c r="U554" i="12"/>
  <c r="V554" i="12"/>
  <c r="Z557" i="12"/>
  <c r="X557" i="12"/>
  <c r="V557" i="12"/>
  <c r="U557" i="12"/>
  <c r="Z560" i="12"/>
  <c r="X560" i="12"/>
  <c r="V560" i="12"/>
  <c r="U560" i="12"/>
  <c r="Z563" i="12"/>
  <c r="V563" i="12"/>
  <c r="X563" i="12"/>
  <c r="U563" i="12"/>
  <c r="Z566" i="12"/>
  <c r="X566" i="12"/>
  <c r="V566" i="12"/>
  <c r="U566" i="12"/>
  <c r="Z570" i="12"/>
  <c r="X570" i="12"/>
  <c r="U570" i="12"/>
  <c r="V570" i="12"/>
  <c r="Z575" i="12"/>
  <c r="X575" i="12"/>
  <c r="V575" i="12"/>
  <c r="U575" i="12"/>
  <c r="Z578" i="12"/>
  <c r="X578" i="12"/>
  <c r="U578" i="12"/>
  <c r="V578" i="12"/>
  <c r="Z581" i="12"/>
  <c r="X581" i="12"/>
  <c r="V581" i="12"/>
  <c r="U581" i="12"/>
  <c r="Z585" i="12"/>
  <c r="X585" i="12"/>
  <c r="V585" i="12"/>
  <c r="U585" i="12"/>
  <c r="Z587" i="12"/>
  <c r="X587" i="12"/>
  <c r="V587" i="12"/>
  <c r="U587" i="12"/>
  <c r="Z591" i="12"/>
  <c r="X591" i="12"/>
  <c r="V591" i="12"/>
  <c r="U591" i="12"/>
  <c r="Z595" i="12"/>
  <c r="X595" i="12"/>
  <c r="V595" i="12"/>
  <c r="U595" i="12"/>
  <c r="Z599" i="12"/>
  <c r="X599" i="12"/>
  <c r="V599" i="12"/>
  <c r="U599" i="12"/>
  <c r="Z602" i="12"/>
  <c r="X602" i="12"/>
  <c r="U602" i="12"/>
  <c r="V602" i="12"/>
  <c r="Z606" i="12"/>
  <c r="X606" i="12"/>
  <c r="U606" i="12"/>
  <c r="V606" i="12"/>
  <c r="Z609" i="12"/>
  <c r="X609" i="12"/>
  <c r="V609" i="12"/>
  <c r="Z611" i="12"/>
  <c r="V611" i="12"/>
  <c r="U611" i="12"/>
  <c r="X611" i="12"/>
  <c r="Z614" i="12"/>
  <c r="X614" i="12"/>
  <c r="U614" i="12"/>
  <c r="V614" i="12"/>
  <c r="Z619" i="12"/>
  <c r="X619" i="12"/>
  <c r="V619" i="12"/>
  <c r="U619" i="12"/>
  <c r="Z623" i="12"/>
  <c r="X623" i="12"/>
  <c r="V623" i="12"/>
  <c r="U623" i="12"/>
  <c r="Z627" i="12"/>
  <c r="X627" i="12"/>
  <c r="V627" i="12"/>
  <c r="U627" i="12"/>
  <c r="Z629" i="12"/>
  <c r="X629" i="12"/>
  <c r="V629" i="12"/>
  <c r="U629" i="12"/>
  <c r="Z632" i="12"/>
  <c r="X632" i="12"/>
  <c r="U632" i="12"/>
  <c r="V632" i="12"/>
  <c r="Z637" i="12"/>
  <c r="X637" i="12"/>
  <c r="V637" i="12"/>
  <c r="U637" i="12"/>
  <c r="X640" i="12"/>
  <c r="Z640" i="12"/>
  <c r="U640" i="12"/>
  <c r="V640" i="12"/>
  <c r="Z644" i="12"/>
  <c r="X644" i="12"/>
  <c r="U644" i="12"/>
  <c r="V644" i="12"/>
  <c r="Z647" i="12"/>
  <c r="X647" i="12"/>
  <c r="V647" i="12"/>
  <c r="U647" i="12"/>
  <c r="Z650" i="12"/>
  <c r="X650" i="12"/>
  <c r="U650" i="12"/>
  <c r="V650" i="12"/>
  <c r="Z653" i="12"/>
  <c r="X653" i="12"/>
  <c r="V653" i="12"/>
  <c r="U653" i="12"/>
  <c r="Z657" i="12"/>
  <c r="X657" i="12"/>
  <c r="V657" i="12"/>
  <c r="U657" i="12"/>
  <c r="Z660" i="12"/>
  <c r="X660" i="12"/>
  <c r="U660" i="12"/>
  <c r="V660" i="12"/>
  <c r="Z663" i="12"/>
  <c r="X663" i="12"/>
  <c r="V663" i="12"/>
  <c r="U663" i="12"/>
  <c r="Z666" i="12"/>
  <c r="X666" i="12"/>
  <c r="U666" i="12"/>
  <c r="V666" i="12"/>
  <c r="Z669" i="12"/>
  <c r="X669" i="12"/>
  <c r="V669" i="12"/>
  <c r="U669" i="12"/>
  <c r="X672" i="12"/>
  <c r="Z672" i="12"/>
  <c r="U672" i="12"/>
  <c r="V672" i="12"/>
  <c r="Z675" i="12"/>
  <c r="V675" i="12"/>
  <c r="U675" i="12"/>
  <c r="Z678" i="12"/>
  <c r="X678" i="12"/>
  <c r="U678" i="12"/>
  <c r="V678" i="12"/>
  <c r="Z681" i="12"/>
  <c r="X681" i="12"/>
  <c r="V681" i="12"/>
  <c r="U681" i="12"/>
  <c r="Z684" i="12"/>
  <c r="X684" i="12"/>
  <c r="U684" i="12"/>
  <c r="V684" i="12"/>
  <c r="Z687" i="12"/>
  <c r="X687" i="12"/>
  <c r="V687" i="12"/>
  <c r="U687" i="12"/>
  <c r="Z690" i="12"/>
  <c r="X690" i="12"/>
  <c r="U690" i="12"/>
  <c r="V690" i="12"/>
  <c r="Z694" i="12"/>
  <c r="X694" i="12"/>
  <c r="U694" i="12"/>
  <c r="V694" i="12"/>
  <c r="Z697" i="12"/>
  <c r="X697" i="12"/>
  <c r="V697" i="12"/>
  <c r="U697" i="12"/>
  <c r="Z700" i="12"/>
  <c r="X700" i="12"/>
  <c r="U700" i="12"/>
  <c r="V700" i="12"/>
  <c r="Z703" i="12"/>
  <c r="X703" i="12"/>
  <c r="V703" i="12"/>
  <c r="U703" i="12"/>
  <c r="Z707" i="12"/>
  <c r="V707" i="12"/>
  <c r="X707" i="12"/>
  <c r="U707" i="12"/>
  <c r="Z710" i="12"/>
  <c r="X710" i="12"/>
  <c r="U710" i="12"/>
  <c r="V710" i="12"/>
  <c r="Z713" i="12"/>
  <c r="X713" i="12"/>
  <c r="V713" i="12"/>
  <c r="U713" i="12"/>
  <c r="Z716" i="12"/>
  <c r="X716" i="12"/>
  <c r="U716" i="12"/>
  <c r="V716" i="12"/>
  <c r="Z719" i="12"/>
  <c r="X719" i="12"/>
  <c r="V719" i="12"/>
  <c r="U719" i="12"/>
  <c r="Z723" i="12"/>
  <c r="X723" i="12"/>
  <c r="V723" i="12"/>
  <c r="U723" i="12"/>
  <c r="Z726" i="12"/>
  <c r="X726" i="12"/>
  <c r="U726" i="12"/>
  <c r="V726" i="12"/>
  <c r="Z730" i="12"/>
  <c r="X730" i="12"/>
  <c r="U730" i="12"/>
  <c r="V730" i="12"/>
  <c r="Z733" i="12"/>
  <c r="X733" i="12"/>
  <c r="V733" i="12"/>
  <c r="U733" i="12"/>
  <c r="Z737" i="12"/>
  <c r="X737" i="12"/>
  <c r="V737" i="12"/>
  <c r="Z739" i="12"/>
  <c r="V739" i="12"/>
  <c r="U739" i="12"/>
  <c r="X739" i="12"/>
  <c r="Z743" i="12"/>
  <c r="X743" i="12"/>
  <c r="V743" i="12"/>
  <c r="U743" i="12"/>
  <c r="Z746" i="12"/>
  <c r="X746" i="12"/>
  <c r="U746" i="12"/>
  <c r="V746" i="12"/>
  <c r="Z749" i="12"/>
  <c r="X749" i="12"/>
  <c r="V749" i="12"/>
  <c r="U749" i="12"/>
  <c r="Z753" i="12"/>
  <c r="X753" i="12"/>
  <c r="V753" i="12"/>
  <c r="U753" i="12"/>
  <c r="Z758" i="12"/>
  <c r="X758" i="12"/>
  <c r="U758" i="12"/>
  <c r="V758" i="12"/>
  <c r="Z761" i="12"/>
  <c r="X761" i="12"/>
  <c r="V761" i="12"/>
  <c r="U761" i="12"/>
  <c r="Z765" i="12"/>
  <c r="X765" i="12"/>
  <c r="V765" i="12"/>
  <c r="U765" i="12"/>
  <c r="X768" i="12"/>
  <c r="Z768" i="12"/>
  <c r="U768" i="12"/>
  <c r="V768" i="12"/>
  <c r="Z772" i="12"/>
  <c r="X772" i="12"/>
  <c r="U772" i="12"/>
  <c r="V772" i="12"/>
  <c r="Z775" i="12"/>
  <c r="X775" i="12"/>
  <c r="V775" i="12"/>
  <c r="U775" i="12"/>
  <c r="Z779" i="12"/>
  <c r="X779" i="12"/>
  <c r="V779" i="12"/>
  <c r="U779" i="12"/>
  <c r="Z782" i="12"/>
  <c r="X782" i="12"/>
  <c r="U782" i="12"/>
  <c r="V782" i="12"/>
  <c r="Z785" i="12"/>
  <c r="X785" i="12"/>
  <c r="V785" i="12"/>
  <c r="U785" i="12"/>
  <c r="Z790" i="12"/>
  <c r="X790" i="12"/>
  <c r="U790" i="12"/>
  <c r="V790" i="12"/>
  <c r="Z793" i="12"/>
  <c r="X793" i="12"/>
  <c r="V793" i="12"/>
  <c r="U793" i="12"/>
  <c r="Z796" i="12"/>
  <c r="X796" i="12"/>
  <c r="U796" i="12"/>
  <c r="V796" i="12"/>
  <c r="Z801" i="12"/>
  <c r="X801" i="12"/>
  <c r="V801" i="12"/>
  <c r="U801" i="12"/>
  <c r="Z805" i="12"/>
  <c r="X805" i="12"/>
  <c r="V805" i="12"/>
  <c r="U805" i="12"/>
  <c r="Z809" i="12"/>
  <c r="X809" i="12"/>
  <c r="V809" i="12"/>
  <c r="U809" i="12"/>
  <c r="Z813" i="12"/>
  <c r="X813" i="12"/>
  <c r="V813" i="12"/>
  <c r="U813" i="12"/>
  <c r="Z816" i="12"/>
  <c r="X816" i="12"/>
  <c r="V816" i="12"/>
  <c r="Z819" i="12"/>
  <c r="X819" i="12"/>
  <c r="V819" i="12"/>
  <c r="U819" i="12"/>
  <c r="Z823" i="12"/>
  <c r="X823" i="12"/>
  <c r="V823" i="12"/>
  <c r="U823" i="12"/>
  <c r="Z826" i="12"/>
  <c r="X826" i="12"/>
  <c r="V826" i="12"/>
  <c r="U826" i="12"/>
  <c r="Z829" i="12"/>
  <c r="X829" i="12"/>
  <c r="V829" i="12"/>
  <c r="U829" i="12"/>
  <c r="Z833" i="12"/>
  <c r="X833" i="12"/>
  <c r="V833" i="12"/>
  <c r="U833" i="12"/>
  <c r="Z836" i="12"/>
  <c r="X836" i="12"/>
  <c r="V836" i="12"/>
  <c r="U836" i="12"/>
  <c r="Z840" i="12"/>
  <c r="X840" i="12"/>
  <c r="V840" i="12"/>
  <c r="U840" i="12"/>
  <c r="Z843" i="12"/>
  <c r="X843" i="12"/>
  <c r="V843" i="12"/>
  <c r="U843" i="12"/>
  <c r="Z847" i="12"/>
  <c r="X847" i="12"/>
  <c r="V847" i="12"/>
  <c r="U847" i="12"/>
  <c r="Z850" i="12"/>
  <c r="X850" i="12"/>
  <c r="U850" i="12"/>
  <c r="V850" i="12"/>
  <c r="Z854" i="12"/>
  <c r="X854" i="12"/>
  <c r="V854" i="12"/>
  <c r="U854" i="12"/>
  <c r="Z856" i="12"/>
  <c r="X856" i="12"/>
  <c r="V856" i="12"/>
  <c r="U856" i="12"/>
  <c r="Z861" i="12"/>
  <c r="X861" i="12"/>
  <c r="V861" i="12"/>
  <c r="U861" i="12"/>
  <c r="Z865" i="12"/>
  <c r="X865" i="12"/>
  <c r="V865" i="12"/>
  <c r="U865" i="12"/>
  <c r="Z867" i="12"/>
  <c r="V867" i="12"/>
  <c r="X867" i="12"/>
  <c r="U867" i="12"/>
  <c r="Z871" i="12"/>
  <c r="X871" i="12"/>
  <c r="V871" i="12"/>
  <c r="U871" i="12"/>
  <c r="Z876" i="12"/>
  <c r="X876" i="12"/>
  <c r="V876" i="12"/>
  <c r="U876" i="12"/>
  <c r="Z879" i="12"/>
  <c r="X879" i="12"/>
  <c r="V879" i="12"/>
  <c r="U879" i="12"/>
  <c r="Z882" i="12"/>
  <c r="X882" i="12"/>
  <c r="U882" i="12"/>
  <c r="V882" i="12"/>
  <c r="Z886" i="12"/>
  <c r="X886" i="12"/>
  <c r="V886" i="12"/>
  <c r="U886" i="12"/>
  <c r="Z890" i="12"/>
  <c r="X890" i="12"/>
  <c r="V890" i="12"/>
  <c r="U890" i="12"/>
  <c r="Z893" i="12"/>
  <c r="X893" i="12"/>
  <c r="V893" i="12"/>
  <c r="U893" i="12"/>
  <c r="X896" i="12"/>
  <c r="V896" i="12"/>
  <c r="Z896" i="12"/>
  <c r="Z900" i="12"/>
  <c r="X900" i="12"/>
  <c r="V900" i="12"/>
  <c r="U900" i="12"/>
  <c r="Z903" i="12"/>
  <c r="X903" i="12"/>
  <c r="V903" i="12"/>
  <c r="U903" i="12"/>
  <c r="Z907" i="12"/>
  <c r="X907" i="12"/>
  <c r="V907" i="12"/>
  <c r="U907" i="12"/>
  <c r="Z910" i="12"/>
  <c r="X910" i="12"/>
  <c r="V910" i="12"/>
  <c r="U910" i="12"/>
  <c r="Z913" i="12"/>
  <c r="X913" i="12"/>
  <c r="V913" i="12"/>
  <c r="U913" i="12"/>
  <c r="Z917" i="12"/>
  <c r="X917" i="12"/>
  <c r="V917" i="12"/>
  <c r="U917" i="12"/>
  <c r="Z920" i="12"/>
  <c r="X920" i="12"/>
  <c r="V920" i="12"/>
  <c r="U920" i="12"/>
  <c r="Z923" i="12"/>
  <c r="X923" i="12"/>
  <c r="V923" i="12"/>
  <c r="U923" i="12"/>
  <c r="Z927" i="12"/>
  <c r="X927" i="12"/>
  <c r="V927" i="12"/>
  <c r="U927" i="12"/>
  <c r="X930" i="12"/>
  <c r="Z930" i="12"/>
  <c r="U930" i="12"/>
  <c r="X934" i="12"/>
  <c r="Z934" i="12"/>
  <c r="V934" i="12"/>
  <c r="U934" i="12"/>
  <c r="Z937" i="12"/>
  <c r="X937" i="12"/>
  <c r="V937" i="12"/>
  <c r="U937" i="12"/>
  <c r="Z941" i="12"/>
  <c r="X941" i="12"/>
  <c r="V941" i="12"/>
  <c r="U941" i="12"/>
  <c r="X946" i="12"/>
  <c r="Z946" i="12"/>
  <c r="U946" i="12"/>
  <c r="V946" i="12"/>
  <c r="Z948" i="12"/>
  <c r="X948" i="12"/>
  <c r="V948" i="12"/>
  <c r="U948" i="12"/>
  <c r="Z953" i="12"/>
  <c r="X953" i="12"/>
  <c r="V953" i="12"/>
  <c r="U953" i="12"/>
  <c r="Z957" i="12"/>
  <c r="X957" i="12"/>
  <c r="V957" i="12"/>
  <c r="U957" i="12"/>
  <c r="Z959" i="12"/>
  <c r="X959" i="12"/>
  <c r="V959" i="12"/>
  <c r="U959" i="12"/>
  <c r="X962" i="12"/>
  <c r="Z962" i="12"/>
  <c r="U962" i="12"/>
  <c r="V962" i="12"/>
  <c r="Z967" i="12"/>
  <c r="X967" i="12"/>
  <c r="V967" i="12"/>
  <c r="U967" i="12"/>
  <c r="Z971" i="12"/>
  <c r="X971" i="12"/>
  <c r="V971" i="12"/>
  <c r="U971" i="12"/>
  <c r="Z974" i="12"/>
  <c r="X974" i="12"/>
  <c r="V974" i="12"/>
  <c r="U974" i="12"/>
  <c r="Z977" i="12"/>
  <c r="X977" i="12"/>
  <c r="V977" i="12"/>
  <c r="U977" i="12"/>
  <c r="Z981" i="12"/>
  <c r="X981" i="12"/>
  <c r="V981" i="12"/>
  <c r="U981" i="12"/>
  <c r="Z984" i="12"/>
  <c r="X984" i="12"/>
  <c r="V984" i="12"/>
  <c r="U984" i="12"/>
  <c r="Z988" i="12"/>
  <c r="X988" i="12"/>
  <c r="V988" i="12"/>
  <c r="U988" i="12"/>
  <c r="Z990" i="12"/>
  <c r="X990" i="12"/>
  <c r="V990" i="12"/>
  <c r="U990" i="12"/>
  <c r="X994" i="12"/>
  <c r="Z994" i="12"/>
  <c r="U994" i="12"/>
  <c r="X998" i="12"/>
  <c r="Z998" i="12"/>
  <c r="V998" i="12"/>
  <c r="U998" i="12"/>
  <c r="X1002" i="12"/>
  <c r="Z1002" i="12"/>
  <c r="V1002" i="12"/>
  <c r="U1002" i="12"/>
  <c r="V994" i="12"/>
  <c r="U880" i="12"/>
  <c r="U816" i="12"/>
  <c r="U609" i="12"/>
  <c r="U97" i="12"/>
  <c r="Z46" i="12"/>
  <c r="X46" i="12"/>
  <c r="V46" i="12"/>
  <c r="W46" i="12" s="1"/>
  <c r="U46" i="12"/>
  <c r="Z48" i="12"/>
  <c r="X48" i="12"/>
  <c r="V48" i="12"/>
  <c r="W48" i="12" s="1"/>
  <c r="U48" i="12"/>
  <c r="Z51" i="12"/>
  <c r="X51" i="12"/>
  <c r="V51" i="12"/>
  <c r="W51" i="12" s="1"/>
  <c r="U51" i="12"/>
  <c r="Z52" i="12"/>
  <c r="X52" i="12"/>
  <c r="V52" i="12"/>
  <c r="W52" i="12" s="1"/>
  <c r="U52" i="12"/>
  <c r="Z55" i="12"/>
  <c r="X55" i="12"/>
  <c r="V55" i="12"/>
  <c r="W55" i="12" s="1"/>
  <c r="U55" i="12"/>
  <c r="Z58" i="12"/>
  <c r="X58" i="12"/>
  <c r="U58" i="12"/>
  <c r="V58" i="12"/>
  <c r="W58" i="12" s="1"/>
  <c r="Z60" i="12"/>
  <c r="X60" i="12"/>
  <c r="V60" i="12"/>
  <c r="W60" i="12" s="1"/>
  <c r="U60" i="12"/>
  <c r="Z62" i="12"/>
  <c r="X62" i="12"/>
  <c r="V62" i="12"/>
  <c r="W62" i="12" s="1"/>
  <c r="U62" i="12"/>
  <c r="Z65" i="12"/>
  <c r="V65" i="12"/>
  <c r="W65" i="12" s="1"/>
  <c r="X65" i="12"/>
  <c r="U65" i="12"/>
  <c r="Z66" i="12"/>
  <c r="X66" i="12"/>
  <c r="U66" i="12"/>
  <c r="V66" i="12"/>
  <c r="W66" i="12" s="1"/>
  <c r="Z69" i="12"/>
  <c r="X69" i="12"/>
  <c r="V69" i="12"/>
  <c r="W69" i="12" s="1"/>
  <c r="U69" i="12"/>
  <c r="Z72" i="12"/>
  <c r="X72" i="12"/>
  <c r="V72" i="12"/>
  <c r="W72" i="12" s="1"/>
  <c r="U72" i="12"/>
  <c r="Z73" i="12"/>
  <c r="X73" i="12"/>
  <c r="V73" i="12"/>
  <c r="W73" i="12" s="1"/>
  <c r="U73" i="12"/>
  <c r="Z76" i="12"/>
  <c r="X76" i="12"/>
  <c r="V76" i="12"/>
  <c r="W76" i="12" s="1"/>
  <c r="U76" i="12"/>
  <c r="Z78" i="12"/>
  <c r="X78" i="12"/>
  <c r="V78" i="12"/>
  <c r="W78" i="12" s="1"/>
  <c r="U78" i="12"/>
  <c r="Z80" i="12"/>
  <c r="X80" i="12"/>
  <c r="V80" i="12"/>
  <c r="U80" i="12"/>
  <c r="Z83" i="12"/>
  <c r="X83" i="12"/>
  <c r="V83" i="12"/>
  <c r="U83" i="12"/>
  <c r="Z85" i="12"/>
  <c r="X85" i="12"/>
  <c r="V85" i="12"/>
  <c r="U85" i="12"/>
  <c r="Z87" i="12"/>
  <c r="X87" i="12"/>
  <c r="V87" i="12"/>
  <c r="U87" i="12"/>
  <c r="Z90" i="12"/>
  <c r="X90" i="12"/>
  <c r="U90" i="12"/>
  <c r="V90" i="12"/>
  <c r="Z91" i="12"/>
  <c r="X91" i="12"/>
  <c r="V91" i="12"/>
  <c r="U91" i="12"/>
  <c r="Z94" i="12"/>
  <c r="X94" i="12"/>
  <c r="V94" i="12"/>
  <c r="U94" i="12"/>
  <c r="Z96" i="12"/>
  <c r="X96" i="12"/>
  <c r="V96" i="12"/>
  <c r="U96" i="12"/>
  <c r="Z99" i="12"/>
  <c r="X99" i="12"/>
  <c r="V99" i="12"/>
  <c r="U99" i="12"/>
  <c r="Z101" i="12"/>
  <c r="X101" i="12"/>
  <c r="V101" i="12"/>
  <c r="U101" i="12"/>
  <c r="Z104" i="12"/>
  <c r="X104" i="12"/>
  <c r="V104" i="12"/>
  <c r="U104" i="12"/>
  <c r="Z105" i="12"/>
  <c r="X105" i="12"/>
  <c r="V105" i="12"/>
  <c r="U105" i="12"/>
  <c r="Z108" i="12"/>
  <c r="X108" i="12"/>
  <c r="V108" i="12"/>
  <c r="U108" i="12"/>
  <c r="Z111" i="12"/>
  <c r="X111" i="12"/>
  <c r="V111" i="12"/>
  <c r="U111" i="12"/>
  <c r="Z112" i="12"/>
  <c r="X112" i="12"/>
  <c r="V112" i="12"/>
  <c r="U112" i="12"/>
  <c r="Z115" i="12"/>
  <c r="X115" i="12"/>
  <c r="V115" i="12"/>
  <c r="U115" i="12"/>
  <c r="Z118" i="12"/>
  <c r="X118" i="12"/>
  <c r="V118" i="12"/>
  <c r="U118" i="12"/>
  <c r="Z120" i="12"/>
  <c r="X120" i="12"/>
  <c r="V120" i="12"/>
  <c r="U120" i="12"/>
  <c r="Z122" i="12"/>
  <c r="X122" i="12"/>
  <c r="U122" i="12"/>
  <c r="V122" i="12"/>
  <c r="Z125" i="12"/>
  <c r="X125" i="12"/>
  <c r="V125" i="12"/>
  <c r="U125" i="12"/>
  <c r="Z127" i="12"/>
  <c r="X127" i="12"/>
  <c r="V127" i="12"/>
  <c r="U127" i="12"/>
  <c r="Z129" i="12"/>
  <c r="V129" i="12"/>
  <c r="X129" i="12"/>
  <c r="U129" i="12"/>
  <c r="Z132" i="12"/>
  <c r="X132" i="12"/>
  <c r="V132" i="12"/>
  <c r="U132" i="12"/>
  <c r="Z134" i="12"/>
  <c r="X134" i="12"/>
  <c r="V134" i="12"/>
  <c r="U134" i="12"/>
  <c r="Z136" i="12"/>
  <c r="X136" i="12"/>
  <c r="V136" i="12"/>
  <c r="U136" i="12"/>
  <c r="Z139" i="12"/>
  <c r="X139" i="12"/>
  <c r="V139" i="12"/>
  <c r="U139" i="12"/>
  <c r="Z142" i="12"/>
  <c r="X142" i="12"/>
  <c r="V142" i="12"/>
  <c r="U142" i="12"/>
  <c r="Z144" i="12"/>
  <c r="X144" i="12"/>
  <c r="V144" i="12"/>
  <c r="U144" i="12"/>
  <c r="Z146" i="12"/>
  <c r="X146" i="12"/>
  <c r="U146" i="12"/>
  <c r="V146" i="12"/>
  <c r="Z149" i="12"/>
  <c r="X149" i="12"/>
  <c r="V149" i="12"/>
  <c r="U149" i="12"/>
  <c r="Z150" i="12"/>
  <c r="X150" i="12"/>
  <c r="V150" i="12"/>
  <c r="U150" i="12"/>
  <c r="Z153" i="12"/>
  <c r="X153" i="12"/>
  <c r="V153" i="12"/>
  <c r="U153" i="12"/>
  <c r="Z156" i="12"/>
  <c r="X156" i="12"/>
  <c r="V156" i="12"/>
  <c r="U156" i="12"/>
  <c r="Z159" i="12"/>
  <c r="X159" i="12"/>
  <c r="V159" i="12"/>
  <c r="U159" i="12"/>
  <c r="Z161" i="12"/>
  <c r="V161" i="12"/>
  <c r="X161" i="12"/>
  <c r="Z164" i="12"/>
  <c r="X164" i="12"/>
  <c r="V164" i="12"/>
  <c r="U164" i="12"/>
  <c r="Z166" i="12"/>
  <c r="X166" i="12"/>
  <c r="V166" i="12"/>
  <c r="U166" i="12"/>
  <c r="Z169" i="12"/>
  <c r="X169" i="12"/>
  <c r="V169" i="12"/>
  <c r="U169" i="12"/>
  <c r="Z171" i="12"/>
  <c r="X171" i="12"/>
  <c r="V171" i="12"/>
  <c r="U171" i="12"/>
  <c r="Z174" i="12"/>
  <c r="X174" i="12"/>
  <c r="V174" i="12"/>
  <c r="U174" i="12"/>
  <c r="Z176" i="12"/>
  <c r="X176" i="12"/>
  <c r="V176" i="12"/>
  <c r="U176" i="12"/>
  <c r="Z179" i="12"/>
  <c r="X179" i="12"/>
  <c r="V179" i="12"/>
  <c r="U179" i="12"/>
  <c r="Z181" i="12"/>
  <c r="X181" i="12"/>
  <c r="V181" i="12"/>
  <c r="U181" i="12"/>
  <c r="Z183" i="12"/>
  <c r="X183" i="12"/>
  <c r="V183" i="12"/>
  <c r="U183" i="12"/>
  <c r="Z186" i="12"/>
  <c r="X186" i="12"/>
  <c r="U186" i="12"/>
  <c r="V186" i="12"/>
  <c r="Z188" i="12"/>
  <c r="X188" i="12"/>
  <c r="V188" i="12"/>
  <c r="U188" i="12"/>
  <c r="Z190" i="12"/>
  <c r="X190" i="12"/>
  <c r="V190" i="12"/>
  <c r="U190" i="12"/>
  <c r="Z193" i="12"/>
  <c r="V193" i="12"/>
  <c r="X193" i="12"/>
  <c r="U193" i="12"/>
  <c r="Z195" i="12"/>
  <c r="X195" i="12"/>
  <c r="V195" i="12"/>
  <c r="U195" i="12"/>
  <c r="Z197" i="12"/>
  <c r="X197" i="12"/>
  <c r="V197" i="12"/>
  <c r="U197" i="12"/>
  <c r="Z200" i="12"/>
  <c r="X200" i="12"/>
  <c r="V200" i="12"/>
  <c r="U200" i="12"/>
  <c r="Z202" i="12"/>
  <c r="X202" i="12"/>
  <c r="U202" i="12"/>
  <c r="V202" i="12"/>
  <c r="Z204" i="12"/>
  <c r="X204" i="12"/>
  <c r="V204" i="12"/>
  <c r="U204" i="12"/>
  <c r="Z207" i="12"/>
  <c r="X207" i="12"/>
  <c r="V207" i="12"/>
  <c r="U207" i="12"/>
  <c r="Z209" i="12"/>
  <c r="V209" i="12"/>
  <c r="X209" i="12"/>
  <c r="U209" i="12"/>
  <c r="Z211" i="12"/>
  <c r="X211" i="12"/>
  <c r="V211" i="12"/>
  <c r="U211" i="12"/>
  <c r="Z214" i="12"/>
  <c r="X214" i="12"/>
  <c r="V214" i="12"/>
  <c r="U214" i="12"/>
  <c r="Z215" i="12"/>
  <c r="X215" i="12"/>
  <c r="V215" i="12"/>
  <c r="U215" i="12"/>
  <c r="Z218" i="12"/>
  <c r="X218" i="12"/>
  <c r="U218" i="12"/>
  <c r="V218" i="12"/>
  <c r="Z221" i="12"/>
  <c r="X221" i="12"/>
  <c r="V221" i="12"/>
  <c r="U221" i="12"/>
  <c r="Z223" i="12"/>
  <c r="X223" i="12"/>
  <c r="V223" i="12"/>
  <c r="U223" i="12"/>
  <c r="Z225" i="12"/>
  <c r="V225" i="12"/>
  <c r="X225" i="12"/>
  <c r="Z228" i="12"/>
  <c r="X228" i="12"/>
  <c r="V228" i="12"/>
  <c r="U228" i="12"/>
  <c r="Z230" i="12"/>
  <c r="X230" i="12"/>
  <c r="V230" i="12"/>
  <c r="U230" i="12"/>
  <c r="Z232" i="12"/>
  <c r="X232" i="12"/>
  <c r="V232" i="12"/>
  <c r="U232" i="12"/>
  <c r="Z235" i="12"/>
  <c r="X235" i="12"/>
  <c r="V235" i="12"/>
  <c r="U235" i="12"/>
  <c r="Z238" i="12"/>
  <c r="X238" i="12"/>
  <c r="V238" i="12"/>
  <c r="U238" i="12"/>
  <c r="Z239" i="12"/>
  <c r="X239" i="12"/>
  <c r="V239" i="12"/>
  <c r="U239" i="12"/>
  <c r="Z242" i="12"/>
  <c r="X242" i="12"/>
  <c r="U242" i="12"/>
  <c r="V242" i="12"/>
  <c r="Z244" i="12"/>
  <c r="X244" i="12"/>
  <c r="V244" i="12"/>
  <c r="U244" i="12"/>
  <c r="Z246" i="12"/>
  <c r="X246" i="12"/>
  <c r="V246" i="12"/>
  <c r="U246" i="12"/>
  <c r="Z249" i="12"/>
  <c r="X249" i="12"/>
  <c r="V249" i="12"/>
  <c r="U249" i="12"/>
  <c r="Z250" i="12"/>
  <c r="X250" i="12"/>
  <c r="U250" i="12"/>
  <c r="V250" i="12"/>
  <c r="Z253" i="12"/>
  <c r="X253" i="12"/>
  <c r="V253" i="12"/>
  <c r="U253" i="12"/>
  <c r="Z256" i="12"/>
  <c r="X256" i="12"/>
  <c r="V256" i="12"/>
  <c r="U256" i="12"/>
  <c r="Z258" i="12"/>
  <c r="X258" i="12"/>
  <c r="U258" i="12"/>
  <c r="V258" i="12"/>
  <c r="Z260" i="12"/>
  <c r="X260" i="12"/>
  <c r="V260" i="12"/>
  <c r="U260" i="12"/>
  <c r="Z263" i="12"/>
  <c r="X263" i="12"/>
  <c r="V263" i="12"/>
  <c r="U263" i="12"/>
  <c r="Z264" i="12"/>
  <c r="X264" i="12"/>
  <c r="V264" i="12"/>
  <c r="U264" i="12"/>
  <c r="Z267" i="12"/>
  <c r="X267" i="12"/>
  <c r="V267" i="12"/>
  <c r="U267" i="12"/>
  <c r="Z270" i="12"/>
  <c r="X270" i="12"/>
  <c r="V270" i="12"/>
  <c r="U270" i="12"/>
  <c r="Z272" i="12"/>
  <c r="X272" i="12"/>
  <c r="V272" i="12"/>
  <c r="U272" i="12"/>
  <c r="Z275" i="12"/>
  <c r="X275" i="12"/>
  <c r="V275" i="12"/>
  <c r="U275" i="12"/>
  <c r="Z277" i="12"/>
  <c r="X277" i="12"/>
  <c r="V277" i="12"/>
  <c r="U277" i="12"/>
  <c r="Z280" i="12"/>
  <c r="X280" i="12"/>
  <c r="V280" i="12"/>
  <c r="U280" i="12"/>
  <c r="Z283" i="12"/>
  <c r="X283" i="12"/>
  <c r="V283" i="12"/>
  <c r="U283" i="12"/>
  <c r="Z285" i="12"/>
  <c r="X285" i="12"/>
  <c r="V285" i="12"/>
  <c r="U285" i="12"/>
  <c r="Z287" i="12"/>
  <c r="X287" i="12"/>
  <c r="V287" i="12"/>
  <c r="U287" i="12"/>
  <c r="Z290" i="12"/>
  <c r="X290" i="12"/>
  <c r="U290" i="12"/>
  <c r="V290" i="12"/>
  <c r="Z291" i="12"/>
  <c r="X291" i="12"/>
  <c r="V291" i="12"/>
  <c r="U291" i="12"/>
  <c r="Z294" i="12"/>
  <c r="X294" i="12"/>
  <c r="V294" i="12"/>
  <c r="U294" i="12"/>
  <c r="Z297" i="12"/>
  <c r="X297" i="12"/>
  <c r="V297" i="12"/>
  <c r="U297" i="12"/>
  <c r="Z299" i="12"/>
  <c r="X299" i="12"/>
  <c r="V299" i="12"/>
  <c r="U299" i="12"/>
  <c r="Z302" i="12"/>
  <c r="X302" i="12"/>
  <c r="V302" i="12"/>
  <c r="U302" i="12"/>
  <c r="Z304" i="12"/>
  <c r="X304" i="12"/>
  <c r="V304" i="12"/>
  <c r="U304" i="12"/>
  <c r="Z307" i="12"/>
  <c r="X307" i="12"/>
  <c r="V307" i="12"/>
  <c r="U307" i="12"/>
  <c r="Z308" i="12"/>
  <c r="X308" i="12"/>
  <c r="V308" i="12"/>
  <c r="U308" i="12"/>
  <c r="Z311" i="12"/>
  <c r="X311" i="12"/>
  <c r="V311" i="12"/>
  <c r="U311" i="12"/>
  <c r="Z314" i="12"/>
  <c r="X314" i="12"/>
  <c r="U314" i="12"/>
  <c r="V314" i="12"/>
  <c r="Z317" i="12"/>
  <c r="X317" i="12"/>
  <c r="V317" i="12"/>
  <c r="U317" i="12"/>
  <c r="Z319" i="12"/>
  <c r="X319" i="12"/>
  <c r="V319" i="12"/>
  <c r="U319" i="12"/>
  <c r="Z322" i="12"/>
  <c r="X322" i="12"/>
  <c r="U322" i="12"/>
  <c r="V322" i="12"/>
  <c r="Z325" i="12"/>
  <c r="X325" i="12"/>
  <c r="V325" i="12"/>
  <c r="U325" i="12"/>
  <c r="Z327" i="12"/>
  <c r="X327" i="12"/>
  <c r="V327" i="12"/>
  <c r="U327" i="12"/>
  <c r="Z329" i="12"/>
  <c r="X329" i="12"/>
  <c r="V329" i="12"/>
  <c r="U329" i="12"/>
  <c r="Z331" i="12"/>
  <c r="X331" i="12"/>
  <c r="V331" i="12"/>
  <c r="U331" i="12"/>
  <c r="Z334" i="12"/>
  <c r="X334" i="12"/>
  <c r="V334" i="12"/>
  <c r="U334" i="12"/>
  <c r="Z336" i="12"/>
  <c r="X336" i="12"/>
  <c r="V336" i="12"/>
  <c r="U336" i="12"/>
  <c r="Z338" i="12"/>
  <c r="X338" i="12"/>
  <c r="U338" i="12"/>
  <c r="V338" i="12"/>
  <c r="Z341" i="12"/>
  <c r="X341" i="12"/>
  <c r="V341" i="12"/>
  <c r="U341" i="12"/>
  <c r="Z343" i="12"/>
  <c r="X343" i="12"/>
  <c r="V343" i="12"/>
  <c r="U343" i="12"/>
  <c r="Z345" i="12"/>
  <c r="X345" i="12"/>
  <c r="V345" i="12"/>
  <c r="U345" i="12"/>
  <c r="Z348" i="12"/>
  <c r="X348" i="12"/>
  <c r="V348" i="12"/>
  <c r="U348" i="12"/>
  <c r="Z349" i="12"/>
  <c r="X349" i="12"/>
  <c r="V349" i="12"/>
  <c r="U349" i="12"/>
  <c r="Z352" i="12"/>
  <c r="X352" i="12"/>
  <c r="V352" i="12"/>
  <c r="U352" i="12"/>
  <c r="Z353" i="12"/>
  <c r="V353" i="12"/>
  <c r="X353" i="12"/>
  <c r="Z356" i="12"/>
  <c r="X356" i="12"/>
  <c r="V356" i="12"/>
  <c r="U356" i="12"/>
  <c r="Z359" i="12"/>
  <c r="X359" i="12"/>
  <c r="V359" i="12"/>
  <c r="U359" i="12"/>
  <c r="Z361" i="12"/>
  <c r="X361" i="12"/>
  <c r="V361" i="12"/>
  <c r="U361" i="12"/>
  <c r="Z363" i="12"/>
  <c r="X363" i="12"/>
  <c r="V363" i="12"/>
  <c r="U363" i="12"/>
  <c r="Z366" i="12"/>
  <c r="X366" i="12"/>
  <c r="V366" i="12"/>
  <c r="U366" i="12"/>
  <c r="Z369" i="12"/>
  <c r="X369" i="12"/>
  <c r="V369" i="12"/>
  <c r="U369" i="12"/>
  <c r="Z372" i="12"/>
  <c r="X372" i="12"/>
  <c r="V372" i="12"/>
  <c r="U372" i="12"/>
  <c r="Z374" i="12"/>
  <c r="X374" i="12"/>
  <c r="V374" i="12"/>
  <c r="U374" i="12"/>
  <c r="Z377" i="12"/>
  <c r="X377" i="12"/>
  <c r="V377" i="12"/>
  <c r="U377" i="12"/>
  <c r="Z379" i="12"/>
  <c r="X379" i="12"/>
  <c r="V379" i="12"/>
  <c r="U379" i="12"/>
  <c r="Z382" i="12"/>
  <c r="X382" i="12"/>
  <c r="V382" i="12"/>
  <c r="U382" i="12"/>
  <c r="X384" i="12"/>
  <c r="Z384" i="12"/>
  <c r="V384" i="12"/>
  <c r="U384" i="12"/>
  <c r="Z387" i="12"/>
  <c r="X387" i="12"/>
  <c r="V387" i="12"/>
  <c r="U387" i="12"/>
  <c r="Z390" i="12"/>
  <c r="X390" i="12"/>
  <c r="V390" i="12"/>
  <c r="U390" i="12"/>
  <c r="Z393" i="12"/>
  <c r="X393" i="12"/>
  <c r="V393" i="12"/>
  <c r="U393" i="12"/>
  <c r="Z395" i="12"/>
  <c r="X395" i="12"/>
  <c r="V395" i="12"/>
  <c r="U395" i="12"/>
  <c r="Z398" i="12"/>
  <c r="X398" i="12"/>
  <c r="V398" i="12"/>
  <c r="U398" i="12"/>
  <c r="Z401" i="12"/>
  <c r="V401" i="12"/>
  <c r="X401" i="12"/>
  <c r="U401" i="12"/>
  <c r="Z403" i="12"/>
  <c r="X403" i="12"/>
  <c r="V403" i="12"/>
  <c r="U403" i="12"/>
  <c r="Z405" i="12"/>
  <c r="X405" i="12"/>
  <c r="V405" i="12"/>
  <c r="U405" i="12"/>
  <c r="Z408" i="12"/>
  <c r="X408" i="12"/>
  <c r="V408" i="12"/>
  <c r="U408" i="12"/>
  <c r="Z410" i="12"/>
  <c r="X410" i="12"/>
  <c r="U410" i="12"/>
  <c r="V410" i="12"/>
  <c r="Z412" i="12"/>
  <c r="X412" i="12"/>
  <c r="V412" i="12"/>
  <c r="U412" i="12"/>
  <c r="Z415" i="12"/>
  <c r="X415" i="12"/>
  <c r="V415" i="12"/>
  <c r="U415" i="12"/>
  <c r="X416" i="12"/>
  <c r="Z416" i="12"/>
  <c r="V416" i="12"/>
  <c r="U416" i="12"/>
  <c r="Z419" i="12"/>
  <c r="X419" i="12"/>
  <c r="V419" i="12"/>
  <c r="U419" i="12"/>
  <c r="Z420" i="12"/>
  <c r="X420" i="12"/>
  <c r="V420" i="12"/>
  <c r="U420" i="12"/>
  <c r="Z423" i="12"/>
  <c r="X423" i="12"/>
  <c r="V423" i="12"/>
  <c r="U423" i="12"/>
  <c r="Z426" i="12"/>
  <c r="X426" i="12"/>
  <c r="U426" i="12"/>
  <c r="V426" i="12"/>
  <c r="Z428" i="12"/>
  <c r="X428" i="12"/>
  <c r="V428" i="12"/>
  <c r="U428" i="12"/>
  <c r="Z430" i="12"/>
  <c r="X430" i="12"/>
  <c r="V430" i="12"/>
  <c r="U430" i="12"/>
  <c r="Z433" i="12"/>
  <c r="X433" i="12"/>
  <c r="V433" i="12"/>
  <c r="U433" i="12"/>
  <c r="Z435" i="12"/>
  <c r="X435" i="12"/>
  <c r="V435" i="12"/>
  <c r="U435" i="12"/>
  <c r="Z437" i="12"/>
  <c r="X437" i="12"/>
  <c r="V437" i="12"/>
  <c r="U437" i="12"/>
  <c r="Z440" i="12"/>
  <c r="X440" i="12"/>
  <c r="V440" i="12"/>
  <c r="U440" i="12"/>
  <c r="Z441" i="12"/>
  <c r="V441" i="12"/>
  <c r="X441" i="12"/>
  <c r="U441" i="12"/>
  <c r="Z444" i="12"/>
  <c r="X444" i="12"/>
  <c r="V444" i="12"/>
  <c r="U444" i="12"/>
  <c r="Z446" i="12"/>
  <c r="X446" i="12"/>
  <c r="V446" i="12"/>
  <c r="U446" i="12"/>
  <c r="X448" i="12"/>
  <c r="Z448" i="12"/>
  <c r="V448" i="12"/>
  <c r="U448" i="12"/>
  <c r="Z451" i="12"/>
  <c r="X451" i="12"/>
  <c r="V451" i="12"/>
  <c r="U451" i="12"/>
  <c r="Z453" i="12"/>
  <c r="X453" i="12"/>
  <c r="V453" i="12"/>
  <c r="U453" i="12"/>
  <c r="Z455" i="12"/>
  <c r="X455" i="12"/>
  <c r="V455" i="12"/>
  <c r="U455" i="12"/>
  <c r="Z458" i="12"/>
  <c r="X458" i="12"/>
  <c r="U458" i="12"/>
  <c r="V458" i="12"/>
  <c r="Z460" i="12"/>
  <c r="X460" i="12"/>
  <c r="V460" i="12"/>
  <c r="U460" i="12"/>
  <c r="Z462" i="12"/>
  <c r="X462" i="12"/>
  <c r="V462" i="12"/>
  <c r="U462" i="12"/>
  <c r="Z465" i="12"/>
  <c r="X465" i="12"/>
  <c r="V465" i="12"/>
  <c r="U465" i="12"/>
  <c r="Z467" i="12"/>
  <c r="X467" i="12"/>
  <c r="V467" i="12"/>
  <c r="U467" i="12"/>
  <c r="Z469" i="12"/>
  <c r="X469" i="12"/>
  <c r="V469" i="12"/>
  <c r="U469" i="12"/>
  <c r="Z472" i="12"/>
  <c r="X472" i="12"/>
  <c r="V472" i="12"/>
  <c r="U472" i="12"/>
  <c r="Z474" i="12"/>
  <c r="X474" i="12"/>
  <c r="U474" i="12"/>
  <c r="V474" i="12"/>
  <c r="Z477" i="12"/>
  <c r="X477" i="12"/>
  <c r="V477" i="12"/>
  <c r="U477" i="12"/>
  <c r="Z479" i="12"/>
  <c r="X479" i="12"/>
  <c r="V479" i="12"/>
  <c r="U479" i="12"/>
  <c r="Z482" i="12"/>
  <c r="X482" i="12"/>
  <c r="U482" i="12"/>
  <c r="Z484" i="12"/>
  <c r="X484" i="12"/>
  <c r="V484" i="12"/>
  <c r="U484" i="12"/>
  <c r="Z486" i="12"/>
  <c r="X486" i="12"/>
  <c r="V486" i="12"/>
  <c r="U486" i="12"/>
  <c r="Z489" i="12"/>
  <c r="V489" i="12"/>
  <c r="X489" i="12"/>
  <c r="U489" i="12"/>
  <c r="Z490" i="12"/>
  <c r="X490" i="12"/>
  <c r="U490" i="12"/>
  <c r="V490" i="12"/>
  <c r="Z493" i="12"/>
  <c r="X493" i="12"/>
  <c r="V493" i="12"/>
  <c r="U493" i="12"/>
  <c r="Z496" i="12"/>
  <c r="X496" i="12"/>
  <c r="V496" i="12"/>
  <c r="U496" i="12"/>
  <c r="Z498" i="12"/>
  <c r="X498" i="12"/>
  <c r="U498" i="12"/>
  <c r="V498" i="12"/>
  <c r="Z500" i="12"/>
  <c r="X500" i="12"/>
  <c r="V500" i="12"/>
  <c r="U500" i="12"/>
  <c r="Z503" i="12"/>
  <c r="X503" i="12"/>
  <c r="V503" i="12"/>
  <c r="U503" i="12"/>
  <c r="Z506" i="12"/>
  <c r="X506" i="12"/>
  <c r="U506" i="12"/>
  <c r="V506" i="12"/>
  <c r="Z509" i="12"/>
  <c r="X509" i="12"/>
  <c r="V509" i="12"/>
  <c r="U509" i="12"/>
  <c r="Z511" i="12"/>
  <c r="X511" i="12"/>
  <c r="V511" i="12"/>
  <c r="U511" i="12"/>
  <c r="Z514" i="12"/>
  <c r="X514" i="12"/>
  <c r="U514" i="12"/>
  <c r="V514" i="12"/>
  <c r="Z516" i="12"/>
  <c r="X516" i="12"/>
  <c r="V516" i="12"/>
  <c r="U516" i="12"/>
  <c r="Z519" i="12"/>
  <c r="X519" i="12"/>
  <c r="V519" i="12"/>
  <c r="U519" i="12"/>
  <c r="Z521" i="12"/>
  <c r="V521" i="12"/>
  <c r="X521" i="12"/>
  <c r="U521" i="12"/>
  <c r="Z523" i="12"/>
  <c r="X523" i="12"/>
  <c r="V523" i="12"/>
  <c r="U523" i="12"/>
  <c r="Z526" i="12"/>
  <c r="X526" i="12"/>
  <c r="V526" i="12"/>
  <c r="U526" i="12"/>
  <c r="Z529" i="12"/>
  <c r="X529" i="12"/>
  <c r="V529" i="12"/>
  <c r="U529" i="12"/>
  <c r="Z532" i="12"/>
  <c r="X532" i="12"/>
  <c r="V532" i="12"/>
  <c r="U532" i="12"/>
  <c r="Z534" i="12"/>
  <c r="X534" i="12"/>
  <c r="V534" i="12"/>
  <c r="U534" i="12"/>
  <c r="Z537" i="12"/>
  <c r="X537" i="12"/>
  <c r="V537" i="12"/>
  <c r="U537" i="12"/>
  <c r="Z540" i="12"/>
  <c r="X540" i="12"/>
  <c r="V540" i="12"/>
  <c r="U540" i="12"/>
  <c r="Z541" i="12"/>
  <c r="X541" i="12"/>
  <c r="V541" i="12"/>
  <c r="U541" i="12"/>
  <c r="Z544" i="12"/>
  <c r="X544" i="12"/>
  <c r="V544" i="12"/>
  <c r="U544" i="12"/>
  <c r="Z545" i="12"/>
  <c r="X545" i="12"/>
  <c r="V545" i="12"/>
  <c r="Z548" i="12"/>
  <c r="X548" i="12"/>
  <c r="V548" i="12"/>
  <c r="U548" i="12"/>
  <c r="Z549" i="12"/>
  <c r="X549" i="12"/>
  <c r="V549" i="12"/>
  <c r="U549" i="12"/>
  <c r="Z552" i="12"/>
  <c r="X552" i="12"/>
  <c r="V552" i="12"/>
  <c r="U552" i="12"/>
  <c r="Z555" i="12"/>
  <c r="V555" i="12"/>
  <c r="X555" i="12"/>
  <c r="U555" i="12"/>
  <c r="Z556" i="12"/>
  <c r="X556" i="12"/>
  <c r="V556" i="12"/>
  <c r="U556" i="12"/>
  <c r="Z559" i="12"/>
  <c r="X559" i="12"/>
  <c r="V559" i="12"/>
  <c r="U559" i="12"/>
  <c r="Z562" i="12"/>
  <c r="X562" i="12"/>
  <c r="U562" i="12"/>
  <c r="V562" i="12"/>
  <c r="Z565" i="12"/>
  <c r="X565" i="12"/>
  <c r="V565" i="12"/>
  <c r="U565" i="12"/>
  <c r="Z567" i="12"/>
  <c r="X567" i="12"/>
  <c r="V567" i="12"/>
  <c r="U567" i="12"/>
  <c r="Z569" i="12"/>
  <c r="X569" i="12"/>
  <c r="V569" i="12"/>
  <c r="U569" i="12"/>
  <c r="Z572" i="12"/>
  <c r="X572" i="12"/>
  <c r="U572" i="12"/>
  <c r="V572" i="12"/>
  <c r="Z573" i="12"/>
  <c r="X573" i="12"/>
  <c r="V573" i="12"/>
  <c r="U573" i="12"/>
  <c r="Z576" i="12"/>
  <c r="X576" i="12"/>
  <c r="U576" i="12"/>
  <c r="V576" i="12"/>
  <c r="Z579" i="12"/>
  <c r="V579" i="12"/>
  <c r="X579" i="12"/>
  <c r="U579" i="12"/>
  <c r="Z582" i="12"/>
  <c r="X582" i="12"/>
  <c r="U582" i="12"/>
  <c r="V582" i="12"/>
  <c r="Z584" i="12"/>
  <c r="X584" i="12"/>
  <c r="U584" i="12"/>
  <c r="V584" i="12"/>
  <c r="Z586" i="12"/>
  <c r="X586" i="12"/>
  <c r="U586" i="12"/>
  <c r="V586" i="12"/>
  <c r="Z589" i="12"/>
  <c r="X589" i="12"/>
  <c r="V589" i="12"/>
  <c r="U589" i="12"/>
  <c r="Z590" i="12"/>
  <c r="X590" i="12"/>
  <c r="U590" i="12"/>
  <c r="V590" i="12"/>
  <c r="Z593" i="12"/>
  <c r="X593" i="12"/>
  <c r="V593" i="12"/>
  <c r="U593" i="12"/>
  <c r="Z596" i="12"/>
  <c r="X596" i="12"/>
  <c r="U596" i="12"/>
  <c r="V596" i="12"/>
  <c r="Z598" i="12"/>
  <c r="X598" i="12"/>
  <c r="U598" i="12"/>
  <c r="V598" i="12"/>
  <c r="Z600" i="12"/>
  <c r="X600" i="12"/>
  <c r="U600" i="12"/>
  <c r="V600" i="12"/>
  <c r="Z603" i="12"/>
  <c r="X603" i="12"/>
  <c r="V603" i="12"/>
  <c r="U603" i="12"/>
  <c r="Z605" i="12"/>
  <c r="X605" i="12"/>
  <c r="V605" i="12"/>
  <c r="U605" i="12"/>
  <c r="Z607" i="12"/>
  <c r="X607" i="12"/>
  <c r="V607" i="12"/>
  <c r="U607" i="12"/>
  <c r="Z610" i="12"/>
  <c r="X610" i="12"/>
  <c r="U610" i="12"/>
  <c r="Z613" i="12"/>
  <c r="X613" i="12"/>
  <c r="V613" i="12"/>
  <c r="U613" i="12"/>
  <c r="Z615" i="12"/>
  <c r="X615" i="12"/>
  <c r="V615" i="12"/>
  <c r="U615" i="12"/>
  <c r="Z617" i="12"/>
  <c r="X617" i="12"/>
  <c r="V617" i="12"/>
  <c r="U617" i="12"/>
  <c r="Z620" i="12"/>
  <c r="X620" i="12"/>
  <c r="U620" i="12"/>
  <c r="V620" i="12"/>
  <c r="Z621" i="12"/>
  <c r="X621" i="12"/>
  <c r="V621" i="12"/>
  <c r="U621" i="12"/>
  <c r="Z624" i="12"/>
  <c r="X624" i="12"/>
  <c r="U624" i="12"/>
  <c r="V624" i="12"/>
  <c r="Z625" i="12"/>
  <c r="X625" i="12"/>
  <c r="V625" i="12"/>
  <c r="U625" i="12"/>
  <c r="Z628" i="12"/>
  <c r="X628" i="12"/>
  <c r="U628" i="12"/>
  <c r="V628" i="12"/>
  <c r="Z631" i="12"/>
  <c r="X631" i="12"/>
  <c r="V631" i="12"/>
  <c r="U631" i="12"/>
  <c r="Z634" i="12"/>
  <c r="X634" i="12"/>
  <c r="U634" i="12"/>
  <c r="V634" i="12"/>
  <c r="Z635" i="12"/>
  <c r="X635" i="12"/>
  <c r="V635" i="12"/>
  <c r="U635" i="12"/>
  <c r="Z638" i="12"/>
  <c r="X638" i="12"/>
  <c r="U638" i="12"/>
  <c r="V638" i="12"/>
  <c r="Z641" i="12"/>
  <c r="X641" i="12"/>
  <c r="V641" i="12"/>
  <c r="U641" i="12"/>
  <c r="Z643" i="12"/>
  <c r="V643" i="12"/>
  <c r="X643" i="12"/>
  <c r="U643" i="12"/>
  <c r="Z645" i="12"/>
  <c r="X645" i="12"/>
  <c r="V645" i="12"/>
  <c r="U645" i="12"/>
  <c r="Z648" i="12"/>
  <c r="X648" i="12"/>
  <c r="U648" i="12"/>
  <c r="V648" i="12"/>
  <c r="Z651" i="12"/>
  <c r="X651" i="12"/>
  <c r="V651" i="12"/>
  <c r="U651" i="12"/>
  <c r="Z654" i="12"/>
  <c r="X654" i="12"/>
  <c r="U654" i="12"/>
  <c r="V654" i="12"/>
  <c r="Z656" i="12"/>
  <c r="X656" i="12"/>
  <c r="U656" i="12"/>
  <c r="V656" i="12"/>
  <c r="Z659" i="12"/>
  <c r="X659" i="12"/>
  <c r="V659" i="12"/>
  <c r="U659" i="12"/>
  <c r="Z662" i="12"/>
  <c r="X662" i="12"/>
  <c r="U662" i="12"/>
  <c r="V662" i="12"/>
  <c r="Z665" i="12"/>
  <c r="X665" i="12"/>
  <c r="V665" i="12"/>
  <c r="U665" i="12"/>
  <c r="Z667" i="12"/>
  <c r="X667" i="12"/>
  <c r="V667" i="12"/>
  <c r="U667" i="12"/>
  <c r="Z670" i="12"/>
  <c r="X670" i="12"/>
  <c r="U670" i="12"/>
  <c r="V670" i="12"/>
  <c r="Z673" i="12"/>
  <c r="X673" i="12"/>
  <c r="V673" i="12"/>
  <c r="Z676" i="12"/>
  <c r="X676" i="12"/>
  <c r="U676" i="12"/>
  <c r="V676" i="12"/>
  <c r="Z679" i="12"/>
  <c r="X679" i="12"/>
  <c r="V679" i="12"/>
  <c r="U679" i="12"/>
  <c r="Z682" i="12"/>
  <c r="X682" i="12"/>
  <c r="U682" i="12"/>
  <c r="V682" i="12"/>
  <c r="Z685" i="12"/>
  <c r="X685" i="12"/>
  <c r="V685" i="12"/>
  <c r="U685" i="12"/>
  <c r="Z688" i="12"/>
  <c r="X688" i="12"/>
  <c r="U688" i="12"/>
  <c r="V688" i="12"/>
  <c r="Z691" i="12"/>
  <c r="X691" i="12"/>
  <c r="V691" i="12"/>
  <c r="U691" i="12"/>
  <c r="Z693" i="12"/>
  <c r="X693" i="12"/>
  <c r="V693" i="12"/>
  <c r="U693" i="12"/>
  <c r="Z696" i="12"/>
  <c r="X696" i="12"/>
  <c r="U696" i="12"/>
  <c r="V696" i="12"/>
  <c r="Z698" i="12"/>
  <c r="X698" i="12"/>
  <c r="U698" i="12"/>
  <c r="V698" i="12"/>
  <c r="Z701" i="12"/>
  <c r="X701" i="12"/>
  <c r="V701" i="12"/>
  <c r="U701" i="12"/>
  <c r="X704" i="12"/>
  <c r="Z704" i="12"/>
  <c r="U704" i="12"/>
  <c r="V704" i="12"/>
  <c r="Z706" i="12"/>
  <c r="X706" i="12"/>
  <c r="U706" i="12"/>
  <c r="V706" i="12"/>
  <c r="Z709" i="12"/>
  <c r="X709" i="12"/>
  <c r="V709" i="12"/>
  <c r="U709" i="12"/>
  <c r="Z711" i="12"/>
  <c r="X711" i="12"/>
  <c r="V711" i="12"/>
  <c r="U711" i="12"/>
  <c r="Z714" i="12"/>
  <c r="X714" i="12"/>
  <c r="U714" i="12"/>
  <c r="V714" i="12"/>
  <c r="Z717" i="12"/>
  <c r="X717" i="12"/>
  <c r="V717" i="12"/>
  <c r="U717" i="12"/>
  <c r="Z720" i="12"/>
  <c r="X720" i="12"/>
  <c r="U720" i="12"/>
  <c r="V720" i="12"/>
  <c r="Z722" i="12"/>
  <c r="X722" i="12"/>
  <c r="U722" i="12"/>
  <c r="V722" i="12"/>
  <c r="Z724" i="12"/>
  <c r="X724" i="12"/>
  <c r="U724" i="12"/>
  <c r="V724" i="12"/>
  <c r="Z727" i="12"/>
  <c r="X727" i="12"/>
  <c r="V727" i="12"/>
  <c r="U727" i="12"/>
  <c r="Z729" i="12"/>
  <c r="X729" i="12"/>
  <c r="V729" i="12"/>
  <c r="U729" i="12"/>
  <c r="Z731" i="12"/>
  <c r="X731" i="12"/>
  <c r="V731" i="12"/>
  <c r="U731" i="12"/>
  <c r="Z734" i="12"/>
  <c r="X734" i="12"/>
  <c r="U734" i="12"/>
  <c r="V734" i="12"/>
  <c r="X736" i="12"/>
  <c r="Z736" i="12"/>
  <c r="U736" i="12"/>
  <c r="V736" i="12"/>
  <c r="Z738" i="12"/>
  <c r="X738" i="12"/>
  <c r="U738" i="12"/>
  <c r="Z741" i="12"/>
  <c r="X741" i="12"/>
  <c r="V741" i="12"/>
  <c r="U741" i="12"/>
  <c r="Z742" i="12"/>
  <c r="X742" i="12"/>
  <c r="U742" i="12"/>
  <c r="V742" i="12"/>
  <c r="Z745" i="12"/>
  <c r="X745" i="12"/>
  <c r="V745" i="12"/>
  <c r="U745" i="12"/>
  <c r="Z748" i="12"/>
  <c r="X748" i="12"/>
  <c r="U748" i="12"/>
  <c r="V748" i="12"/>
  <c r="Z750" i="12"/>
  <c r="X750" i="12"/>
  <c r="U750" i="12"/>
  <c r="V750" i="12"/>
  <c r="Z752" i="12"/>
  <c r="X752" i="12"/>
  <c r="U752" i="12"/>
  <c r="V752" i="12"/>
  <c r="Z755" i="12"/>
  <c r="X755" i="12"/>
  <c r="V755" i="12"/>
  <c r="U755" i="12"/>
  <c r="Z756" i="12"/>
  <c r="X756" i="12"/>
  <c r="U756" i="12"/>
  <c r="V756" i="12"/>
  <c r="Z759" i="12"/>
  <c r="X759" i="12"/>
  <c r="V759" i="12"/>
  <c r="U759" i="12"/>
  <c r="Z762" i="12"/>
  <c r="X762" i="12"/>
  <c r="U762" i="12"/>
  <c r="V762" i="12"/>
  <c r="Z764" i="12"/>
  <c r="X764" i="12"/>
  <c r="U764" i="12"/>
  <c r="V764" i="12"/>
  <c r="Z766" i="12"/>
  <c r="X766" i="12"/>
  <c r="U766" i="12"/>
  <c r="V766" i="12"/>
  <c r="Z769" i="12"/>
  <c r="X769" i="12"/>
  <c r="V769" i="12"/>
  <c r="U769" i="12"/>
  <c r="Z771" i="12"/>
  <c r="V771" i="12"/>
  <c r="X771" i="12"/>
  <c r="U771" i="12"/>
  <c r="Z773" i="12"/>
  <c r="X773" i="12"/>
  <c r="V773" i="12"/>
  <c r="U773" i="12"/>
  <c r="Z776" i="12"/>
  <c r="X776" i="12"/>
  <c r="U776" i="12"/>
  <c r="V776" i="12"/>
  <c r="Z778" i="12"/>
  <c r="X778" i="12"/>
  <c r="U778" i="12"/>
  <c r="V778" i="12"/>
  <c r="Z780" i="12"/>
  <c r="X780" i="12"/>
  <c r="U780" i="12"/>
  <c r="V780" i="12"/>
  <c r="Z783" i="12"/>
  <c r="X783" i="12"/>
  <c r="V783" i="12"/>
  <c r="U783" i="12"/>
  <c r="Z784" i="12"/>
  <c r="X784" i="12"/>
  <c r="U784" i="12"/>
  <c r="V784" i="12"/>
  <c r="Z787" i="12"/>
  <c r="X787" i="12"/>
  <c r="V787" i="12"/>
  <c r="U787" i="12"/>
  <c r="Z788" i="12"/>
  <c r="X788" i="12"/>
  <c r="U788" i="12"/>
  <c r="V788" i="12"/>
  <c r="Z791" i="12"/>
  <c r="X791" i="12"/>
  <c r="V791" i="12"/>
  <c r="U791" i="12"/>
  <c r="Z794" i="12"/>
  <c r="X794" i="12"/>
  <c r="U794" i="12"/>
  <c r="V794" i="12"/>
  <c r="Z795" i="12"/>
  <c r="X795" i="12"/>
  <c r="V795" i="12"/>
  <c r="U795" i="12"/>
  <c r="Z798" i="12"/>
  <c r="X798" i="12"/>
  <c r="U798" i="12"/>
  <c r="V798" i="12"/>
  <c r="Z799" i="12"/>
  <c r="X799" i="12"/>
  <c r="V799" i="12"/>
  <c r="U799" i="12"/>
  <c r="Z802" i="12"/>
  <c r="X802" i="12"/>
  <c r="U802" i="12"/>
  <c r="Z803" i="12"/>
  <c r="V803" i="12"/>
  <c r="U803" i="12"/>
  <c r="X803" i="12"/>
  <c r="Z806" i="12"/>
  <c r="X806" i="12"/>
  <c r="V806" i="12"/>
  <c r="U806" i="12"/>
  <c r="Z807" i="12"/>
  <c r="X807" i="12"/>
  <c r="V807" i="12"/>
  <c r="U807" i="12"/>
  <c r="Z810" i="12"/>
  <c r="X810" i="12"/>
  <c r="V810" i="12"/>
  <c r="U810" i="12"/>
  <c r="Z812" i="12"/>
  <c r="X812" i="12"/>
  <c r="V812" i="12"/>
  <c r="U812" i="12"/>
  <c r="Z815" i="12"/>
  <c r="X815" i="12"/>
  <c r="V815" i="12"/>
  <c r="U815" i="12"/>
  <c r="Z817" i="12"/>
  <c r="X817" i="12"/>
  <c r="V817" i="12"/>
  <c r="U817" i="12"/>
  <c r="Z820" i="12"/>
  <c r="X820" i="12"/>
  <c r="V820" i="12"/>
  <c r="U820" i="12"/>
  <c r="Z822" i="12"/>
  <c r="X822" i="12"/>
  <c r="V822" i="12"/>
  <c r="U822" i="12"/>
  <c r="Z825" i="12"/>
  <c r="X825" i="12"/>
  <c r="V825" i="12"/>
  <c r="U825" i="12"/>
  <c r="Z827" i="12"/>
  <c r="X827" i="12"/>
  <c r="V827" i="12"/>
  <c r="U827" i="12"/>
  <c r="Z830" i="12"/>
  <c r="X830" i="12"/>
  <c r="V830" i="12"/>
  <c r="U830" i="12"/>
  <c r="Z831" i="12"/>
  <c r="X831" i="12"/>
  <c r="V831" i="12"/>
  <c r="U831" i="12"/>
  <c r="Z834" i="12"/>
  <c r="X834" i="12"/>
  <c r="U834" i="12"/>
  <c r="V834" i="12"/>
  <c r="Z837" i="12"/>
  <c r="X837" i="12"/>
  <c r="V837" i="12"/>
  <c r="U837" i="12"/>
  <c r="Z839" i="12"/>
  <c r="X839" i="12"/>
  <c r="V839" i="12"/>
  <c r="U839" i="12"/>
  <c r="Z841" i="12"/>
  <c r="X841" i="12"/>
  <c r="V841" i="12"/>
  <c r="U841" i="12"/>
  <c r="Z844" i="12"/>
  <c r="X844" i="12"/>
  <c r="V844" i="12"/>
  <c r="U844" i="12"/>
  <c r="Z846" i="12"/>
  <c r="X846" i="12"/>
  <c r="V846" i="12"/>
  <c r="U846" i="12"/>
  <c r="Z848" i="12"/>
  <c r="X848" i="12"/>
  <c r="V848" i="12"/>
  <c r="Z851" i="12"/>
  <c r="X851" i="12"/>
  <c r="V851" i="12"/>
  <c r="U851" i="12"/>
  <c r="Z853" i="12"/>
  <c r="X853" i="12"/>
  <c r="V853" i="12"/>
  <c r="U853" i="12"/>
  <c r="Z855" i="12"/>
  <c r="X855" i="12"/>
  <c r="V855" i="12"/>
  <c r="U855" i="12"/>
  <c r="Z858" i="12"/>
  <c r="X858" i="12"/>
  <c r="V858" i="12"/>
  <c r="U858" i="12"/>
  <c r="Z859" i="12"/>
  <c r="X859" i="12"/>
  <c r="V859" i="12"/>
  <c r="U859" i="12"/>
  <c r="Z862" i="12"/>
  <c r="X862" i="12"/>
  <c r="V862" i="12"/>
  <c r="U862" i="12"/>
  <c r="X864" i="12"/>
  <c r="Z864" i="12"/>
  <c r="V864" i="12"/>
  <c r="Z866" i="12"/>
  <c r="X866" i="12"/>
  <c r="U866" i="12"/>
  <c r="Z869" i="12"/>
  <c r="X869" i="12"/>
  <c r="V869" i="12"/>
  <c r="U869" i="12"/>
  <c r="Z870" i="12"/>
  <c r="X870" i="12"/>
  <c r="V870" i="12"/>
  <c r="U870" i="12"/>
  <c r="Z873" i="12"/>
  <c r="X873" i="12"/>
  <c r="V873" i="12"/>
  <c r="U873" i="12"/>
  <c r="Z874" i="12"/>
  <c r="X874" i="12"/>
  <c r="V874" i="12"/>
  <c r="U874" i="12"/>
  <c r="Z877" i="12"/>
  <c r="X877" i="12"/>
  <c r="V877" i="12"/>
  <c r="U877" i="12"/>
  <c r="Z878" i="12"/>
  <c r="X878" i="12"/>
  <c r="V878" i="12"/>
  <c r="U878" i="12"/>
  <c r="Z881" i="12"/>
  <c r="X881" i="12"/>
  <c r="V881" i="12"/>
  <c r="U881" i="12"/>
  <c r="Z884" i="12"/>
  <c r="X884" i="12"/>
  <c r="V884" i="12"/>
  <c r="U884" i="12"/>
  <c r="Z887" i="12"/>
  <c r="X887" i="12"/>
  <c r="V887" i="12"/>
  <c r="U887" i="12"/>
  <c r="Z889" i="12"/>
  <c r="X889" i="12"/>
  <c r="V889" i="12"/>
  <c r="U889" i="12"/>
  <c r="Z891" i="12"/>
  <c r="X891" i="12"/>
  <c r="V891" i="12"/>
  <c r="U891" i="12"/>
  <c r="Z894" i="12"/>
  <c r="X894" i="12"/>
  <c r="V894" i="12"/>
  <c r="U894" i="12"/>
  <c r="Z897" i="12"/>
  <c r="X897" i="12"/>
  <c r="V897" i="12"/>
  <c r="U897" i="12"/>
  <c r="Z898" i="12"/>
  <c r="X898" i="12"/>
  <c r="U898" i="12"/>
  <c r="V898" i="12"/>
  <c r="Z901" i="12"/>
  <c r="X901" i="12"/>
  <c r="V901" i="12"/>
  <c r="U901" i="12"/>
  <c r="Z904" i="12"/>
  <c r="X904" i="12"/>
  <c r="V904" i="12"/>
  <c r="U904" i="12"/>
  <c r="X906" i="12"/>
  <c r="Z906" i="12"/>
  <c r="V906" i="12"/>
  <c r="U906" i="12"/>
  <c r="Z908" i="12"/>
  <c r="X908" i="12"/>
  <c r="V908" i="12"/>
  <c r="U908" i="12"/>
  <c r="Z911" i="12"/>
  <c r="X911" i="12"/>
  <c r="V911" i="12"/>
  <c r="U911" i="12"/>
  <c r="Z912" i="12"/>
  <c r="X912" i="12"/>
  <c r="V912" i="12"/>
  <c r="Z915" i="12"/>
  <c r="X915" i="12"/>
  <c r="V915" i="12"/>
  <c r="U915" i="12"/>
  <c r="Z916" i="12"/>
  <c r="X916" i="12"/>
  <c r="V916" i="12"/>
  <c r="U916" i="12"/>
  <c r="Z919" i="12"/>
  <c r="X919" i="12"/>
  <c r="V919" i="12"/>
  <c r="U919" i="12"/>
  <c r="X922" i="12"/>
  <c r="Z922" i="12"/>
  <c r="V922" i="12"/>
  <c r="U922" i="12"/>
  <c r="Z924" i="12"/>
  <c r="X924" i="12"/>
  <c r="V924" i="12"/>
  <c r="U924" i="12"/>
  <c r="Z926" i="12"/>
  <c r="X926" i="12"/>
  <c r="V926" i="12"/>
  <c r="U926" i="12"/>
  <c r="Z929" i="12"/>
  <c r="X929" i="12"/>
  <c r="V929" i="12"/>
  <c r="U929" i="12"/>
  <c r="Z931" i="12"/>
  <c r="V931" i="12"/>
  <c r="U931" i="12"/>
  <c r="X931" i="12"/>
  <c r="Z933" i="12"/>
  <c r="X933" i="12"/>
  <c r="V933" i="12"/>
  <c r="U933" i="12"/>
  <c r="Z936" i="12"/>
  <c r="X936" i="12"/>
  <c r="V936" i="12"/>
  <c r="U936" i="12"/>
  <c r="X938" i="12"/>
  <c r="Z938" i="12"/>
  <c r="V938" i="12"/>
  <c r="U938" i="12"/>
  <c r="Z940" i="12"/>
  <c r="X940" i="12"/>
  <c r="V940" i="12"/>
  <c r="U940" i="12"/>
  <c r="Z943" i="12"/>
  <c r="X943" i="12"/>
  <c r="V943" i="12"/>
  <c r="U943" i="12"/>
  <c r="Z944" i="12"/>
  <c r="X944" i="12"/>
  <c r="V944" i="12"/>
  <c r="Z947" i="12"/>
  <c r="X947" i="12"/>
  <c r="V947" i="12"/>
  <c r="U947" i="12"/>
  <c r="X950" i="12"/>
  <c r="Z950" i="12"/>
  <c r="V950" i="12"/>
  <c r="U950" i="12"/>
  <c r="Z951" i="12"/>
  <c r="X951" i="12"/>
  <c r="V951" i="12"/>
  <c r="U951" i="12"/>
  <c r="X954" i="12"/>
  <c r="Z954" i="12"/>
  <c r="V954" i="12"/>
  <c r="U954" i="12"/>
  <c r="Z955" i="12"/>
  <c r="X955" i="12"/>
  <c r="V955" i="12"/>
  <c r="U955" i="12"/>
  <c r="Z958" i="12"/>
  <c r="X958" i="12"/>
  <c r="V958" i="12"/>
  <c r="U958" i="12"/>
  <c r="Z961" i="12"/>
  <c r="X961" i="12"/>
  <c r="V961" i="12"/>
  <c r="U961" i="12"/>
  <c r="Z963" i="12"/>
  <c r="V963" i="12"/>
  <c r="X963" i="12"/>
  <c r="U963" i="12"/>
  <c r="Z965" i="12"/>
  <c r="X965" i="12"/>
  <c r="V965" i="12"/>
  <c r="U965" i="12"/>
  <c r="Z968" i="12"/>
  <c r="X968" i="12"/>
  <c r="V968" i="12"/>
  <c r="U968" i="12"/>
  <c r="Z969" i="12"/>
  <c r="X969" i="12"/>
  <c r="V969" i="12"/>
  <c r="U969" i="12"/>
  <c r="Z972" i="12"/>
  <c r="X972" i="12"/>
  <c r="V972" i="12"/>
  <c r="U972" i="12"/>
  <c r="Z975" i="12"/>
  <c r="X975" i="12"/>
  <c r="V975" i="12"/>
  <c r="U975" i="12"/>
  <c r="X978" i="12"/>
  <c r="Z978" i="12"/>
  <c r="U978" i="12"/>
  <c r="V978" i="12"/>
  <c r="Z979" i="12"/>
  <c r="X979" i="12"/>
  <c r="V979" i="12"/>
  <c r="U979" i="12"/>
  <c r="X982" i="12"/>
  <c r="Z982" i="12"/>
  <c r="V982" i="12"/>
  <c r="U982" i="12"/>
  <c r="Z985" i="12"/>
  <c r="X985" i="12"/>
  <c r="V985" i="12"/>
  <c r="U985" i="12"/>
  <c r="X986" i="12"/>
  <c r="Z986" i="12"/>
  <c r="V986" i="12"/>
  <c r="U986" i="12"/>
  <c r="Z989" i="12"/>
  <c r="X989" i="12"/>
  <c r="V989" i="12"/>
  <c r="U989" i="12"/>
  <c r="Z992" i="12"/>
  <c r="X992" i="12"/>
  <c r="V992" i="12"/>
  <c r="Z995" i="12"/>
  <c r="V995" i="12"/>
  <c r="U995" i="12"/>
  <c r="X995" i="12"/>
  <c r="Z996" i="12"/>
  <c r="X996" i="12"/>
  <c r="V996" i="12"/>
  <c r="U996" i="12"/>
  <c r="Z999" i="12"/>
  <c r="X999" i="12"/>
  <c r="V999" i="12"/>
  <c r="U999" i="12"/>
  <c r="Z1000" i="12"/>
  <c r="X1000" i="12"/>
  <c r="V1000" i="12"/>
  <c r="U1000" i="12"/>
  <c r="Z1001" i="12"/>
  <c r="X1001" i="12"/>
  <c r="V1001" i="12"/>
  <c r="U1001" i="12"/>
  <c r="Z1003" i="12"/>
  <c r="X1003" i="12"/>
  <c r="V1003" i="12"/>
  <c r="U1003" i="12"/>
  <c r="U992" i="12"/>
  <c r="U928" i="12"/>
  <c r="U864" i="12"/>
  <c r="U800" i="12"/>
  <c r="U545" i="12"/>
  <c r="U289" i="12"/>
  <c r="V226" i="12"/>
  <c r="U976" i="12"/>
  <c r="U912" i="12"/>
  <c r="U848" i="12"/>
  <c r="U737" i="12"/>
  <c r="U481" i="12"/>
  <c r="U225" i="12"/>
  <c r="V930" i="12"/>
  <c r="V674" i="12"/>
  <c r="X675" i="12"/>
  <c r="Z16" i="12"/>
  <c r="F16" i="12"/>
  <c r="L16" i="12"/>
  <c r="U43" i="12"/>
  <c r="X43" i="12"/>
  <c r="V43" i="12"/>
  <c r="W43" i="12" s="1"/>
  <c r="X42" i="12"/>
  <c r="V42" i="12"/>
  <c r="W42" i="12" s="1"/>
  <c r="U42" i="12"/>
  <c r="U41" i="12"/>
  <c r="V41" i="12"/>
  <c r="W41" i="12" s="1"/>
  <c r="X41" i="12"/>
  <c r="U16" i="12"/>
  <c r="U37" i="12"/>
  <c r="U33" i="12"/>
  <c r="U29" i="12"/>
  <c r="U25" i="12"/>
  <c r="U21" i="12"/>
  <c r="V38" i="12"/>
  <c r="W38" i="12" s="1"/>
  <c r="V34" i="12"/>
  <c r="W34" i="12" s="1"/>
  <c r="V30" i="12"/>
  <c r="W30" i="12" s="1"/>
  <c r="V26" i="12"/>
  <c r="W26" i="12" s="1"/>
  <c r="X39" i="12"/>
  <c r="X35" i="12"/>
  <c r="X31" i="12"/>
  <c r="X27" i="12"/>
  <c r="X19" i="12"/>
  <c r="Z40" i="12"/>
  <c r="Z36" i="12"/>
  <c r="Z32" i="12"/>
  <c r="Z28" i="12"/>
  <c r="U40" i="12"/>
  <c r="U36" i="12"/>
  <c r="U32" i="12"/>
  <c r="U28" i="12"/>
  <c r="V16" i="12"/>
  <c r="W16" i="12" s="1"/>
  <c r="V37" i="12"/>
  <c r="W37" i="12" s="1"/>
  <c r="V33" i="12"/>
  <c r="W33" i="12" s="1"/>
  <c r="V29" i="12"/>
  <c r="W29" i="12" s="1"/>
  <c r="V25" i="12"/>
  <c r="W25" i="12" s="1"/>
  <c r="V21" i="12"/>
  <c r="W21" i="12" s="1"/>
  <c r="X38" i="12"/>
  <c r="X34" i="12"/>
  <c r="X30" i="12"/>
  <c r="X26" i="12"/>
  <c r="Z39" i="12"/>
  <c r="Z35" i="12"/>
  <c r="Z31" i="12"/>
  <c r="Z27" i="12"/>
  <c r="Z19" i="12"/>
  <c r="Z38" i="12"/>
  <c r="Z34" i="12"/>
  <c r="Z30" i="12"/>
  <c r="Z26" i="12"/>
  <c r="U39" i="12"/>
  <c r="U35" i="12"/>
  <c r="U31" i="12"/>
  <c r="U27" i="12"/>
  <c r="U19" i="12"/>
  <c r="V40" i="12"/>
  <c r="W40" i="12" s="1"/>
  <c r="V36" i="12"/>
  <c r="W36" i="12" s="1"/>
  <c r="V32" i="12"/>
  <c r="W32" i="12" s="1"/>
  <c r="V28" i="12"/>
  <c r="W28" i="12" s="1"/>
  <c r="X16" i="12"/>
  <c r="X37" i="12"/>
  <c r="X33" i="12"/>
  <c r="X29" i="12"/>
  <c r="X25" i="12"/>
  <c r="X21" i="12"/>
  <c r="F8" i="12"/>
  <c r="N535" i="12"/>
  <c r="I19" i="12"/>
  <c r="J19" i="12" s="1"/>
  <c r="K21" i="12"/>
  <c r="K25" i="12"/>
  <c r="I27" i="12"/>
  <c r="J27" i="12" s="1"/>
  <c r="K29" i="12"/>
  <c r="I31" i="12"/>
  <c r="J31" i="12" s="1"/>
  <c r="K33" i="12"/>
  <c r="I35" i="12"/>
  <c r="J35" i="12" s="1"/>
  <c r="N38" i="12"/>
  <c r="K40" i="12"/>
  <c r="N42" i="12"/>
  <c r="K44" i="12"/>
  <c r="N46" i="12"/>
  <c r="K48" i="12"/>
  <c r="N50" i="12"/>
  <c r="K53" i="12"/>
  <c r="I55" i="12"/>
  <c r="J55" i="12" s="1"/>
  <c r="K57" i="12"/>
  <c r="I59" i="12"/>
  <c r="J59" i="12" s="1"/>
  <c r="K61" i="12"/>
  <c r="I63" i="12"/>
  <c r="J63" i="12" s="1"/>
  <c r="K65" i="12"/>
  <c r="I67" i="12"/>
  <c r="J67" i="12" s="1"/>
  <c r="K69" i="12"/>
  <c r="N70" i="12"/>
  <c r="K72" i="12"/>
  <c r="N74" i="12"/>
  <c r="K76" i="12"/>
  <c r="N78" i="12"/>
  <c r="K80" i="12"/>
  <c r="N82" i="12"/>
  <c r="N86" i="12"/>
  <c r="K88" i="12"/>
  <c r="N90" i="12"/>
  <c r="K92" i="12"/>
  <c r="N94" i="12"/>
  <c r="K96" i="12"/>
  <c r="N98" i="12"/>
  <c r="K100" i="12"/>
  <c r="N102" i="12"/>
  <c r="K104" i="12"/>
  <c r="N106" i="12"/>
  <c r="K109" i="12"/>
  <c r="I111" i="12"/>
  <c r="J111" i="12" s="1"/>
  <c r="K113" i="12"/>
  <c r="I115" i="12"/>
  <c r="J115" i="12" s="1"/>
  <c r="N116" i="12"/>
  <c r="L279" i="12"/>
  <c r="K281" i="12"/>
  <c r="K377" i="12"/>
  <c r="K380" i="12"/>
  <c r="K382" i="12"/>
  <c r="L389" i="12"/>
  <c r="O389" i="12" s="1"/>
  <c r="L391" i="12"/>
  <c r="O391" i="12" s="1"/>
  <c r="K393" i="12"/>
  <c r="L397" i="12"/>
  <c r="L399" i="12"/>
  <c r="O399" i="12" s="1"/>
  <c r="L403" i="12"/>
  <c r="O403" i="12" s="1"/>
  <c r="L405" i="12"/>
  <c r="O405" i="12" s="1"/>
  <c r="L407" i="12"/>
  <c r="O407" i="12" s="1"/>
  <c r="K409" i="12"/>
  <c r="I411" i="12"/>
  <c r="J411" i="12" s="1"/>
  <c r="L413" i="12"/>
  <c r="O413" i="12" s="1"/>
  <c r="F417" i="12"/>
  <c r="G417" i="12" s="1"/>
  <c r="L421" i="12"/>
  <c r="O421" i="12" s="1"/>
  <c r="L423" i="12"/>
  <c r="O423" i="12" s="1"/>
  <c r="K425" i="12"/>
  <c r="L429" i="12"/>
  <c r="L431" i="12"/>
  <c r="O431" i="12" s="1"/>
  <c r="K436" i="12"/>
  <c r="L437" i="12"/>
  <c r="O437" i="12" s="1"/>
  <c r="L439" i="12"/>
  <c r="O439" i="12" s="1"/>
  <c r="K441" i="12"/>
  <c r="K444" i="12"/>
  <c r="K446" i="12"/>
  <c r="I448" i="12"/>
  <c r="J448" i="12" s="1"/>
  <c r="N450" i="12"/>
  <c r="L452" i="12"/>
  <c r="O452" i="12" s="1"/>
  <c r="L456" i="12"/>
  <c r="O456" i="12" s="1"/>
  <c r="N458" i="12"/>
  <c r="L460" i="12"/>
  <c r="N462" i="12"/>
  <c r="L467" i="12"/>
  <c r="O467" i="12" s="1"/>
  <c r="L469" i="12"/>
  <c r="L471" i="12"/>
  <c r="L472" i="12"/>
  <c r="O472" i="12" s="1"/>
  <c r="K474" i="12"/>
  <c r="K479" i="12"/>
  <c r="K483" i="12"/>
  <c r="N483" i="12"/>
  <c r="K485" i="12"/>
  <c r="K487" i="12"/>
  <c r="L491" i="12"/>
  <c r="O491" i="12" s="1"/>
  <c r="I494" i="12"/>
  <c r="J494" i="12" s="1"/>
  <c r="K495" i="12"/>
  <c r="N495" i="12"/>
  <c r="L518" i="12"/>
  <c r="N520" i="12"/>
  <c r="K522" i="12"/>
  <c r="N524" i="12"/>
  <c r="I526" i="12"/>
  <c r="J526" i="12" s="1"/>
  <c r="N527" i="12"/>
  <c r="L532" i="12"/>
  <c r="O532" i="12" s="1"/>
  <c r="L534" i="12"/>
  <c r="N190" i="12"/>
  <c r="I191" i="12"/>
  <c r="J191" i="12" s="1"/>
  <c r="L192" i="12"/>
  <c r="K193" i="12"/>
  <c r="N194" i="12"/>
  <c r="I195" i="12"/>
  <c r="J195" i="12" s="1"/>
  <c r="L196" i="12"/>
  <c r="O196" i="12" s="1"/>
  <c r="K197" i="12"/>
  <c r="N198" i="12"/>
  <c r="I199" i="12"/>
  <c r="J199" i="12" s="1"/>
  <c r="L200" i="12"/>
  <c r="O200" i="12" s="1"/>
  <c r="K201" i="12"/>
  <c r="N201" i="12"/>
  <c r="K349" i="12"/>
  <c r="F350" i="12"/>
  <c r="G350" i="12" s="1"/>
  <c r="L356" i="12"/>
  <c r="O356" i="12" s="1"/>
  <c r="L357" i="12"/>
  <c r="L359" i="12"/>
  <c r="O359" i="12" s="1"/>
  <c r="K360" i="12"/>
  <c r="K361" i="12"/>
  <c r="N362" i="12"/>
  <c r="L365" i="12"/>
  <c r="N366" i="12"/>
  <c r="L367" i="12"/>
  <c r="O367" i="12" s="1"/>
  <c r="K368" i="12"/>
  <c r="N368" i="12"/>
  <c r="N202" i="12"/>
  <c r="I203" i="12"/>
  <c r="J203" i="12" s="1"/>
  <c r="L204" i="12"/>
  <c r="K205" i="12"/>
  <c r="N206" i="12"/>
  <c r="I207" i="12"/>
  <c r="J207" i="12" s="1"/>
  <c r="L208" i="12"/>
  <c r="K209" i="12"/>
  <c r="N210" i="12"/>
  <c r="I211" i="12"/>
  <c r="J211" i="12" s="1"/>
  <c r="L212" i="12"/>
  <c r="O212" i="12" s="1"/>
  <c r="K213" i="12"/>
  <c r="N214" i="12"/>
  <c r="I215" i="12"/>
  <c r="J215" i="12" s="1"/>
  <c r="L216" i="12"/>
  <c r="O216" i="12" s="1"/>
  <c r="K217" i="12"/>
  <c r="N218" i="12"/>
  <c r="I219" i="12"/>
  <c r="J219" i="12" s="1"/>
  <c r="L220" i="12"/>
  <c r="K221" i="12"/>
  <c r="N222" i="12"/>
  <c r="I223" i="12"/>
  <c r="J223" i="12" s="1"/>
  <c r="N224" i="12"/>
  <c r="K225" i="12"/>
  <c r="K226" i="12"/>
  <c r="F228" i="12"/>
  <c r="G228" i="12" s="1"/>
  <c r="K229" i="12"/>
  <c r="K230" i="12"/>
  <c r="L231" i="12"/>
  <c r="O231" i="12" s="1"/>
  <c r="K233" i="12"/>
  <c r="K234" i="12"/>
  <c r="K235" i="12"/>
  <c r="N236" i="12"/>
  <c r="K237" i="12"/>
  <c r="K238" i="12"/>
  <c r="L239" i="12"/>
  <c r="N240" i="12"/>
  <c r="K241" i="12"/>
  <c r="K242" i="12"/>
  <c r="N244" i="12"/>
  <c r="K245" i="12"/>
  <c r="K246" i="12"/>
  <c r="L247" i="12"/>
  <c r="K249" i="12"/>
  <c r="K250" i="12"/>
  <c r="K251" i="12"/>
  <c r="N252" i="12"/>
  <c r="L255" i="12"/>
  <c r="N256" i="12"/>
  <c r="K257" i="12"/>
  <c r="K258" i="12"/>
  <c r="N260" i="12"/>
  <c r="N261" i="12"/>
  <c r="L263" i="12"/>
  <c r="O263" i="12" s="1"/>
  <c r="K265" i="12"/>
  <c r="K266" i="12"/>
  <c r="K267" i="12"/>
  <c r="N268" i="12"/>
  <c r="N269" i="12"/>
  <c r="L271" i="12"/>
  <c r="N272" i="12"/>
  <c r="K273" i="12"/>
  <c r="N273" i="12"/>
  <c r="N370" i="12"/>
  <c r="L371" i="12"/>
  <c r="O371" i="12" s="1"/>
  <c r="K372" i="12"/>
  <c r="L373" i="12"/>
  <c r="L375" i="12"/>
  <c r="K376" i="12"/>
  <c r="N376" i="12"/>
  <c r="K28" i="12"/>
  <c r="N30" i="12"/>
  <c r="K32" i="12"/>
  <c r="N34" i="12"/>
  <c r="K36" i="12"/>
  <c r="K37" i="12"/>
  <c r="I39" i="12"/>
  <c r="J39" i="12" s="1"/>
  <c r="K41" i="12"/>
  <c r="I43" i="12"/>
  <c r="J43" i="12" s="1"/>
  <c r="K45" i="12"/>
  <c r="I47" i="12"/>
  <c r="J47" i="12" s="1"/>
  <c r="K49" i="12"/>
  <c r="I51" i="12"/>
  <c r="J51" i="12" s="1"/>
  <c r="K52" i="12"/>
  <c r="N54" i="12"/>
  <c r="K56" i="12"/>
  <c r="N58" i="12"/>
  <c r="K60" i="12"/>
  <c r="N62" i="12"/>
  <c r="K64" i="12"/>
  <c r="N66" i="12"/>
  <c r="K68" i="12"/>
  <c r="I71" i="12"/>
  <c r="J71" i="12" s="1"/>
  <c r="K73" i="12"/>
  <c r="I75" i="12"/>
  <c r="J75" i="12" s="1"/>
  <c r="K77" i="12"/>
  <c r="I79" i="12"/>
  <c r="J79" i="12" s="1"/>
  <c r="K81" i="12"/>
  <c r="I83" i="12"/>
  <c r="J83" i="12" s="1"/>
  <c r="K85" i="12"/>
  <c r="I87" i="12"/>
  <c r="J87" i="12" s="1"/>
  <c r="K89" i="12"/>
  <c r="I91" i="12"/>
  <c r="J91" i="12" s="1"/>
  <c r="K93" i="12"/>
  <c r="I95" i="12"/>
  <c r="J95" i="12" s="1"/>
  <c r="K97" i="12"/>
  <c r="I99" i="12"/>
  <c r="J99" i="12" s="1"/>
  <c r="K101" i="12"/>
  <c r="I103" i="12"/>
  <c r="J103" i="12" s="1"/>
  <c r="K105" i="12"/>
  <c r="I107" i="12"/>
  <c r="J107" i="12" s="1"/>
  <c r="K108" i="12"/>
  <c r="N110" i="12"/>
  <c r="K112" i="12"/>
  <c r="N114" i="12"/>
  <c r="K116" i="12"/>
  <c r="K274" i="12"/>
  <c r="F276" i="12"/>
  <c r="G276" i="12" s="1"/>
  <c r="N277" i="12"/>
  <c r="N281" i="12"/>
  <c r="N378" i="12"/>
  <c r="L388" i="12"/>
  <c r="O388" i="12" s="1"/>
  <c r="K392" i="12"/>
  <c r="N394" i="12"/>
  <c r="L396" i="12"/>
  <c r="O396" i="12" s="1"/>
  <c r="N398" i="12"/>
  <c r="K400" i="12"/>
  <c r="N402" i="12"/>
  <c r="K404" i="12"/>
  <c r="K408" i="12"/>
  <c r="N410" i="12"/>
  <c r="K412" i="12"/>
  <c r="K414" i="12"/>
  <c r="L420" i="12"/>
  <c r="O420" i="12" s="1"/>
  <c r="N426" i="12"/>
  <c r="L428" i="12"/>
  <c r="O428" i="12" s="1"/>
  <c r="N430" i="12"/>
  <c r="N434" i="12"/>
  <c r="L435" i="12"/>
  <c r="O435" i="12" s="1"/>
  <c r="L440" i="12"/>
  <c r="O440" i="12" s="1"/>
  <c r="N442" i="12"/>
  <c r="I443" i="12"/>
  <c r="J443" i="12" s="1"/>
  <c r="L453" i="12"/>
  <c r="O453" i="12" s="1"/>
  <c r="L455" i="12"/>
  <c r="K457" i="12"/>
  <c r="I459" i="12"/>
  <c r="J459" i="12" s="1"/>
  <c r="L461" i="12"/>
  <c r="L463" i="12"/>
  <c r="O463" i="12" s="1"/>
  <c r="K464" i="12"/>
  <c r="N466" i="12"/>
  <c r="K468" i="12"/>
  <c r="K473" i="12"/>
  <c r="K477" i="12"/>
  <c r="N478" i="12"/>
  <c r="N482" i="12"/>
  <c r="L486" i="12"/>
  <c r="O486" i="12" s="1"/>
  <c r="N488" i="12"/>
  <c r="K490" i="12"/>
  <c r="N492" i="12"/>
  <c r="K523" i="12"/>
  <c r="L525" i="12"/>
  <c r="L528" i="12"/>
  <c r="K531" i="12"/>
  <c r="K535" i="12"/>
  <c r="K117" i="12"/>
  <c r="N118" i="12"/>
  <c r="I119" i="12"/>
  <c r="J119" i="12" s="1"/>
  <c r="K120" i="12"/>
  <c r="K121" i="12"/>
  <c r="N122" i="12"/>
  <c r="I123" i="12"/>
  <c r="J123" i="12" s="1"/>
  <c r="K124" i="12"/>
  <c r="K125" i="12"/>
  <c r="N126" i="12"/>
  <c r="I127" i="12"/>
  <c r="J127" i="12" s="1"/>
  <c r="L128" i="12"/>
  <c r="K129" i="12"/>
  <c r="N130" i="12"/>
  <c r="I131" i="12"/>
  <c r="J131" i="12" s="1"/>
  <c r="L132" i="12"/>
  <c r="O132" i="12" s="1"/>
  <c r="K133" i="12"/>
  <c r="N134" i="12"/>
  <c r="I135" i="12"/>
  <c r="J135" i="12" s="1"/>
  <c r="L136" i="12"/>
  <c r="K137" i="12"/>
  <c r="N138" i="12"/>
  <c r="I139" i="12"/>
  <c r="J139" i="12" s="1"/>
  <c r="L140" i="12"/>
  <c r="K141" i="12"/>
  <c r="N142" i="12"/>
  <c r="I143" i="12"/>
  <c r="J143" i="12" s="1"/>
  <c r="K145" i="12"/>
  <c r="N146" i="12"/>
  <c r="I147" i="12"/>
  <c r="J147" i="12" s="1"/>
  <c r="L148" i="12"/>
  <c r="O148" i="12" s="1"/>
  <c r="K149" i="12"/>
  <c r="N150" i="12"/>
  <c r="I151" i="12"/>
  <c r="J151" i="12" s="1"/>
  <c r="L152" i="12"/>
  <c r="K153" i="12"/>
  <c r="N154" i="12"/>
  <c r="I155" i="12"/>
  <c r="J155" i="12" s="1"/>
  <c r="L156" i="12"/>
  <c r="K157" i="12"/>
  <c r="N158" i="12"/>
  <c r="I159" i="12"/>
  <c r="J159" i="12" s="1"/>
  <c r="L160" i="12"/>
  <c r="K161" i="12"/>
  <c r="N162" i="12"/>
  <c r="I163" i="12"/>
  <c r="J163" i="12" s="1"/>
  <c r="L164" i="12"/>
  <c r="O164" i="12" s="1"/>
  <c r="K165" i="12"/>
  <c r="N166" i="12"/>
  <c r="I167" i="12"/>
  <c r="J167" i="12" s="1"/>
  <c r="L168" i="12"/>
  <c r="O168" i="12" s="1"/>
  <c r="K169" i="12"/>
  <c r="N170" i="12"/>
  <c r="I171" i="12"/>
  <c r="J171" i="12" s="1"/>
  <c r="L172" i="12"/>
  <c r="K173" i="12"/>
  <c r="N174" i="12"/>
  <c r="I175" i="12"/>
  <c r="J175" i="12" s="1"/>
  <c r="L176" i="12"/>
  <c r="K177" i="12"/>
  <c r="N178" i="12"/>
  <c r="I179" i="12"/>
  <c r="J179" i="12" s="1"/>
  <c r="L180" i="12"/>
  <c r="O180" i="12" s="1"/>
  <c r="K181" i="12"/>
  <c r="N182" i="12"/>
  <c r="I183" i="12"/>
  <c r="J183" i="12" s="1"/>
  <c r="L184" i="12"/>
  <c r="K185" i="12"/>
  <c r="N186" i="12"/>
  <c r="I187" i="12"/>
  <c r="J187" i="12" s="1"/>
  <c r="L188" i="12"/>
  <c r="K189" i="12"/>
  <c r="N189" i="12"/>
  <c r="K282" i="12"/>
  <c r="K283" i="12"/>
  <c r="N284" i="12"/>
  <c r="N285" i="12"/>
  <c r="F287" i="12"/>
  <c r="G287" i="12" s="1"/>
  <c r="L288" i="12"/>
  <c r="F289" i="12"/>
  <c r="G289" i="12" s="1"/>
  <c r="I290" i="12"/>
  <c r="J290" i="12" s="1"/>
  <c r="N291" i="12"/>
  <c r="K292" i="12"/>
  <c r="N293" i="12"/>
  <c r="I294" i="12"/>
  <c r="J294" i="12" s="1"/>
  <c r="N296" i="12"/>
  <c r="L298" i="12"/>
  <c r="N299" i="12"/>
  <c r="K300" i="12"/>
  <c r="K301" i="12"/>
  <c r="L302" i="12"/>
  <c r="L305" i="12"/>
  <c r="O305" i="12" s="1"/>
  <c r="K307" i="12"/>
  <c r="K310" i="12"/>
  <c r="N315" i="12"/>
  <c r="N318" i="12"/>
  <c r="L319" i="12"/>
  <c r="K320" i="12"/>
  <c r="L321" i="12"/>
  <c r="O321" i="12" s="1"/>
  <c r="I322" i="12"/>
  <c r="J322" i="12" s="1"/>
  <c r="K324" i="12"/>
  <c r="N325" i="12"/>
  <c r="K326" i="12"/>
  <c r="K327" i="12"/>
  <c r="L328" i="12"/>
  <c r="N329" i="12"/>
  <c r="K332" i="12"/>
  <c r="L334" i="12"/>
  <c r="O334" i="12" s="1"/>
  <c r="L335" i="12"/>
  <c r="L337" i="12"/>
  <c r="L339" i="12"/>
  <c r="N341" i="12"/>
  <c r="K343" i="12"/>
  <c r="K346" i="12"/>
  <c r="N347" i="12"/>
  <c r="K348" i="12"/>
  <c r="N348" i="12"/>
  <c r="L795" i="12"/>
  <c r="N797" i="12"/>
  <c r="K801" i="12"/>
  <c r="K802" i="12"/>
  <c r="N803" i="12"/>
  <c r="N804" i="12"/>
  <c r="K805" i="12"/>
  <c r="L806" i="12"/>
  <c r="O806" i="12" s="1"/>
  <c r="K807" i="12"/>
  <c r="L814" i="12"/>
  <c r="O814" i="12" s="1"/>
  <c r="K817" i="12"/>
  <c r="K818" i="12"/>
  <c r="N819" i="12"/>
  <c r="N820" i="12"/>
  <c r="K821" i="12"/>
  <c r="L822" i="12"/>
  <c r="K823" i="12"/>
  <c r="N824" i="12"/>
  <c r="K601" i="12"/>
  <c r="N602" i="12"/>
  <c r="K603" i="12"/>
  <c r="I604" i="12"/>
  <c r="J604" i="12" s="1"/>
  <c r="K606" i="12"/>
  <c r="L611" i="12"/>
  <c r="O611" i="12" s="1"/>
  <c r="L613" i="12"/>
  <c r="F614" i="12"/>
  <c r="G614" i="12" s="1"/>
  <c r="K616" i="12"/>
  <c r="L617" i="12"/>
  <c r="K618" i="12"/>
  <c r="N622" i="12"/>
  <c r="K623" i="12"/>
  <c r="K624" i="12"/>
  <c r="F626" i="12"/>
  <c r="G626" i="12" s="1"/>
  <c r="L629" i="12"/>
  <c r="F630" i="12"/>
  <c r="G630" i="12" s="1"/>
  <c r="N631" i="12"/>
  <c r="K633" i="12"/>
  <c r="N634" i="12"/>
  <c r="K636" i="12"/>
  <c r="K638" i="12"/>
  <c r="N639" i="12"/>
  <c r="K643" i="12"/>
  <c r="K644" i="12"/>
  <c r="L645" i="12"/>
  <c r="K647" i="12"/>
  <c r="K648" i="12"/>
  <c r="L649" i="12"/>
  <c r="K650" i="12"/>
  <c r="K652" i="12"/>
  <c r="N654" i="12"/>
  <c r="K655" i="12"/>
  <c r="K656" i="12"/>
  <c r="K659" i="12"/>
  <c r="K660" i="12"/>
  <c r="K661" i="12"/>
  <c r="I663" i="12"/>
  <c r="J663" i="12" s="1"/>
  <c r="K665" i="12"/>
  <c r="L666" i="12"/>
  <c r="L669" i="12"/>
  <c r="O669" i="12" s="1"/>
  <c r="L671" i="12"/>
  <c r="N672" i="12"/>
  <c r="N673" i="12"/>
  <c r="I674" i="12"/>
  <c r="J674" i="12" s="1"/>
  <c r="K680" i="12"/>
  <c r="K688" i="12"/>
  <c r="N689" i="12"/>
  <c r="K691" i="12"/>
  <c r="N692" i="12"/>
  <c r="L694" i="12"/>
  <c r="N695" i="12"/>
  <c r="K696" i="12"/>
  <c r="I697" i="12"/>
  <c r="J697" i="12" s="1"/>
  <c r="F698" i="12"/>
  <c r="G698" i="12" s="1"/>
  <c r="N699" i="12"/>
  <c r="N700" i="12"/>
  <c r="L702" i="12"/>
  <c r="L704" i="12"/>
  <c r="O704" i="12" s="1"/>
  <c r="K706" i="12"/>
  <c r="N707" i="12"/>
  <c r="K709" i="12"/>
  <c r="L710" i="12"/>
  <c r="K711" i="12"/>
  <c r="K713" i="12"/>
  <c r="N715" i="12"/>
  <c r="K716" i="12"/>
  <c r="K717" i="12"/>
  <c r="L718" i="12"/>
  <c r="K720" i="12"/>
  <c r="K721" i="12"/>
  <c r="L722" i="12"/>
  <c r="O722" i="12" s="1"/>
  <c r="N723" i="12"/>
  <c r="L724" i="12"/>
  <c r="K725" i="12"/>
  <c r="L726" i="12"/>
  <c r="N727" i="12"/>
  <c r="K728" i="12"/>
  <c r="K729" i="12"/>
  <c r="N731" i="12"/>
  <c r="K732" i="12"/>
  <c r="K733" i="12"/>
  <c r="L734" i="12"/>
  <c r="O734" i="12" s="1"/>
  <c r="K736" i="12"/>
  <c r="K737" i="12"/>
  <c r="K738" i="12"/>
  <c r="N739" i="12"/>
  <c r="L742" i="12"/>
  <c r="K743" i="12"/>
  <c r="N744" i="12"/>
  <c r="N747" i="12"/>
  <c r="N748" i="12"/>
  <c r="K749" i="12"/>
  <c r="L750" i="12"/>
  <c r="F751" i="12"/>
  <c r="G751" i="12" s="1"/>
  <c r="N752" i="12"/>
  <c r="K754" i="12"/>
  <c r="N755" i="12"/>
  <c r="K756" i="12"/>
  <c r="K757" i="12"/>
  <c r="L758" i="12"/>
  <c r="K759" i="12"/>
  <c r="N760" i="12"/>
  <c r="K761" i="12"/>
  <c r="N763" i="12"/>
  <c r="K764" i="12"/>
  <c r="K765" i="12"/>
  <c r="L766" i="12"/>
  <c r="O766" i="12" s="1"/>
  <c r="K769" i="12"/>
  <c r="L770" i="12"/>
  <c r="O770" i="12" s="1"/>
  <c r="N771" i="12"/>
  <c r="N772" i="12"/>
  <c r="L774" i="12"/>
  <c r="O774" i="12" s="1"/>
  <c r="N775" i="12"/>
  <c r="K776" i="12"/>
  <c r="K777" i="12"/>
  <c r="N779" i="12"/>
  <c r="K780" i="12"/>
  <c r="N781" i="12"/>
  <c r="K782" i="12"/>
  <c r="K783" i="12"/>
  <c r="N785" i="12"/>
  <c r="K786" i="12"/>
  <c r="K788" i="12"/>
  <c r="N788" i="12"/>
  <c r="I859" i="12"/>
  <c r="J859" i="12" s="1"/>
  <c r="L861" i="12"/>
  <c r="O861" i="12" s="1"/>
  <c r="N862" i="12"/>
  <c r="K863" i="12"/>
  <c r="K864" i="12"/>
  <c r="L865" i="12"/>
  <c r="O865" i="12" s="1"/>
  <c r="N866" i="12"/>
  <c r="L867" i="12"/>
  <c r="O867" i="12" s="1"/>
  <c r="N868" i="12"/>
  <c r="K869" i="12"/>
  <c r="L870" i="12"/>
  <c r="N871" i="12"/>
  <c r="K872" i="12"/>
  <c r="N875" i="12"/>
  <c r="K876" i="12"/>
  <c r="N877" i="12"/>
  <c r="L878" i="12"/>
  <c r="O878" i="12" s="1"/>
  <c r="K880" i="12"/>
  <c r="L881" i="12"/>
  <c r="O881" i="12" s="1"/>
  <c r="K882" i="12"/>
  <c r="N883" i="12"/>
  <c r="K885" i="12"/>
  <c r="K887" i="12"/>
  <c r="N889" i="12"/>
  <c r="L890" i="12"/>
  <c r="N895" i="12"/>
  <c r="K896" i="12"/>
  <c r="K898" i="12"/>
  <c r="L902" i="12"/>
  <c r="K903" i="12"/>
  <c r="K904" i="12"/>
  <c r="K906" i="12"/>
  <c r="K908" i="12"/>
  <c r="N909" i="12"/>
  <c r="L910" i="12"/>
  <c r="K911" i="12"/>
  <c r="N913" i="12"/>
  <c r="L914" i="12"/>
  <c r="K916" i="12"/>
  <c r="L918" i="12"/>
  <c r="K919" i="12"/>
  <c r="N921" i="12"/>
  <c r="L922" i="12"/>
  <c r="K924" i="12"/>
  <c r="N927" i="12"/>
  <c r="K928" i="12"/>
  <c r="K930" i="12"/>
  <c r="N933" i="12"/>
  <c r="K935" i="12"/>
  <c r="L938" i="12"/>
  <c r="L940" i="12"/>
  <c r="O940" i="12" s="1"/>
  <c r="N941" i="12"/>
  <c r="K942" i="12"/>
  <c r="L942" i="12"/>
  <c r="K496" i="12"/>
  <c r="N497" i="12"/>
  <c r="L498" i="12"/>
  <c r="K501" i="12"/>
  <c r="L502" i="12"/>
  <c r="I504" i="12"/>
  <c r="J504" i="12" s="1"/>
  <c r="I505" i="12"/>
  <c r="J505" i="12" s="1"/>
  <c r="N510" i="12"/>
  <c r="K512" i="12"/>
  <c r="L513" i="12"/>
  <c r="N515" i="12"/>
  <c r="L516" i="12"/>
  <c r="I517" i="12"/>
  <c r="J517" i="12" s="1"/>
  <c r="N517" i="12"/>
  <c r="K789" i="12"/>
  <c r="F790" i="12"/>
  <c r="G790" i="12" s="1"/>
  <c r="L791" i="12"/>
  <c r="K792" i="12"/>
  <c r="N792" i="12"/>
  <c r="N943" i="12"/>
  <c r="N944" i="12"/>
  <c r="I945" i="12"/>
  <c r="J945" i="12" s="1"/>
  <c r="K949" i="12"/>
  <c r="N950" i="12"/>
  <c r="K951" i="12"/>
  <c r="L953" i="12"/>
  <c r="O953" i="12" s="1"/>
  <c r="F956" i="12"/>
  <c r="G956" i="12" s="1"/>
  <c r="N957" i="12"/>
  <c r="K958" i="12"/>
  <c r="K959" i="12"/>
  <c r="K960" i="12"/>
  <c r="L963" i="12"/>
  <c r="O963" i="12" s="1"/>
  <c r="K964" i="12"/>
  <c r="K965" i="12"/>
  <c r="K966" i="12"/>
  <c r="K967" i="12"/>
  <c r="N969" i="12"/>
  <c r="L970" i="12"/>
  <c r="K971" i="12"/>
  <c r="K972" i="12"/>
  <c r="K974" i="12"/>
  <c r="N977" i="12"/>
  <c r="K979" i="12"/>
  <c r="N981" i="12"/>
  <c r="L982" i="12"/>
  <c r="K984" i="12"/>
  <c r="L986" i="12"/>
  <c r="N987" i="12"/>
  <c r="K988" i="12"/>
  <c r="K990" i="12"/>
  <c r="N993" i="12"/>
  <c r="L994" i="12"/>
  <c r="N995" i="12"/>
  <c r="K996" i="12"/>
  <c r="K998" i="12"/>
  <c r="N1001" i="12"/>
  <c r="L1002" i="12"/>
  <c r="K1003" i="12"/>
  <c r="N536" i="12"/>
  <c r="K538" i="12"/>
  <c r="K539" i="12"/>
  <c r="N540" i="12"/>
  <c r="L541" i="12"/>
  <c r="O541" i="12" s="1"/>
  <c r="L546" i="12"/>
  <c r="K547" i="12"/>
  <c r="I549" i="12"/>
  <c r="J549" i="12" s="1"/>
  <c r="L550" i="12"/>
  <c r="K551" i="12"/>
  <c r="N552" i="12"/>
  <c r="L553" i="12"/>
  <c r="O553" i="12" s="1"/>
  <c r="N554" i="12"/>
  <c r="K556" i="12"/>
  <c r="K558" i="12"/>
  <c r="N559" i="12"/>
  <c r="L563" i="12"/>
  <c r="K564" i="12"/>
  <c r="L565" i="12"/>
  <c r="L567" i="12"/>
  <c r="O567" i="12" s="1"/>
  <c r="L569" i="12"/>
  <c r="N570" i="12"/>
  <c r="N571" i="12"/>
  <c r="K574" i="12"/>
  <c r="K575" i="12"/>
  <c r="N579" i="12"/>
  <c r="K581" i="12"/>
  <c r="K585" i="12"/>
  <c r="N586" i="12"/>
  <c r="K587" i="12"/>
  <c r="K588" i="12"/>
  <c r="N590" i="12"/>
  <c r="K591" i="12"/>
  <c r="K592" i="12"/>
  <c r="K596" i="12"/>
  <c r="K597" i="12"/>
  <c r="K599" i="12"/>
  <c r="N599" i="12"/>
  <c r="N828" i="12"/>
  <c r="L830" i="12"/>
  <c r="O830" i="12" s="1"/>
  <c r="L832" i="12"/>
  <c r="O832" i="12" s="1"/>
  <c r="K833" i="12"/>
  <c r="K834" i="12"/>
  <c r="N835" i="12"/>
  <c r="L838" i="12"/>
  <c r="O838" i="12" s="1"/>
  <c r="N839" i="12"/>
  <c r="L840" i="12"/>
  <c r="L842" i="12"/>
  <c r="N845" i="12"/>
  <c r="L846" i="12"/>
  <c r="O846" i="12" s="1"/>
  <c r="K847" i="12"/>
  <c r="L849" i="12"/>
  <c r="N850" i="12"/>
  <c r="L856" i="12"/>
  <c r="K857" i="12"/>
  <c r="N857" i="12"/>
  <c r="F7" i="12"/>
  <c r="F9" i="12"/>
  <c r="L36" i="12"/>
  <c r="N60" i="12"/>
  <c r="N141" i="12"/>
  <c r="L169" i="12"/>
  <c r="O169" i="12" s="1"/>
  <c r="K179" i="12"/>
  <c r="L551" i="12"/>
  <c r="O551" i="12" s="1"/>
  <c r="N759" i="12"/>
  <c r="L37" i="12"/>
  <c r="L68" i="12"/>
  <c r="L144" i="12"/>
  <c r="N144" i="12"/>
  <c r="K144" i="12"/>
  <c r="L530" i="12"/>
  <c r="N530" i="12"/>
  <c r="N574" i="12"/>
  <c r="L52" i="12"/>
  <c r="N76" i="12"/>
  <c r="L101" i="12"/>
  <c r="O101" i="12" s="1"/>
  <c r="N129" i="12"/>
  <c r="K160" i="12"/>
  <c r="N175" i="12"/>
  <c r="K182" i="12"/>
  <c r="L251" i="12"/>
  <c r="N423" i="12"/>
  <c r="L592" i="12"/>
  <c r="O592" i="12" s="1"/>
  <c r="L655" i="12"/>
  <c r="L725" i="12"/>
  <c r="N896" i="12"/>
  <c r="N988" i="12"/>
  <c r="N88" i="12"/>
  <c r="K456" i="12"/>
  <c r="N456" i="12"/>
  <c r="N92" i="12"/>
  <c r="L117" i="12"/>
  <c r="O117" i="12" s="1"/>
  <c r="N169" i="12"/>
  <c r="N179" i="12"/>
  <c r="N213" i="12"/>
  <c r="L404" i="12"/>
  <c r="O404" i="12" s="1"/>
  <c r="K472" i="12"/>
  <c r="N472" i="12"/>
  <c r="K530" i="12"/>
  <c r="N638" i="12"/>
  <c r="N711" i="12"/>
  <c r="N16" i="12"/>
  <c r="N52" i="12"/>
  <c r="K84" i="12"/>
  <c r="N84" i="12"/>
  <c r="L84" i="12"/>
  <c r="O84" i="12" s="1"/>
  <c r="N104" i="12"/>
  <c r="N131" i="12"/>
  <c r="N160" i="12"/>
  <c r="N176" i="12"/>
  <c r="N439" i="12"/>
  <c r="K543" i="12"/>
  <c r="N543" i="12"/>
  <c r="L543" i="12"/>
  <c r="O543" i="12" s="1"/>
  <c r="K671" i="12"/>
  <c r="N743" i="12"/>
  <c r="L913" i="12"/>
  <c r="K16" i="12"/>
  <c r="N185" i="12"/>
  <c r="N193" i="12"/>
  <c r="L257" i="12"/>
  <c r="L266" i="12"/>
  <c r="O266" i="12" s="1"/>
  <c r="N292" i="12"/>
  <c r="K329" i="12"/>
  <c r="N391" i="12"/>
  <c r="N407" i="12"/>
  <c r="K424" i="12"/>
  <c r="N424" i="12"/>
  <c r="K519" i="12"/>
  <c r="N519" i="12"/>
  <c r="K552" i="12"/>
  <c r="L575" i="12"/>
  <c r="O575" i="12" s="1"/>
  <c r="L596" i="12"/>
  <c r="L616" i="12"/>
  <c r="O616" i="12" s="1"/>
  <c r="L728" i="12"/>
  <c r="O728" i="12" s="1"/>
  <c r="L776" i="12"/>
  <c r="O776" i="12" s="1"/>
  <c r="L789" i="12"/>
  <c r="K866" i="12"/>
  <c r="N916" i="12"/>
  <c r="L944" i="12"/>
  <c r="O944" i="12" s="1"/>
  <c r="L969" i="12"/>
  <c r="O969" i="12" s="1"/>
  <c r="L990" i="12"/>
  <c r="N40" i="12"/>
  <c r="L53" i="12"/>
  <c r="L69" i="12"/>
  <c r="O69" i="12" s="1"/>
  <c r="L100" i="12"/>
  <c r="O100" i="12" s="1"/>
  <c r="N108" i="12"/>
  <c r="N120" i="12"/>
  <c r="N133" i="12"/>
  <c r="L161" i="12"/>
  <c r="O161" i="12" s="1"/>
  <c r="L173" i="12"/>
  <c r="O173" i="12" s="1"/>
  <c r="L177" i="12"/>
  <c r="O177" i="12" s="1"/>
  <c r="L181" i="12"/>
  <c r="O181" i="12" s="1"/>
  <c r="N188" i="12"/>
  <c r="N195" i="12"/>
  <c r="K208" i="12"/>
  <c r="L235" i="12"/>
  <c r="N257" i="12"/>
  <c r="L267" i="12"/>
  <c r="L300" i="12"/>
  <c r="O300" i="12" s="1"/>
  <c r="L320" i="12"/>
  <c r="N335" i="12"/>
  <c r="L360" i="12"/>
  <c r="O360" i="12" s="1"/>
  <c r="L393" i="12"/>
  <c r="L409" i="12"/>
  <c r="L444" i="12"/>
  <c r="O444" i="12" s="1"/>
  <c r="L464" i="12"/>
  <c r="L479" i="12"/>
  <c r="O479" i="12" s="1"/>
  <c r="K488" i="12"/>
  <c r="L512" i="12"/>
  <c r="O512" i="12" s="1"/>
  <c r="L523" i="12"/>
  <c r="O523" i="12" s="1"/>
  <c r="L547" i="12"/>
  <c r="O547" i="12" s="1"/>
  <c r="L585" i="12"/>
  <c r="L624" i="12"/>
  <c r="O624" i="12" s="1"/>
  <c r="L647" i="12"/>
  <c r="O647" i="12" s="1"/>
  <c r="L660" i="12"/>
  <c r="O660" i="12" s="1"/>
  <c r="L680" i="12"/>
  <c r="O680" i="12" s="1"/>
  <c r="L706" i="12"/>
  <c r="L720" i="12"/>
  <c r="O720" i="12" s="1"/>
  <c r="L733" i="12"/>
  <c r="O733" i="12" s="1"/>
  <c r="L765" i="12"/>
  <c r="O765" i="12" s="1"/>
  <c r="L818" i="12"/>
  <c r="O818" i="12" s="1"/>
  <c r="L834" i="12"/>
  <c r="O834" i="12" s="1"/>
  <c r="N872" i="12"/>
  <c r="L885" i="12"/>
  <c r="O885" i="12" s="1"/>
  <c r="L906" i="12"/>
  <c r="N928" i="12"/>
  <c r="L951" i="12"/>
  <c r="O951" i="12" s="1"/>
  <c r="L974" i="12"/>
  <c r="L998" i="12"/>
  <c r="N205" i="12"/>
  <c r="N233" i="12"/>
  <c r="I310" i="12"/>
  <c r="J310" i="12" s="1"/>
  <c r="N310" i="12"/>
  <c r="L349" i="12"/>
  <c r="O349" i="12" s="1"/>
  <c r="L372" i="12"/>
  <c r="O372" i="12" s="1"/>
  <c r="L424" i="12"/>
  <c r="O424" i="12" s="1"/>
  <c r="K440" i="12"/>
  <c r="N440" i="12"/>
  <c r="I485" i="12"/>
  <c r="J485" i="12" s="1"/>
  <c r="N485" i="12"/>
  <c r="K498" i="12"/>
  <c r="L519" i="12"/>
  <c r="O519" i="12" s="1"/>
  <c r="L656" i="12"/>
  <c r="O656" i="12" s="1"/>
  <c r="L696" i="12"/>
  <c r="O696" i="12" s="1"/>
  <c r="L713" i="12"/>
  <c r="O713" i="12" s="1"/>
  <c r="L805" i="12"/>
  <c r="O805" i="12" s="1"/>
  <c r="K850" i="12"/>
  <c r="N880" i="12"/>
  <c r="L898" i="12"/>
  <c r="D9" i="12"/>
  <c r="N28" i="12"/>
  <c r="N44" i="12"/>
  <c r="N56" i="12"/>
  <c r="N72" i="12"/>
  <c r="L85" i="12"/>
  <c r="O85" i="12" s="1"/>
  <c r="N100" i="12"/>
  <c r="L116" i="12"/>
  <c r="O116" i="12" s="1"/>
  <c r="N124" i="12"/>
  <c r="N137" i="12"/>
  <c r="N149" i="12"/>
  <c r="N161" i="12"/>
  <c r="N173" i="12"/>
  <c r="N177" i="12"/>
  <c r="N181" i="12"/>
  <c r="L189" i="12"/>
  <c r="O189" i="12" s="1"/>
  <c r="N197" i="12"/>
  <c r="N208" i="12"/>
  <c r="N237" i="12"/>
  <c r="L258" i="12"/>
  <c r="L273" i="12"/>
  <c r="O273" i="12" s="1"/>
  <c r="L283" i="12"/>
  <c r="N300" i="12"/>
  <c r="N320" i="12"/>
  <c r="K339" i="12"/>
  <c r="N360" i="12"/>
  <c r="L377" i="12"/>
  <c r="O377" i="12" s="1"/>
  <c r="L412" i="12"/>
  <c r="O412" i="12" s="1"/>
  <c r="K432" i="12"/>
  <c r="N432" i="12"/>
  <c r="L432" i="12"/>
  <c r="O432" i="12" s="1"/>
  <c r="N446" i="12"/>
  <c r="N464" i="12"/>
  <c r="N479" i="12"/>
  <c r="N513" i="12"/>
  <c r="K524" i="12"/>
  <c r="K536" i="12"/>
  <c r="N547" i="12"/>
  <c r="L564" i="12"/>
  <c r="O564" i="12" s="1"/>
  <c r="L587" i="12"/>
  <c r="L601" i="12"/>
  <c r="L648" i="12"/>
  <c r="L661" i="12"/>
  <c r="L687" i="12"/>
  <c r="N687" i="12"/>
  <c r="K687" i="12"/>
  <c r="K708" i="12"/>
  <c r="N708" i="12"/>
  <c r="L708" i="12"/>
  <c r="O708" i="12" s="1"/>
  <c r="N720" i="12"/>
  <c r="L736" i="12"/>
  <c r="O736" i="12" s="1"/>
  <c r="L754" i="12"/>
  <c r="K768" i="12"/>
  <c r="N768" i="12"/>
  <c r="L768" i="12"/>
  <c r="O768" i="12" s="1"/>
  <c r="K785" i="12"/>
  <c r="K795" i="12"/>
  <c r="N859" i="12"/>
  <c r="K873" i="12"/>
  <c r="N873" i="12"/>
  <c r="L873" i="12"/>
  <c r="O873" i="12" s="1"/>
  <c r="N885" i="12"/>
  <c r="N908" i="12"/>
  <c r="L930" i="12"/>
  <c r="N953" i="12"/>
  <c r="L977" i="12"/>
  <c r="O977" i="12" s="1"/>
  <c r="L1001" i="12"/>
  <c r="O1001" i="12" s="1"/>
  <c r="K294" i="12"/>
  <c r="L301" i="12"/>
  <c r="N322" i="12"/>
  <c r="L332" i="12"/>
  <c r="O332" i="12" s="1"/>
  <c r="L346" i="12"/>
  <c r="L361" i="12"/>
  <c r="N375" i="12"/>
  <c r="L380" i="12"/>
  <c r="O380" i="12" s="1"/>
  <c r="L392" i="12"/>
  <c r="O392" i="12" s="1"/>
  <c r="L400" i="12"/>
  <c r="O400" i="12" s="1"/>
  <c r="L408" i="12"/>
  <c r="O408" i="12" s="1"/>
  <c r="N414" i="12"/>
  <c r="L457" i="12"/>
  <c r="O457" i="12" s="1"/>
  <c r="L468" i="12"/>
  <c r="O468" i="12" s="1"/>
  <c r="L473" i="12"/>
  <c r="O473" i="12" s="1"/>
  <c r="K492" i="12"/>
  <c r="N526" i="12"/>
  <c r="L531" i="12"/>
  <c r="O531" i="12" s="1"/>
  <c r="L539" i="12"/>
  <c r="O539" i="12" s="1"/>
  <c r="K546" i="12"/>
  <c r="K549" i="12"/>
  <c r="L556" i="12"/>
  <c r="O556" i="12" s="1"/>
  <c r="L588" i="12"/>
  <c r="O588" i="12" s="1"/>
  <c r="L597" i="12"/>
  <c r="L603" i="12"/>
  <c r="O603" i="12" s="1"/>
  <c r="N618" i="12"/>
  <c r="L633" i="12"/>
  <c r="L643" i="12"/>
  <c r="O643" i="12" s="1"/>
  <c r="N650" i="12"/>
  <c r="L659" i="12"/>
  <c r="O659" i="12" s="1"/>
  <c r="N663" i="12"/>
  <c r="K674" i="12"/>
  <c r="L716" i="12"/>
  <c r="O716" i="12" s="1"/>
  <c r="L721" i="12"/>
  <c r="O721" i="12" s="1"/>
  <c r="L729" i="12"/>
  <c r="L737" i="12"/>
  <c r="O737" i="12" s="1"/>
  <c r="L756" i="12"/>
  <c r="L761" i="12"/>
  <c r="O761" i="12" s="1"/>
  <c r="L777" i="12"/>
  <c r="O777" i="12" s="1"/>
  <c r="L786" i="12"/>
  <c r="N791" i="12"/>
  <c r="L801" i="12"/>
  <c r="O801" i="12" s="1"/>
  <c r="N807" i="12"/>
  <c r="L821" i="12"/>
  <c r="O821" i="12" s="1"/>
  <c r="N856" i="12"/>
  <c r="L869" i="12"/>
  <c r="N887" i="12"/>
  <c r="N903" i="12"/>
  <c r="L909" i="12"/>
  <c r="N919" i="12"/>
  <c r="N935" i="12"/>
  <c r="K945" i="12"/>
  <c r="N958" i="12"/>
  <c r="N971" i="12"/>
  <c r="L981" i="12"/>
  <c r="O981" i="12" s="1"/>
  <c r="L993" i="12"/>
  <c r="L281" i="12"/>
  <c r="N290" i="12"/>
  <c r="N294" i="12"/>
  <c r="N302" i="12"/>
  <c r="N319" i="12"/>
  <c r="L324" i="12"/>
  <c r="O324" i="12" s="1"/>
  <c r="N332" i="12"/>
  <c r="L348" i="12"/>
  <c r="O348" i="12" s="1"/>
  <c r="N359" i="12"/>
  <c r="L368" i="12"/>
  <c r="O368" i="12" s="1"/>
  <c r="L376" i="12"/>
  <c r="O376" i="12" s="1"/>
  <c r="N382" i="12"/>
  <c r="N392" i="12"/>
  <c r="N400" i="12"/>
  <c r="N408" i="12"/>
  <c r="L425" i="12"/>
  <c r="L436" i="12"/>
  <c r="O436" i="12" s="1"/>
  <c r="L441" i="12"/>
  <c r="N455" i="12"/>
  <c r="N471" i="12"/>
  <c r="L477" i="12"/>
  <c r="O477" i="12" s="1"/>
  <c r="L483" i="12"/>
  <c r="O483" i="12" s="1"/>
  <c r="L487" i="12"/>
  <c r="O487" i="12" s="1"/>
  <c r="L495" i="12"/>
  <c r="O495" i="12" s="1"/>
  <c r="K505" i="12"/>
  <c r="K517" i="12"/>
  <c r="K520" i="12"/>
  <c r="L535" i="12"/>
  <c r="O535" i="12" s="1"/>
  <c r="K540" i="12"/>
  <c r="N546" i="12"/>
  <c r="N549" i="12"/>
  <c r="N558" i="12"/>
  <c r="L581" i="12"/>
  <c r="L591" i="12"/>
  <c r="O591" i="12" s="1"/>
  <c r="L599" i="12"/>
  <c r="O599" i="12" s="1"/>
  <c r="N606" i="12"/>
  <c r="L623" i="12"/>
  <c r="O623" i="12" s="1"/>
  <c r="L636" i="12"/>
  <c r="O636" i="12" s="1"/>
  <c r="L644" i="12"/>
  <c r="O644" i="12" s="1"/>
  <c r="L652" i="12"/>
  <c r="O652" i="12" s="1"/>
  <c r="N659" i="12"/>
  <c r="N666" i="12"/>
  <c r="N674" i="12"/>
  <c r="L688" i="12"/>
  <c r="O688" i="12" s="1"/>
  <c r="L709" i="12"/>
  <c r="O709" i="12" s="1"/>
  <c r="L717" i="12"/>
  <c r="L732" i="12"/>
  <c r="L738" i="12"/>
  <c r="O738" i="12" s="1"/>
  <c r="L749" i="12"/>
  <c r="O749" i="12" s="1"/>
  <c r="L757" i="12"/>
  <c r="O757" i="12" s="1"/>
  <c r="L764" i="12"/>
  <c r="O764" i="12" s="1"/>
  <c r="L769" i="12"/>
  <c r="O769" i="12" s="1"/>
  <c r="L780" i="12"/>
  <c r="O780" i="12" s="1"/>
  <c r="L788" i="12"/>
  <c r="O788" i="12" s="1"/>
  <c r="L792" i="12"/>
  <c r="O792" i="12" s="1"/>
  <c r="L802" i="12"/>
  <c r="O802" i="12" s="1"/>
  <c r="L817" i="12"/>
  <c r="N823" i="12"/>
  <c r="L833" i="12"/>
  <c r="O833" i="12" s="1"/>
  <c r="L857" i="12"/>
  <c r="N869" i="12"/>
  <c r="N876" i="12"/>
  <c r="L882" i="12"/>
  <c r="O882" i="12" s="1"/>
  <c r="L889" i="12"/>
  <c r="O889" i="12" s="1"/>
  <c r="N904" i="12"/>
  <c r="N911" i="12"/>
  <c r="L921" i="12"/>
  <c r="N945" i="12"/>
  <c r="N959" i="12"/>
  <c r="N972" i="12"/>
  <c r="N984" i="12"/>
  <c r="N996" i="12"/>
  <c r="N19" i="12"/>
  <c r="N59" i="12"/>
  <c r="I65" i="12"/>
  <c r="J65" i="12" s="1"/>
  <c r="I80" i="12"/>
  <c r="J80" i="12" s="1"/>
  <c r="I81" i="12"/>
  <c r="J81" i="12" s="1"/>
  <c r="I96" i="12"/>
  <c r="J96" i="12" s="1"/>
  <c r="I97" i="12"/>
  <c r="J97" i="12" s="1"/>
  <c r="N107" i="12"/>
  <c r="I113" i="12"/>
  <c r="J113" i="12" s="1"/>
  <c r="N123" i="12"/>
  <c r="K135" i="12"/>
  <c r="I145" i="12"/>
  <c r="J145" i="12" s="1"/>
  <c r="K148" i="12"/>
  <c r="I153" i="12"/>
  <c r="J153" i="12" s="1"/>
  <c r="K154" i="12"/>
  <c r="I157" i="12"/>
  <c r="J157" i="12" s="1"/>
  <c r="I165" i="12"/>
  <c r="J165" i="12" s="1"/>
  <c r="I166" i="12"/>
  <c r="J166" i="12" s="1"/>
  <c r="K199" i="12"/>
  <c r="I210" i="12"/>
  <c r="J210" i="12" s="1"/>
  <c r="N228" i="12"/>
  <c r="K231" i="12"/>
  <c r="I241" i="12"/>
  <c r="J241" i="12" s="1"/>
  <c r="K247" i="12"/>
  <c r="K253" i="12"/>
  <c r="L253" i="12"/>
  <c r="I296" i="12"/>
  <c r="J296" i="12" s="1"/>
  <c r="K298" i="12"/>
  <c r="N309" i="12"/>
  <c r="I309" i="12"/>
  <c r="J309" i="12" s="1"/>
  <c r="K316" i="12"/>
  <c r="L316" i="12"/>
  <c r="N316" i="12"/>
  <c r="L323" i="12"/>
  <c r="K323" i="12"/>
  <c r="N323" i="12"/>
  <c r="I323" i="12"/>
  <c r="J323" i="12" s="1"/>
  <c r="K344" i="12"/>
  <c r="L344" i="12"/>
  <c r="K366" i="12"/>
  <c r="K430" i="12"/>
  <c r="L447" i="12"/>
  <c r="N447" i="12"/>
  <c r="K668" i="12"/>
  <c r="N668" i="12"/>
  <c r="L668" i="12"/>
  <c r="K705" i="12"/>
  <c r="L705" i="12"/>
  <c r="I705" i="12"/>
  <c r="J705" i="12" s="1"/>
  <c r="K803" i="12"/>
  <c r="L21" i="12"/>
  <c r="I29" i="12"/>
  <c r="J29" i="12" s="1"/>
  <c r="L32" i="12"/>
  <c r="L33" i="12"/>
  <c r="N39" i="12"/>
  <c r="I45" i="12"/>
  <c r="J45" i="12" s="1"/>
  <c r="L49" i="12"/>
  <c r="I60" i="12"/>
  <c r="J60" i="12" s="1"/>
  <c r="L64" i="12"/>
  <c r="N71" i="12"/>
  <c r="I76" i="12"/>
  <c r="J76" i="12" s="1"/>
  <c r="L80" i="12"/>
  <c r="L81" i="12"/>
  <c r="O81" i="12" s="1"/>
  <c r="N87" i="12"/>
  <c r="I92" i="12"/>
  <c r="J92" i="12" s="1"/>
  <c r="I93" i="12"/>
  <c r="J93" i="12" s="1"/>
  <c r="L97" i="12"/>
  <c r="O97" i="12" s="1"/>
  <c r="N103" i="12"/>
  <c r="I109" i="12"/>
  <c r="J109" i="12" s="1"/>
  <c r="L112" i="12"/>
  <c r="L113" i="12"/>
  <c r="O113" i="12" s="1"/>
  <c r="I125" i="12"/>
  <c r="J125" i="12" s="1"/>
  <c r="I130" i="12"/>
  <c r="J130" i="12" s="1"/>
  <c r="I141" i="12"/>
  <c r="J141" i="12" s="1"/>
  <c r="I149" i="12"/>
  <c r="J149" i="12" s="1"/>
  <c r="K183" i="12"/>
  <c r="I193" i="12"/>
  <c r="J193" i="12" s="1"/>
  <c r="I201" i="12"/>
  <c r="J201" i="12" s="1"/>
  <c r="I213" i="12"/>
  <c r="J213" i="12" s="1"/>
  <c r="L217" i="12"/>
  <c r="I220" i="12"/>
  <c r="J220" i="12" s="1"/>
  <c r="N223" i="12"/>
  <c r="I226" i="12"/>
  <c r="J226" i="12" s="1"/>
  <c r="I229" i="12"/>
  <c r="J229" i="12" s="1"/>
  <c r="I233" i="12"/>
  <c r="J233" i="12" s="1"/>
  <c r="I245" i="12"/>
  <c r="J245" i="12" s="1"/>
  <c r="L250" i="12"/>
  <c r="O250" i="12" s="1"/>
  <c r="K277" i="12"/>
  <c r="L277" i="12"/>
  <c r="K278" i="12"/>
  <c r="L278" i="12"/>
  <c r="O278" i="12" s="1"/>
  <c r="I278" i="12"/>
  <c r="J278" i="12" s="1"/>
  <c r="K286" i="12"/>
  <c r="L286" i="12"/>
  <c r="I293" i="12"/>
  <c r="J293" i="12" s="1"/>
  <c r="K304" i="12"/>
  <c r="L304" i="12"/>
  <c r="O304" i="12" s="1"/>
  <c r="K308" i="12"/>
  <c r="L308" i="12"/>
  <c r="I308" i="12"/>
  <c r="J308" i="12" s="1"/>
  <c r="K336" i="12"/>
  <c r="L336" i="12"/>
  <c r="N336" i="12"/>
  <c r="L415" i="12"/>
  <c r="N415" i="12"/>
  <c r="K555" i="12"/>
  <c r="N555" i="12"/>
  <c r="L555" i="12"/>
  <c r="K602" i="12"/>
  <c r="I690" i="12"/>
  <c r="J690" i="12" s="1"/>
  <c r="N690" i="12"/>
  <c r="K690" i="12"/>
  <c r="K813" i="12"/>
  <c r="L813" i="12"/>
  <c r="K825" i="12"/>
  <c r="L825" i="12"/>
  <c r="D7" i="12"/>
  <c r="D8" i="12"/>
  <c r="I25" i="12"/>
  <c r="J25" i="12" s="1"/>
  <c r="L28" i="12"/>
  <c r="L29" i="12"/>
  <c r="N35" i="12"/>
  <c r="I40" i="12"/>
  <c r="J40" i="12" s="1"/>
  <c r="I41" i="12"/>
  <c r="J41" i="12" s="1"/>
  <c r="L44" i="12"/>
  <c r="L45" i="12"/>
  <c r="N51" i="12"/>
  <c r="I56" i="12"/>
  <c r="J56" i="12" s="1"/>
  <c r="I57" i="12"/>
  <c r="J57" i="12" s="1"/>
  <c r="L60" i="12"/>
  <c r="L61" i="12"/>
  <c r="N67" i="12"/>
  <c r="N68" i="12"/>
  <c r="I72" i="12"/>
  <c r="J72" i="12" s="1"/>
  <c r="I73" i="12"/>
  <c r="J73" i="12" s="1"/>
  <c r="L76" i="12"/>
  <c r="L77" i="12"/>
  <c r="O77" i="12" s="1"/>
  <c r="N83" i="12"/>
  <c r="I88" i="12"/>
  <c r="J88" i="12" s="1"/>
  <c r="I89" i="12"/>
  <c r="J89" i="12" s="1"/>
  <c r="L92" i="12"/>
  <c r="L93" i="12"/>
  <c r="O93" i="12" s="1"/>
  <c r="N99" i="12"/>
  <c r="I104" i="12"/>
  <c r="J104" i="12" s="1"/>
  <c r="I105" i="12"/>
  <c r="J105" i="12" s="1"/>
  <c r="L108" i="12"/>
  <c r="L109" i="12"/>
  <c r="O109" i="12" s="1"/>
  <c r="N115" i="12"/>
  <c r="I120" i="12"/>
  <c r="J120" i="12" s="1"/>
  <c r="I121" i="12"/>
  <c r="J121" i="12" s="1"/>
  <c r="L124" i="12"/>
  <c r="L125" i="12"/>
  <c r="O125" i="12" s="1"/>
  <c r="K128" i="12"/>
  <c r="I133" i="12"/>
  <c r="J133" i="12" s="1"/>
  <c r="I134" i="12"/>
  <c r="J134" i="12" s="1"/>
  <c r="L137" i="12"/>
  <c r="I140" i="12"/>
  <c r="J140" i="12" s="1"/>
  <c r="N143" i="12"/>
  <c r="L145" i="12"/>
  <c r="O145" i="12" s="1"/>
  <c r="K147" i="12"/>
  <c r="L149" i="12"/>
  <c r="K150" i="12"/>
  <c r="N156" i="12"/>
  <c r="L157" i="12"/>
  <c r="O157" i="12" s="1"/>
  <c r="I160" i="12"/>
  <c r="J160" i="12" s="1"/>
  <c r="N163" i="12"/>
  <c r="K167" i="12"/>
  <c r="I177" i="12"/>
  <c r="J177" i="12" s="1"/>
  <c r="I178" i="12"/>
  <c r="J178" i="12" s="1"/>
  <c r="K180" i="12"/>
  <c r="I185" i="12"/>
  <c r="J185" i="12" s="1"/>
  <c r="K186" i="12"/>
  <c r="I189" i="12"/>
  <c r="J189" i="12" s="1"/>
  <c r="K192" i="12"/>
  <c r="I197" i="12"/>
  <c r="J197" i="12" s="1"/>
  <c r="I198" i="12"/>
  <c r="J198" i="12" s="1"/>
  <c r="L201" i="12"/>
  <c r="I204" i="12"/>
  <c r="J204" i="12" s="1"/>
  <c r="N207" i="12"/>
  <c r="L209" i="12"/>
  <c r="O209" i="12" s="1"/>
  <c r="K211" i="12"/>
  <c r="L213" i="12"/>
  <c r="K214" i="12"/>
  <c r="N220" i="12"/>
  <c r="L221" i="12"/>
  <c r="O221" i="12" s="1"/>
  <c r="K224" i="12"/>
  <c r="L225" i="12"/>
  <c r="L226" i="12"/>
  <c r="I230" i="12"/>
  <c r="J230" i="12" s="1"/>
  <c r="L233" i="12"/>
  <c r="L234" i="12"/>
  <c r="O234" i="12" s="1"/>
  <c r="I237" i="12"/>
  <c r="J237" i="12" s="1"/>
  <c r="I238" i="12"/>
  <c r="J238" i="12" s="1"/>
  <c r="K240" i="12"/>
  <c r="L241" i="12"/>
  <c r="L242" i="12"/>
  <c r="I246" i="12"/>
  <c r="J246" i="12" s="1"/>
  <c r="L249" i="12"/>
  <c r="N253" i="12"/>
  <c r="K256" i="12"/>
  <c r="K261" i="12"/>
  <c r="L261" i="12"/>
  <c r="I261" i="12"/>
  <c r="J261" i="12" s="1"/>
  <c r="K262" i="12"/>
  <c r="L262" i="12"/>
  <c r="O262" i="12" s="1"/>
  <c r="I262" i="12"/>
  <c r="J262" i="12" s="1"/>
  <c r="N265" i="12"/>
  <c r="K268" i="12"/>
  <c r="K270" i="12"/>
  <c r="L270" i="12"/>
  <c r="I270" i="12"/>
  <c r="J270" i="12" s="1"/>
  <c r="I273" i="12"/>
  <c r="J273" i="12" s="1"/>
  <c r="I274" i="12"/>
  <c r="J274" i="12" s="1"/>
  <c r="K279" i="12"/>
  <c r="I282" i="12"/>
  <c r="J282" i="12" s="1"/>
  <c r="K285" i="12"/>
  <c r="L285" i="12"/>
  <c r="I285" i="12"/>
  <c r="J285" i="12" s="1"/>
  <c r="L291" i="12"/>
  <c r="K291" i="12"/>
  <c r="I291" i="12"/>
  <c r="J291" i="12" s="1"/>
  <c r="I292" i="12"/>
  <c r="J292" i="12" s="1"/>
  <c r="I299" i="12"/>
  <c r="J299" i="12" s="1"/>
  <c r="L303" i="12"/>
  <c r="N303" i="12"/>
  <c r="I303" i="12"/>
  <c r="J303" i="12" s="1"/>
  <c r="L307" i="12"/>
  <c r="N307" i="12"/>
  <c r="I307" i="12"/>
  <c r="J307" i="12" s="1"/>
  <c r="K312" i="12"/>
  <c r="L312" i="12"/>
  <c r="N312" i="12"/>
  <c r="I312" i="12"/>
  <c r="J312" i="12" s="1"/>
  <c r="L318" i="12"/>
  <c r="O318" i="12" s="1"/>
  <c r="I338" i="12"/>
  <c r="J338" i="12" s="1"/>
  <c r="N338" i="12"/>
  <c r="I341" i="12"/>
  <c r="J341" i="12" s="1"/>
  <c r="N345" i="12"/>
  <c r="K345" i="12"/>
  <c r="I345" i="12"/>
  <c r="J345" i="12" s="1"/>
  <c r="L351" i="12"/>
  <c r="N351" i="12"/>
  <c r="I351" i="12"/>
  <c r="J351" i="12" s="1"/>
  <c r="K364" i="12"/>
  <c r="N364" i="12"/>
  <c r="I364" i="12"/>
  <c r="J364" i="12" s="1"/>
  <c r="L379" i="12"/>
  <c r="N379" i="12"/>
  <c r="I379" i="12"/>
  <c r="J379" i="12" s="1"/>
  <c r="L383" i="12"/>
  <c r="N383" i="12"/>
  <c r="I383" i="12"/>
  <c r="J383" i="12" s="1"/>
  <c r="K416" i="12"/>
  <c r="N416" i="12"/>
  <c r="L416" i="12"/>
  <c r="I416" i="12"/>
  <c r="J416" i="12" s="1"/>
  <c r="L427" i="12"/>
  <c r="O427" i="12" s="1"/>
  <c r="N427" i="12"/>
  <c r="I427" i="12"/>
  <c r="J427" i="12" s="1"/>
  <c r="K486" i="12"/>
  <c r="I489" i="12"/>
  <c r="J489" i="12" s="1"/>
  <c r="K489" i="12"/>
  <c r="K507" i="12"/>
  <c r="L507" i="12"/>
  <c r="N507" i="12"/>
  <c r="I507" i="12"/>
  <c r="J507" i="12" s="1"/>
  <c r="K534" i="12"/>
  <c r="K570" i="12"/>
  <c r="K590" i="12"/>
  <c r="K595" i="12"/>
  <c r="N595" i="12"/>
  <c r="L595" i="12"/>
  <c r="I595" i="12"/>
  <c r="J595" i="12" s="1"/>
  <c r="K607" i="12"/>
  <c r="L607" i="12"/>
  <c r="N607" i="12"/>
  <c r="I607" i="12"/>
  <c r="J607" i="12" s="1"/>
  <c r="K615" i="12"/>
  <c r="N615" i="12"/>
  <c r="L615" i="12"/>
  <c r="I615" i="12"/>
  <c r="J615" i="12" s="1"/>
  <c r="K622" i="12"/>
  <c r="K627" i="12"/>
  <c r="L627" i="12"/>
  <c r="N627" i="12"/>
  <c r="I627" i="12"/>
  <c r="J627" i="12" s="1"/>
  <c r="K635" i="12"/>
  <c r="N635" i="12"/>
  <c r="L635" i="12"/>
  <c r="I635" i="12"/>
  <c r="J635" i="12" s="1"/>
  <c r="K676" i="12"/>
  <c r="L676" i="12"/>
  <c r="N676" i="12"/>
  <c r="I676" i="12"/>
  <c r="J676" i="12" s="1"/>
  <c r="K707" i="12"/>
  <c r="K727" i="12"/>
  <c r="K914" i="12"/>
  <c r="K922" i="12"/>
  <c r="I21" i="12"/>
  <c r="J21" i="12" s="1"/>
  <c r="I32" i="12"/>
  <c r="J32" i="12" s="1"/>
  <c r="I33" i="12"/>
  <c r="J33" i="12" s="1"/>
  <c r="N43" i="12"/>
  <c r="I48" i="12"/>
  <c r="J48" i="12" s="1"/>
  <c r="I49" i="12"/>
  <c r="J49" i="12" s="1"/>
  <c r="I64" i="12"/>
  <c r="J64" i="12" s="1"/>
  <c r="N75" i="12"/>
  <c r="N91" i="12"/>
  <c r="I112" i="12"/>
  <c r="J112" i="12" s="1"/>
  <c r="I128" i="12"/>
  <c r="J128" i="12" s="1"/>
  <c r="I146" i="12"/>
  <c r="J146" i="12" s="1"/>
  <c r="I172" i="12"/>
  <c r="J172" i="12" s="1"/>
  <c r="I192" i="12"/>
  <c r="J192" i="12" s="1"/>
  <c r="I209" i="12"/>
  <c r="J209" i="12" s="1"/>
  <c r="K212" i="12"/>
  <c r="I217" i="12"/>
  <c r="J217" i="12" s="1"/>
  <c r="K218" i="12"/>
  <c r="I221" i="12"/>
  <c r="J221" i="12" s="1"/>
  <c r="I225" i="12"/>
  <c r="J225" i="12" s="1"/>
  <c r="N225" i="12"/>
  <c r="N241" i="12"/>
  <c r="I250" i="12"/>
  <c r="J250" i="12" s="1"/>
  <c r="I253" i="12"/>
  <c r="J253" i="12" s="1"/>
  <c r="I265" i="12"/>
  <c r="J265" i="12" s="1"/>
  <c r="N276" i="12"/>
  <c r="K296" i="12"/>
  <c r="L296" i="12"/>
  <c r="I316" i="12"/>
  <c r="J316" i="12" s="1"/>
  <c r="I344" i="12"/>
  <c r="J344" i="12" s="1"/>
  <c r="L355" i="12"/>
  <c r="N355" i="12"/>
  <c r="I355" i="12"/>
  <c r="J355" i="12" s="1"/>
  <c r="L443" i="12"/>
  <c r="N443" i="12"/>
  <c r="I447" i="12"/>
  <c r="J447" i="12" s="1"/>
  <c r="N476" i="12"/>
  <c r="K476" i="12"/>
  <c r="I476" i="12"/>
  <c r="J476" i="12" s="1"/>
  <c r="N504" i="12"/>
  <c r="K504" i="12"/>
  <c r="K518" i="12"/>
  <c r="I521" i="12"/>
  <c r="J521" i="12" s="1"/>
  <c r="K521" i="12"/>
  <c r="K604" i="12"/>
  <c r="L604" i="12"/>
  <c r="I668" i="12"/>
  <c r="J668" i="12" s="1"/>
  <c r="N997" i="12"/>
  <c r="L997" i="12"/>
  <c r="O997" i="12" s="1"/>
  <c r="I997" i="12"/>
  <c r="J997" i="12" s="1"/>
  <c r="I28" i="12"/>
  <c r="J28" i="12" s="1"/>
  <c r="I44" i="12"/>
  <c r="J44" i="12" s="1"/>
  <c r="L48" i="12"/>
  <c r="N55" i="12"/>
  <c r="I61" i="12"/>
  <c r="J61" i="12" s="1"/>
  <c r="L65" i="12"/>
  <c r="I77" i="12"/>
  <c r="J77" i="12" s="1"/>
  <c r="L96" i="12"/>
  <c r="I108" i="12"/>
  <c r="J108" i="12" s="1"/>
  <c r="N119" i="12"/>
  <c r="I124" i="12"/>
  <c r="J124" i="12" s="1"/>
  <c r="I129" i="12"/>
  <c r="J129" i="12" s="1"/>
  <c r="K132" i="12"/>
  <c r="I137" i="12"/>
  <c r="J137" i="12" s="1"/>
  <c r="K138" i="12"/>
  <c r="I150" i="12"/>
  <c r="J150" i="12" s="1"/>
  <c r="L153" i="12"/>
  <c r="I156" i="12"/>
  <c r="J156" i="12" s="1"/>
  <c r="N159" i="12"/>
  <c r="K163" i="12"/>
  <c r="L165" i="12"/>
  <c r="K166" i="12"/>
  <c r="N172" i="12"/>
  <c r="I176" i="12"/>
  <c r="J176" i="12" s="1"/>
  <c r="I194" i="12"/>
  <c r="J194" i="12" s="1"/>
  <c r="K196" i="12"/>
  <c r="K202" i="12"/>
  <c r="I205" i="12"/>
  <c r="J205" i="12" s="1"/>
  <c r="I214" i="12"/>
  <c r="J214" i="12" s="1"/>
  <c r="N229" i="12"/>
  <c r="I234" i="12"/>
  <c r="J234" i="12" s="1"/>
  <c r="K236" i="12"/>
  <c r="I242" i="12"/>
  <c r="J242" i="12" s="1"/>
  <c r="N245" i="12"/>
  <c r="I249" i="12"/>
  <c r="J249" i="12" s="1"/>
  <c r="L265" i="12"/>
  <c r="K272" i="12"/>
  <c r="I277" i="12"/>
  <c r="J277" i="12" s="1"/>
  <c r="K284" i="12"/>
  <c r="I286" i="12"/>
  <c r="J286" i="12" s="1"/>
  <c r="I304" i="12"/>
  <c r="J304" i="12" s="1"/>
  <c r="I306" i="12"/>
  <c r="J306" i="12" s="1"/>
  <c r="N306" i="12"/>
  <c r="K328" i="12"/>
  <c r="N328" i="12"/>
  <c r="I328" i="12"/>
  <c r="J328" i="12" s="1"/>
  <c r="I336" i="12"/>
  <c r="J336" i="12" s="1"/>
  <c r="N344" i="12"/>
  <c r="N350" i="12"/>
  <c r="L363" i="12"/>
  <c r="O363" i="12" s="1"/>
  <c r="N363" i="12"/>
  <c r="I363" i="12"/>
  <c r="J363" i="12" s="1"/>
  <c r="K398" i="12"/>
  <c r="L411" i="12"/>
  <c r="N411" i="12"/>
  <c r="I415" i="12"/>
  <c r="J415" i="12" s="1"/>
  <c r="K448" i="12"/>
  <c r="N448" i="12"/>
  <c r="L448" i="12"/>
  <c r="O448" i="12" s="1"/>
  <c r="L459" i="12"/>
  <c r="O459" i="12" s="1"/>
  <c r="N459" i="12"/>
  <c r="I555" i="12"/>
  <c r="J555" i="12" s="1"/>
  <c r="K697" i="12"/>
  <c r="L697" i="12"/>
  <c r="K740" i="12"/>
  <c r="L740" i="12"/>
  <c r="N740" i="12"/>
  <c r="I740" i="12"/>
  <c r="J740" i="12" s="1"/>
  <c r="I813" i="12"/>
  <c r="J813" i="12" s="1"/>
  <c r="I825" i="12"/>
  <c r="J825" i="12" s="1"/>
  <c r="L25" i="12"/>
  <c r="N31" i="12"/>
  <c r="N32" i="12"/>
  <c r="I36" i="12"/>
  <c r="J36" i="12" s="1"/>
  <c r="I37" i="12"/>
  <c r="J37" i="12" s="1"/>
  <c r="L40" i="12"/>
  <c r="L41" i="12"/>
  <c r="N47" i="12"/>
  <c r="N48" i="12"/>
  <c r="I52" i="12"/>
  <c r="J52" i="12" s="1"/>
  <c r="I53" i="12"/>
  <c r="J53" i="12" s="1"/>
  <c r="L56" i="12"/>
  <c r="L57" i="12"/>
  <c r="N63" i="12"/>
  <c r="N64" i="12"/>
  <c r="I68" i="12"/>
  <c r="J68" i="12" s="1"/>
  <c r="I69" i="12"/>
  <c r="J69" i="12" s="1"/>
  <c r="L72" i="12"/>
  <c r="L73" i="12"/>
  <c r="O73" i="12" s="1"/>
  <c r="N79" i="12"/>
  <c r="N80" i="12"/>
  <c r="I84" i="12"/>
  <c r="J84" i="12" s="1"/>
  <c r="I85" i="12"/>
  <c r="J85" i="12" s="1"/>
  <c r="L88" i="12"/>
  <c r="L89" i="12"/>
  <c r="O89" i="12" s="1"/>
  <c r="N95" i="12"/>
  <c r="N96" i="12"/>
  <c r="I100" i="12"/>
  <c r="J100" i="12" s="1"/>
  <c r="I101" i="12"/>
  <c r="J101" i="12" s="1"/>
  <c r="L104" i="12"/>
  <c r="L105" i="12"/>
  <c r="O105" i="12" s="1"/>
  <c r="N111" i="12"/>
  <c r="N112" i="12"/>
  <c r="I116" i="12"/>
  <c r="J116" i="12" s="1"/>
  <c r="I117" i="12"/>
  <c r="J117" i="12" s="1"/>
  <c r="L120" i="12"/>
  <c r="L121" i="12"/>
  <c r="O121" i="12" s="1"/>
  <c r="N127" i="12"/>
  <c r="N128" i="12"/>
  <c r="L129" i="12"/>
  <c r="O129" i="12" s="1"/>
  <c r="K131" i="12"/>
  <c r="L133" i="12"/>
  <c r="K134" i="12"/>
  <c r="N140" i="12"/>
  <c r="L141" i="12"/>
  <c r="O141" i="12" s="1"/>
  <c r="I144" i="12"/>
  <c r="J144" i="12" s="1"/>
  <c r="N145" i="12"/>
  <c r="N147" i="12"/>
  <c r="K151" i="12"/>
  <c r="N153" i="12"/>
  <c r="N157" i="12"/>
  <c r="I161" i="12"/>
  <c r="J161" i="12" s="1"/>
  <c r="I162" i="12"/>
  <c r="J162" i="12" s="1"/>
  <c r="K164" i="12"/>
  <c r="N165" i="12"/>
  <c r="I169" i="12"/>
  <c r="J169" i="12" s="1"/>
  <c r="K170" i="12"/>
  <c r="I173" i="12"/>
  <c r="J173" i="12" s="1"/>
  <c r="K176" i="12"/>
  <c r="I181" i="12"/>
  <c r="J181" i="12" s="1"/>
  <c r="I182" i="12"/>
  <c r="J182" i="12" s="1"/>
  <c r="L185" i="12"/>
  <c r="I188" i="12"/>
  <c r="J188" i="12" s="1"/>
  <c r="N191" i="12"/>
  <c r="N192" i="12"/>
  <c r="L193" i="12"/>
  <c r="O193" i="12" s="1"/>
  <c r="K195" i="12"/>
  <c r="L197" i="12"/>
  <c r="K198" i="12"/>
  <c r="N204" i="12"/>
  <c r="L205" i="12"/>
  <c r="O205" i="12" s="1"/>
  <c r="I208" i="12"/>
  <c r="J208" i="12" s="1"/>
  <c r="N209" i="12"/>
  <c r="N211" i="12"/>
  <c r="K215" i="12"/>
  <c r="N217" i="12"/>
  <c r="N221" i="12"/>
  <c r="L229" i="12"/>
  <c r="L230" i="12"/>
  <c r="O230" i="12" s="1"/>
  <c r="L237" i="12"/>
  <c r="L238" i="12"/>
  <c r="L245" i="12"/>
  <c r="L246" i="12"/>
  <c r="O246" i="12" s="1"/>
  <c r="N249" i="12"/>
  <c r="K252" i="12"/>
  <c r="K254" i="12"/>
  <c r="L254" i="12"/>
  <c r="I254" i="12"/>
  <c r="J254" i="12" s="1"/>
  <c r="I257" i="12"/>
  <c r="J257" i="12" s="1"/>
  <c r="I258" i="12"/>
  <c r="J258" i="12" s="1"/>
  <c r="K263" i="12"/>
  <c r="I266" i="12"/>
  <c r="J266" i="12" s="1"/>
  <c r="K269" i="12"/>
  <c r="L269" i="12"/>
  <c r="I269" i="12"/>
  <c r="J269" i="12" s="1"/>
  <c r="L274" i="12"/>
  <c r="I281" i="12"/>
  <c r="J281" i="12" s="1"/>
  <c r="L282" i="12"/>
  <c r="O282" i="12" s="1"/>
  <c r="L287" i="12"/>
  <c r="L292" i="12"/>
  <c r="O292" i="12" s="1"/>
  <c r="N297" i="12"/>
  <c r="K297" i="12"/>
  <c r="I297" i="12"/>
  <c r="J297" i="12" s="1"/>
  <c r="I300" i="12"/>
  <c r="J300" i="12" s="1"/>
  <c r="N304" i="12"/>
  <c r="N308" i="12"/>
  <c r="N313" i="12"/>
  <c r="K313" i="12"/>
  <c r="I313" i="12"/>
  <c r="J313" i="12" s="1"/>
  <c r="I342" i="12"/>
  <c r="J342" i="12" s="1"/>
  <c r="N342" i="12"/>
  <c r="K342" i="12"/>
  <c r="I359" i="12"/>
  <c r="J359" i="12" s="1"/>
  <c r="L364" i="12"/>
  <c r="K384" i="12"/>
  <c r="N384" i="12"/>
  <c r="L384" i="12"/>
  <c r="O384" i="12" s="1"/>
  <c r="I384" i="12"/>
  <c r="J384" i="12" s="1"/>
  <c r="L395" i="12"/>
  <c r="O395" i="12" s="1"/>
  <c r="N395" i="12"/>
  <c r="I395" i="12"/>
  <c r="J395" i="12" s="1"/>
  <c r="K462" i="12"/>
  <c r="K475" i="12"/>
  <c r="L475" i="12"/>
  <c r="N475" i="12"/>
  <c r="I475" i="12"/>
  <c r="J475" i="12" s="1"/>
  <c r="K503" i="12"/>
  <c r="L503" i="12"/>
  <c r="N503" i="12"/>
  <c r="I503" i="12"/>
  <c r="J503" i="12" s="1"/>
  <c r="N508" i="12"/>
  <c r="K508" i="12"/>
  <c r="I508" i="12"/>
  <c r="J508" i="12" s="1"/>
  <c r="L514" i="12"/>
  <c r="N514" i="12"/>
  <c r="K514" i="12"/>
  <c r="I514" i="12"/>
  <c r="J514" i="12" s="1"/>
  <c r="I537" i="12"/>
  <c r="J537" i="12" s="1"/>
  <c r="K537" i="12"/>
  <c r="K565" i="12"/>
  <c r="K576" i="12"/>
  <c r="L576" i="12"/>
  <c r="O576" i="12" s="1"/>
  <c r="I576" i="12"/>
  <c r="J576" i="12" s="1"/>
  <c r="K600" i="12"/>
  <c r="L600" i="12"/>
  <c r="I600" i="12"/>
  <c r="J600" i="12" s="1"/>
  <c r="K608" i="12"/>
  <c r="L608" i="12"/>
  <c r="O608" i="12" s="1"/>
  <c r="I608" i="12"/>
  <c r="J608" i="12" s="1"/>
  <c r="K629" i="12"/>
  <c r="I794" i="12"/>
  <c r="J794" i="12" s="1"/>
  <c r="N794" i="12"/>
  <c r="I326" i="12"/>
  <c r="J326" i="12" s="1"/>
  <c r="N326" i="12"/>
  <c r="I329" i="12"/>
  <c r="J329" i="12" s="1"/>
  <c r="K340" i="12"/>
  <c r="N340" i="12"/>
  <c r="L340" i="12"/>
  <c r="O340" i="12" s="1"/>
  <c r="I340" i="12"/>
  <c r="J340" i="12" s="1"/>
  <c r="K352" i="12"/>
  <c r="N352" i="12"/>
  <c r="L352" i="12"/>
  <c r="O352" i="12" s="1"/>
  <c r="I352" i="12"/>
  <c r="J352" i="12" s="1"/>
  <c r="K356" i="12"/>
  <c r="N356" i="12"/>
  <c r="I356" i="12"/>
  <c r="J356" i="12" s="1"/>
  <c r="K362" i="12"/>
  <c r="K378" i="12"/>
  <c r="L387" i="12"/>
  <c r="N387" i="12"/>
  <c r="I387" i="12"/>
  <c r="J387" i="12" s="1"/>
  <c r="I391" i="12"/>
  <c r="J391" i="12" s="1"/>
  <c r="K396" i="12"/>
  <c r="N396" i="12"/>
  <c r="I396" i="12"/>
  <c r="J396" i="12" s="1"/>
  <c r="I407" i="12"/>
  <c r="J407" i="12" s="1"/>
  <c r="K420" i="12"/>
  <c r="N420" i="12"/>
  <c r="I420" i="12"/>
  <c r="J420" i="12" s="1"/>
  <c r="K426" i="12"/>
  <c r="K442" i="12"/>
  <c r="L451" i="12"/>
  <c r="N451" i="12"/>
  <c r="I451" i="12"/>
  <c r="J451" i="12" s="1"/>
  <c r="I455" i="12"/>
  <c r="J455" i="12" s="1"/>
  <c r="K460" i="12"/>
  <c r="N460" i="12"/>
  <c r="I460" i="12"/>
  <c r="J460" i="12" s="1"/>
  <c r="I471" i="12"/>
  <c r="J471" i="12" s="1"/>
  <c r="I492" i="12"/>
  <c r="J492" i="12" s="1"/>
  <c r="I501" i="12"/>
  <c r="J501" i="12" s="1"/>
  <c r="N501" i="12"/>
  <c r="K525" i="12"/>
  <c r="K528" i="12"/>
  <c r="K550" i="12"/>
  <c r="K553" i="12"/>
  <c r="K563" i="12"/>
  <c r="N563" i="12"/>
  <c r="I563" i="12"/>
  <c r="J563" i="12" s="1"/>
  <c r="K583" i="12"/>
  <c r="L583" i="12"/>
  <c r="N583" i="12"/>
  <c r="I583" i="12"/>
  <c r="J583" i="12" s="1"/>
  <c r="K619" i="12"/>
  <c r="L619" i="12"/>
  <c r="N619" i="12"/>
  <c r="I619" i="12"/>
  <c r="J619" i="12" s="1"/>
  <c r="K632" i="12"/>
  <c r="L632" i="12"/>
  <c r="I632" i="12"/>
  <c r="J632" i="12" s="1"/>
  <c r="K651" i="12"/>
  <c r="L651" i="12"/>
  <c r="N651" i="12"/>
  <c r="I651" i="12"/>
  <c r="J651" i="12" s="1"/>
  <c r="K654" i="12"/>
  <c r="L683" i="12"/>
  <c r="N683" i="12"/>
  <c r="I683" i="12"/>
  <c r="J683" i="12" s="1"/>
  <c r="K724" i="12"/>
  <c r="N724" i="12"/>
  <c r="I724" i="12"/>
  <c r="J724" i="12" s="1"/>
  <c r="K770" i="12"/>
  <c r="K800" i="12"/>
  <c r="N800" i="12"/>
  <c r="L800" i="12"/>
  <c r="I800" i="12"/>
  <c r="J800" i="12" s="1"/>
  <c r="K812" i="12"/>
  <c r="L812" i="12"/>
  <c r="N812" i="12"/>
  <c r="I812" i="12"/>
  <c r="J812" i="12" s="1"/>
  <c r="K884" i="12"/>
  <c r="N884" i="12"/>
  <c r="I884" i="12"/>
  <c r="J884" i="12" s="1"/>
  <c r="K980" i="12"/>
  <c r="N980" i="12"/>
  <c r="I980" i="12"/>
  <c r="J980" i="12" s="1"/>
  <c r="I375" i="12"/>
  <c r="J375" i="12" s="1"/>
  <c r="K388" i="12"/>
  <c r="N388" i="12"/>
  <c r="I388" i="12"/>
  <c r="J388" i="12" s="1"/>
  <c r="K394" i="12"/>
  <c r="K410" i="12"/>
  <c r="L419" i="12"/>
  <c r="N419" i="12"/>
  <c r="I419" i="12"/>
  <c r="J419" i="12" s="1"/>
  <c r="I423" i="12"/>
  <c r="J423" i="12" s="1"/>
  <c r="K428" i="12"/>
  <c r="N428" i="12"/>
  <c r="I428" i="12"/>
  <c r="J428" i="12" s="1"/>
  <c r="I439" i="12"/>
  <c r="J439" i="12" s="1"/>
  <c r="K452" i="12"/>
  <c r="N452" i="12"/>
  <c r="I452" i="12"/>
  <c r="J452" i="12" s="1"/>
  <c r="K458" i="12"/>
  <c r="L482" i="12"/>
  <c r="K482" i="12"/>
  <c r="I482" i="12"/>
  <c r="J482" i="12" s="1"/>
  <c r="K491" i="12"/>
  <c r="N491" i="12"/>
  <c r="I491" i="12"/>
  <c r="J491" i="12" s="1"/>
  <c r="K499" i="12"/>
  <c r="N499" i="12"/>
  <c r="L499" i="12"/>
  <c r="I499" i="12"/>
  <c r="J499" i="12" s="1"/>
  <c r="K511" i="12"/>
  <c r="N511" i="12"/>
  <c r="L511" i="12"/>
  <c r="O511" i="12" s="1"/>
  <c r="I511" i="12"/>
  <c r="J511" i="12" s="1"/>
  <c r="K515" i="12"/>
  <c r="L515" i="12"/>
  <c r="O515" i="12" s="1"/>
  <c r="I515" i="12"/>
  <c r="J515" i="12" s="1"/>
  <c r="K527" i="12"/>
  <c r="L527" i="12"/>
  <c r="O527" i="12" s="1"/>
  <c r="I527" i="12"/>
  <c r="J527" i="12" s="1"/>
  <c r="I533" i="12"/>
  <c r="J533" i="12" s="1"/>
  <c r="N533" i="12"/>
  <c r="K533" i="12"/>
  <c r="K541" i="12"/>
  <c r="K568" i="12"/>
  <c r="L568" i="12"/>
  <c r="O568" i="12" s="1"/>
  <c r="I568" i="12"/>
  <c r="J568" i="12" s="1"/>
  <c r="K572" i="12"/>
  <c r="L572" i="12"/>
  <c r="I572" i="12"/>
  <c r="J572" i="12" s="1"/>
  <c r="K580" i="12"/>
  <c r="L580" i="12"/>
  <c r="I580" i="12"/>
  <c r="J580" i="12" s="1"/>
  <c r="K612" i="12"/>
  <c r="L612" i="12"/>
  <c r="O612" i="12" s="1"/>
  <c r="I612" i="12"/>
  <c r="J612" i="12" s="1"/>
  <c r="K617" i="12"/>
  <c r="K634" i="12"/>
  <c r="I656" i="12"/>
  <c r="J656" i="12" s="1"/>
  <c r="K664" i="12"/>
  <c r="L664" i="12"/>
  <c r="N664" i="12"/>
  <c r="I664" i="12"/>
  <c r="J664" i="12" s="1"/>
  <c r="I673" i="12"/>
  <c r="J673" i="12" s="1"/>
  <c r="I686" i="12"/>
  <c r="J686" i="12" s="1"/>
  <c r="N686" i="12"/>
  <c r="K693" i="12"/>
  <c r="L693" i="12"/>
  <c r="I693" i="12"/>
  <c r="J693" i="12" s="1"/>
  <c r="K712" i="12"/>
  <c r="L712" i="12"/>
  <c r="N712" i="12"/>
  <c r="I712" i="12"/>
  <c r="J712" i="12" s="1"/>
  <c r="K718" i="12"/>
  <c r="I733" i="12"/>
  <c r="J733" i="12" s="1"/>
  <c r="K745" i="12"/>
  <c r="L745" i="12"/>
  <c r="I745" i="12"/>
  <c r="J745" i="12" s="1"/>
  <c r="K752" i="12"/>
  <c r="L752" i="12"/>
  <c r="I752" i="12"/>
  <c r="J752" i="12" s="1"/>
  <c r="K773" i="12"/>
  <c r="L773" i="12"/>
  <c r="I773" i="12"/>
  <c r="J773" i="12" s="1"/>
  <c r="I833" i="12"/>
  <c r="J833" i="12" s="1"/>
  <c r="K839" i="12"/>
  <c r="K861" i="12"/>
  <c r="N861" i="12"/>
  <c r="I861" i="12"/>
  <c r="J861" i="12" s="1"/>
  <c r="I319" i="12"/>
  <c r="J319" i="12" s="1"/>
  <c r="I320" i="12"/>
  <c r="J320" i="12" s="1"/>
  <c r="I324" i="12"/>
  <c r="J324" i="12" s="1"/>
  <c r="N324" i="12"/>
  <c r="I332" i="12"/>
  <c r="J332" i="12" s="1"/>
  <c r="I335" i="12"/>
  <c r="J335" i="12" s="1"/>
  <c r="N339" i="12"/>
  <c r="I348" i="12"/>
  <c r="J348" i="12" s="1"/>
  <c r="I360" i="12"/>
  <c r="J360" i="12" s="1"/>
  <c r="N367" i="12"/>
  <c r="N371" i="12"/>
  <c r="N372" i="12"/>
  <c r="I376" i="12"/>
  <c r="J376" i="12" s="1"/>
  <c r="N380" i="12"/>
  <c r="I392" i="12"/>
  <c r="J392" i="12" s="1"/>
  <c r="N399" i="12"/>
  <c r="N403" i="12"/>
  <c r="N404" i="12"/>
  <c r="I408" i="12"/>
  <c r="J408" i="12" s="1"/>
  <c r="N412" i="12"/>
  <c r="I424" i="12"/>
  <c r="J424" i="12" s="1"/>
  <c r="N431" i="12"/>
  <c r="N435" i="12"/>
  <c r="N436" i="12"/>
  <c r="I440" i="12"/>
  <c r="J440" i="12" s="1"/>
  <c r="N444" i="12"/>
  <c r="I456" i="12"/>
  <c r="J456" i="12" s="1"/>
  <c r="N463" i="12"/>
  <c r="N467" i="12"/>
  <c r="N468" i="12"/>
  <c r="I472" i="12"/>
  <c r="J472" i="12" s="1"/>
  <c r="I479" i="12"/>
  <c r="J479" i="12" s="1"/>
  <c r="I483" i="12"/>
  <c r="J483" i="12" s="1"/>
  <c r="N487" i="12"/>
  <c r="L497" i="12"/>
  <c r="O497" i="12" s="1"/>
  <c r="N498" i="12"/>
  <c r="I520" i="12"/>
  <c r="J520" i="12" s="1"/>
  <c r="N523" i="12"/>
  <c r="N531" i="12"/>
  <c r="I535" i="12"/>
  <c r="J535" i="12" s="1"/>
  <c r="I536" i="12"/>
  <c r="J536" i="12" s="1"/>
  <c r="N539" i="12"/>
  <c r="I546" i="12"/>
  <c r="J546" i="12" s="1"/>
  <c r="I547" i="12"/>
  <c r="J547" i="12" s="1"/>
  <c r="N551" i="12"/>
  <c r="K567" i="12"/>
  <c r="N567" i="12"/>
  <c r="I567" i="12"/>
  <c r="J567" i="12" s="1"/>
  <c r="K571" i="12"/>
  <c r="L571" i="12"/>
  <c r="I571" i="12"/>
  <c r="J571" i="12" s="1"/>
  <c r="K579" i="12"/>
  <c r="L579" i="12"/>
  <c r="I579" i="12"/>
  <c r="J579" i="12" s="1"/>
  <c r="K586" i="12"/>
  <c r="N587" i="12"/>
  <c r="N591" i="12"/>
  <c r="I599" i="12"/>
  <c r="J599" i="12" s="1"/>
  <c r="K611" i="12"/>
  <c r="N611" i="12"/>
  <c r="I611" i="12"/>
  <c r="J611" i="12" s="1"/>
  <c r="I624" i="12"/>
  <c r="J624" i="12" s="1"/>
  <c r="K631" i="12"/>
  <c r="L631" i="12"/>
  <c r="I631" i="12"/>
  <c r="J631" i="12" s="1"/>
  <c r="K640" i="12"/>
  <c r="L640" i="12"/>
  <c r="O640" i="12" s="1"/>
  <c r="I640" i="12"/>
  <c r="J640" i="12" s="1"/>
  <c r="K645" i="12"/>
  <c r="K649" i="12"/>
  <c r="L667" i="12"/>
  <c r="N667" i="12"/>
  <c r="I667" i="12"/>
  <c r="J667" i="12" s="1"/>
  <c r="K672" i="12"/>
  <c r="L672" i="12"/>
  <c r="I672" i="12"/>
  <c r="J672" i="12" s="1"/>
  <c r="N677" i="12"/>
  <c r="K677" i="12"/>
  <c r="I677" i="12"/>
  <c r="J677" i="12" s="1"/>
  <c r="K692" i="12"/>
  <c r="L692" i="12"/>
  <c r="I692" i="12"/>
  <c r="J692" i="12" s="1"/>
  <c r="K695" i="12"/>
  <c r="K701" i="12"/>
  <c r="L701" i="12"/>
  <c r="O701" i="12" s="1"/>
  <c r="I701" i="12"/>
  <c r="J701" i="12" s="1"/>
  <c r="I725" i="12"/>
  <c r="J725" i="12" s="1"/>
  <c r="K741" i="12"/>
  <c r="L741" i="12"/>
  <c r="I741" i="12"/>
  <c r="J741" i="12" s="1"/>
  <c r="K744" i="12"/>
  <c r="L744" i="12"/>
  <c r="I744" i="12"/>
  <c r="J744" i="12" s="1"/>
  <c r="K753" i="12"/>
  <c r="L753" i="12"/>
  <c r="I753" i="12"/>
  <c r="J753" i="12" s="1"/>
  <c r="K760" i="12"/>
  <c r="L760" i="12"/>
  <c r="I760" i="12"/>
  <c r="J760" i="12" s="1"/>
  <c r="K772" i="12"/>
  <c r="L772" i="12"/>
  <c r="I772" i="12"/>
  <c r="J772" i="12" s="1"/>
  <c r="K784" i="12"/>
  <c r="N784" i="12"/>
  <c r="L784" i="12"/>
  <c r="I784" i="12"/>
  <c r="J784" i="12" s="1"/>
  <c r="K808" i="12"/>
  <c r="L808" i="12"/>
  <c r="N808" i="12"/>
  <c r="I808" i="12"/>
  <c r="J808" i="12" s="1"/>
  <c r="K816" i="12"/>
  <c r="N816" i="12"/>
  <c r="L816" i="12"/>
  <c r="I816" i="12"/>
  <c r="J816" i="12" s="1"/>
  <c r="K829" i="12"/>
  <c r="L829" i="12"/>
  <c r="O829" i="12" s="1"/>
  <c r="I829" i="12"/>
  <c r="J829" i="12" s="1"/>
  <c r="K853" i="12"/>
  <c r="L853" i="12"/>
  <c r="N853" i="12"/>
  <c r="I853" i="12"/>
  <c r="J853" i="12" s="1"/>
  <c r="K890" i="12"/>
  <c r="K900" i="12"/>
  <c r="N900" i="12"/>
  <c r="I900" i="12"/>
  <c r="J900" i="12" s="1"/>
  <c r="N905" i="12"/>
  <c r="L905" i="12"/>
  <c r="I905" i="12"/>
  <c r="J905" i="12" s="1"/>
  <c r="N925" i="12"/>
  <c r="L925" i="12"/>
  <c r="I925" i="12"/>
  <c r="J925" i="12" s="1"/>
  <c r="N937" i="12"/>
  <c r="L937" i="12"/>
  <c r="O937" i="12" s="1"/>
  <c r="I937" i="12"/>
  <c r="J937" i="12" s="1"/>
  <c r="K968" i="12"/>
  <c r="N968" i="12"/>
  <c r="I968" i="12"/>
  <c r="J968" i="12" s="1"/>
  <c r="I315" i="12"/>
  <c r="J315" i="12" s="1"/>
  <c r="I325" i="12"/>
  <c r="J325" i="12" s="1"/>
  <c r="I339" i="12"/>
  <c r="J339" i="12" s="1"/>
  <c r="K357" i="12"/>
  <c r="I367" i="12"/>
  <c r="J367" i="12" s="1"/>
  <c r="I368" i="12"/>
  <c r="J368" i="12" s="1"/>
  <c r="I371" i="12"/>
  <c r="J371" i="12" s="1"/>
  <c r="I372" i="12"/>
  <c r="J372" i="12" s="1"/>
  <c r="K373" i="12"/>
  <c r="I380" i="12"/>
  <c r="J380" i="12" s="1"/>
  <c r="K389" i="12"/>
  <c r="I399" i="12"/>
  <c r="J399" i="12" s="1"/>
  <c r="I400" i="12"/>
  <c r="J400" i="12" s="1"/>
  <c r="I403" i="12"/>
  <c r="J403" i="12" s="1"/>
  <c r="I404" i="12"/>
  <c r="J404" i="12" s="1"/>
  <c r="K405" i="12"/>
  <c r="I412" i="12"/>
  <c r="J412" i="12" s="1"/>
  <c r="K421" i="12"/>
  <c r="I431" i="12"/>
  <c r="J431" i="12" s="1"/>
  <c r="I432" i="12"/>
  <c r="J432" i="12" s="1"/>
  <c r="I435" i="12"/>
  <c r="J435" i="12" s="1"/>
  <c r="I436" i="12"/>
  <c r="J436" i="12" s="1"/>
  <c r="K437" i="12"/>
  <c r="I444" i="12"/>
  <c r="J444" i="12" s="1"/>
  <c r="K453" i="12"/>
  <c r="I463" i="12"/>
  <c r="J463" i="12" s="1"/>
  <c r="I464" i="12"/>
  <c r="J464" i="12" s="1"/>
  <c r="I467" i="12"/>
  <c r="J467" i="12" s="1"/>
  <c r="I468" i="12"/>
  <c r="J468" i="12" s="1"/>
  <c r="K469" i="12"/>
  <c r="I487" i="12"/>
  <c r="J487" i="12" s="1"/>
  <c r="I488" i="12"/>
  <c r="J488" i="12" s="1"/>
  <c r="I495" i="12"/>
  <c r="J495" i="12" s="1"/>
  <c r="I498" i="12"/>
  <c r="J498" i="12" s="1"/>
  <c r="K502" i="12"/>
  <c r="I510" i="12"/>
  <c r="J510" i="12" s="1"/>
  <c r="I519" i="12"/>
  <c r="J519" i="12" s="1"/>
  <c r="I523" i="12"/>
  <c r="J523" i="12" s="1"/>
  <c r="I524" i="12"/>
  <c r="J524" i="12" s="1"/>
  <c r="I530" i="12"/>
  <c r="J530" i="12" s="1"/>
  <c r="I531" i="12"/>
  <c r="J531" i="12" s="1"/>
  <c r="I539" i="12"/>
  <c r="J539" i="12" s="1"/>
  <c r="I540" i="12"/>
  <c r="J540" i="12" s="1"/>
  <c r="I543" i="12"/>
  <c r="J543" i="12" s="1"/>
  <c r="I551" i="12"/>
  <c r="J551" i="12" s="1"/>
  <c r="I552" i="12"/>
  <c r="J552" i="12" s="1"/>
  <c r="K554" i="12"/>
  <c r="I556" i="12"/>
  <c r="J556" i="12" s="1"/>
  <c r="K559" i="12"/>
  <c r="L559" i="12"/>
  <c r="I559" i="12"/>
  <c r="J559" i="12" s="1"/>
  <c r="K560" i="12"/>
  <c r="L560" i="12"/>
  <c r="O560" i="12" s="1"/>
  <c r="I560" i="12"/>
  <c r="J560" i="12" s="1"/>
  <c r="I564" i="12"/>
  <c r="J564" i="12" s="1"/>
  <c r="K569" i="12"/>
  <c r="K584" i="12"/>
  <c r="L584" i="12"/>
  <c r="I584" i="12"/>
  <c r="J584" i="12" s="1"/>
  <c r="I587" i="12"/>
  <c r="J587" i="12" s="1"/>
  <c r="I588" i="12"/>
  <c r="J588" i="12" s="1"/>
  <c r="I591" i="12"/>
  <c r="J591" i="12" s="1"/>
  <c r="I596" i="12"/>
  <c r="J596" i="12" s="1"/>
  <c r="K613" i="12"/>
  <c r="I616" i="12"/>
  <c r="J616" i="12" s="1"/>
  <c r="K620" i="12"/>
  <c r="L620" i="12"/>
  <c r="I620" i="12"/>
  <c r="J620" i="12" s="1"/>
  <c r="K628" i="12"/>
  <c r="L628" i="12"/>
  <c r="O628" i="12" s="1"/>
  <c r="I628" i="12"/>
  <c r="J628" i="12" s="1"/>
  <c r="K639" i="12"/>
  <c r="L639" i="12"/>
  <c r="I639" i="12"/>
  <c r="J639" i="12" s="1"/>
  <c r="I670" i="12"/>
  <c r="J670" i="12" s="1"/>
  <c r="N670" i="12"/>
  <c r="K684" i="12"/>
  <c r="N684" i="12"/>
  <c r="L684" i="12"/>
  <c r="O684" i="12" s="1"/>
  <c r="I684" i="12"/>
  <c r="J684" i="12" s="1"/>
  <c r="I689" i="12"/>
  <c r="J689" i="12" s="1"/>
  <c r="K700" i="12"/>
  <c r="L700" i="12"/>
  <c r="I700" i="12"/>
  <c r="J700" i="12" s="1"/>
  <c r="K704" i="12"/>
  <c r="N704" i="12"/>
  <c r="I704" i="12"/>
  <c r="J704" i="12" s="1"/>
  <c r="K722" i="12"/>
  <c r="K739" i="12"/>
  <c r="K748" i="12"/>
  <c r="L748" i="12"/>
  <c r="I748" i="12"/>
  <c r="J748" i="12" s="1"/>
  <c r="K750" i="12"/>
  <c r="K766" i="12"/>
  <c r="K775" i="12"/>
  <c r="I781" i="12"/>
  <c r="J781" i="12" s="1"/>
  <c r="I785" i="12"/>
  <c r="J785" i="12" s="1"/>
  <c r="K796" i="12"/>
  <c r="N796" i="12"/>
  <c r="L796" i="12"/>
  <c r="I796" i="12"/>
  <c r="J796" i="12" s="1"/>
  <c r="K809" i="12"/>
  <c r="L809" i="12"/>
  <c r="I809" i="12"/>
  <c r="J809" i="12" s="1"/>
  <c r="K836" i="12"/>
  <c r="L836" i="12"/>
  <c r="N836" i="12"/>
  <c r="I836" i="12"/>
  <c r="J836" i="12" s="1"/>
  <c r="L844" i="12"/>
  <c r="K844" i="12"/>
  <c r="N844" i="12"/>
  <c r="I844" i="12"/>
  <c r="J844" i="12" s="1"/>
  <c r="K895" i="12"/>
  <c r="N901" i="12"/>
  <c r="L901" i="12"/>
  <c r="I901" i="12"/>
  <c r="J901" i="12" s="1"/>
  <c r="N948" i="12"/>
  <c r="K948" i="12"/>
  <c r="I948" i="12"/>
  <c r="J948" i="12" s="1"/>
  <c r="K955" i="12"/>
  <c r="L955" i="12"/>
  <c r="N955" i="12"/>
  <c r="I955" i="12"/>
  <c r="J955" i="12" s="1"/>
  <c r="N985" i="12"/>
  <c r="L985" i="12"/>
  <c r="I985" i="12"/>
  <c r="J985" i="12" s="1"/>
  <c r="I575" i="12"/>
  <c r="J575" i="12" s="1"/>
  <c r="N575" i="12"/>
  <c r="I592" i="12"/>
  <c r="J592" i="12" s="1"/>
  <c r="I603" i="12"/>
  <c r="J603" i="12" s="1"/>
  <c r="N603" i="12"/>
  <c r="I623" i="12"/>
  <c r="J623" i="12" s="1"/>
  <c r="N623" i="12"/>
  <c r="N643" i="12"/>
  <c r="N647" i="12"/>
  <c r="I652" i="12"/>
  <c r="J652" i="12" s="1"/>
  <c r="I659" i="12"/>
  <c r="J659" i="12" s="1"/>
  <c r="I660" i="12"/>
  <c r="J660" i="12" s="1"/>
  <c r="N671" i="12"/>
  <c r="I687" i="12"/>
  <c r="J687" i="12" s="1"/>
  <c r="I708" i="12"/>
  <c r="J708" i="12" s="1"/>
  <c r="I709" i="12"/>
  <c r="J709" i="12" s="1"/>
  <c r="I713" i="12"/>
  <c r="J713" i="12" s="1"/>
  <c r="I716" i="12"/>
  <c r="J716" i="12" s="1"/>
  <c r="N716" i="12"/>
  <c r="I720" i="12"/>
  <c r="J720" i="12" s="1"/>
  <c r="I721" i="12"/>
  <c r="J721" i="12" s="1"/>
  <c r="I728" i="12"/>
  <c r="J728" i="12" s="1"/>
  <c r="N728" i="12"/>
  <c r="K734" i="12"/>
  <c r="N736" i="12"/>
  <c r="I749" i="12"/>
  <c r="J749" i="12" s="1"/>
  <c r="K755" i="12"/>
  <c r="N756" i="12"/>
  <c r="I761" i="12"/>
  <c r="J761" i="12" s="1"/>
  <c r="I764" i="12"/>
  <c r="J764" i="12" s="1"/>
  <c r="N764" i="12"/>
  <c r="I768" i="12"/>
  <c r="J768" i="12" s="1"/>
  <c r="I769" i="12"/>
  <c r="J769" i="12" s="1"/>
  <c r="N776" i="12"/>
  <c r="I782" i="12"/>
  <c r="J782" i="12" s="1"/>
  <c r="N782" i="12"/>
  <c r="I792" i="12"/>
  <c r="J792" i="12" s="1"/>
  <c r="I797" i="12"/>
  <c r="J797" i="12" s="1"/>
  <c r="I801" i="12"/>
  <c r="J801" i="12" s="1"/>
  <c r="K804" i="12"/>
  <c r="L804" i="12"/>
  <c r="I804" i="12"/>
  <c r="J804" i="12" s="1"/>
  <c r="K819" i="12"/>
  <c r="K824" i="12"/>
  <c r="L824" i="12"/>
  <c r="I824" i="12"/>
  <c r="J824" i="12" s="1"/>
  <c r="K828" i="12"/>
  <c r="L828" i="12"/>
  <c r="I828" i="12"/>
  <c r="J828" i="12" s="1"/>
  <c r="K832" i="12"/>
  <c r="N832" i="12"/>
  <c r="I832" i="12"/>
  <c r="J832" i="12" s="1"/>
  <c r="K845" i="12"/>
  <c r="L845" i="12"/>
  <c r="I845" i="12"/>
  <c r="J845" i="12" s="1"/>
  <c r="K849" i="12"/>
  <c r="N849" i="12"/>
  <c r="I849" i="12"/>
  <c r="J849" i="12" s="1"/>
  <c r="L860" i="12"/>
  <c r="K860" i="12"/>
  <c r="N860" i="12"/>
  <c r="I860" i="12"/>
  <c r="J860" i="12" s="1"/>
  <c r="I863" i="12"/>
  <c r="J863" i="12" s="1"/>
  <c r="N863" i="12"/>
  <c r="K881" i="12"/>
  <c r="N881" i="12"/>
  <c r="I881" i="12"/>
  <c r="J881" i="12" s="1"/>
  <c r="K888" i="12"/>
  <c r="N888" i="12"/>
  <c r="I888" i="12"/>
  <c r="J888" i="12" s="1"/>
  <c r="K892" i="12"/>
  <c r="N892" i="12"/>
  <c r="I892" i="12"/>
  <c r="J892" i="12" s="1"/>
  <c r="N897" i="12"/>
  <c r="L897" i="12"/>
  <c r="I897" i="12"/>
  <c r="J897" i="12" s="1"/>
  <c r="K920" i="12"/>
  <c r="N920" i="12"/>
  <c r="I920" i="12"/>
  <c r="J920" i="12" s="1"/>
  <c r="K932" i="12"/>
  <c r="N932" i="12"/>
  <c r="I932" i="12"/>
  <c r="J932" i="12" s="1"/>
  <c r="I958" i="12"/>
  <c r="J958" i="12" s="1"/>
  <c r="I636" i="12"/>
  <c r="J636" i="12" s="1"/>
  <c r="I643" i="12"/>
  <c r="J643" i="12" s="1"/>
  <c r="I644" i="12"/>
  <c r="J644" i="12" s="1"/>
  <c r="I647" i="12"/>
  <c r="J647" i="12" s="1"/>
  <c r="I648" i="12"/>
  <c r="J648" i="12" s="1"/>
  <c r="I655" i="12"/>
  <c r="J655" i="12" s="1"/>
  <c r="N655" i="12"/>
  <c r="I671" i="12"/>
  <c r="J671" i="12" s="1"/>
  <c r="I680" i="12"/>
  <c r="J680" i="12" s="1"/>
  <c r="N680" i="12"/>
  <c r="I688" i="12"/>
  <c r="J688" i="12" s="1"/>
  <c r="N688" i="12"/>
  <c r="I696" i="12"/>
  <c r="J696" i="12" s="1"/>
  <c r="N696" i="12"/>
  <c r="K702" i="12"/>
  <c r="I717" i="12"/>
  <c r="J717" i="12" s="1"/>
  <c r="K723" i="12"/>
  <c r="I729" i="12"/>
  <c r="J729" i="12" s="1"/>
  <c r="I732" i="12"/>
  <c r="J732" i="12" s="1"/>
  <c r="N732" i="12"/>
  <c r="I736" i="12"/>
  <c r="J736" i="12" s="1"/>
  <c r="I737" i="12"/>
  <c r="J737" i="12" s="1"/>
  <c r="I756" i="12"/>
  <c r="J756" i="12" s="1"/>
  <c r="I757" i="12"/>
  <c r="J757" i="12" s="1"/>
  <c r="I765" i="12"/>
  <c r="J765" i="12" s="1"/>
  <c r="K771" i="12"/>
  <c r="I776" i="12"/>
  <c r="J776" i="12" s="1"/>
  <c r="I788" i="12"/>
  <c r="J788" i="12" s="1"/>
  <c r="I798" i="12"/>
  <c r="J798" i="12" s="1"/>
  <c r="N798" i="12"/>
  <c r="K798" i="12"/>
  <c r="I817" i="12"/>
  <c r="J817" i="12" s="1"/>
  <c r="K820" i="12"/>
  <c r="L820" i="12"/>
  <c r="I820" i="12"/>
  <c r="J820" i="12" s="1"/>
  <c r="K835" i="12"/>
  <c r="K842" i="12"/>
  <c r="K867" i="12"/>
  <c r="K870" i="12"/>
  <c r="K912" i="12"/>
  <c r="N912" i="12"/>
  <c r="I912" i="12"/>
  <c r="J912" i="12" s="1"/>
  <c r="N917" i="12"/>
  <c r="L917" i="12"/>
  <c r="I917" i="12"/>
  <c r="J917" i="12" s="1"/>
  <c r="K947" i="12"/>
  <c r="L947" i="12"/>
  <c r="N947" i="12"/>
  <c r="I947" i="12"/>
  <c r="J947" i="12" s="1"/>
  <c r="K976" i="12"/>
  <c r="N976" i="12"/>
  <c r="I976" i="12"/>
  <c r="J976" i="12" s="1"/>
  <c r="N989" i="12"/>
  <c r="L989" i="12"/>
  <c r="I989" i="12"/>
  <c r="J989" i="12" s="1"/>
  <c r="I777" i="12"/>
  <c r="J777" i="12" s="1"/>
  <c r="I780" i="12"/>
  <c r="J780" i="12" s="1"/>
  <c r="N780" i="12"/>
  <c r="I791" i="12"/>
  <c r="J791" i="12" s="1"/>
  <c r="N795" i="12"/>
  <c r="I805" i="12"/>
  <c r="J805" i="12" s="1"/>
  <c r="I821" i="12"/>
  <c r="J821" i="12" s="1"/>
  <c r="K837" i="12"/>
  <c r="L837" i="12"/>
  <c r="I837" i="12"/>
  <c r="J837" i="12" s="1"/>
  <c r="K840" i="12"/>
  <c r="N840" i="12"/>
  <c r="I840" i="12"/>
  <c r="J840" i="12" s="1"/>
  <c r="K841" i="12"/>
  <c r="L841" i="12"/>
  <c r="O841" i="12" s="1"/>
  <c r="I841" i="12"/>
  <c r="J841" i="12" s="1"/>
  <c r="I847" i="12"/>
  <c r="J847" i="12" s="1"/>
  <c r="N847" i="12"/>
  <c r="I866" i="12"/>
  <c r="J866" i="12" s="1"/>
  <c r="I869" i="12"/>
  <c r="J869" i="12" s="1"/>
  <c r="K878" i="12"/>
  <c r="I889" i="12"/>
  <c r="J889" i="12" s="1"/>
  <c r="I904" i="12"/>
  <c r="J904" i="12" s="1"/>
  <c r="I916" i="12"/>
  <c r="J916" i="12" s="1"/>
  <c r="I924" i="12"/>
  <c r="J924" i="12" s="1"/>
  <c r="K927" i="12"/>
  <c r="N929" i="12"/>
  <c r="L929" i="12"/>
  <c r="I929" i="12"/>
  <c r="J929" i="12" s="1"/>
  <c r="I933" i="12"/>
  <c r="J933" i="12" s="1"/>
  <c r="K936" i="12"/>
  <c r="N936" i="12"/>
  <c r="I936" i="12"/>
  <c r="J936" i="12" s="1"/>
  <c r="K938" i="12"/>
  <c r="I941" i="12"/>
  <c r="J941" i="12" s="1"/>
  <c r="K943" i="12"/>
  <c r="I950" i="12"/>
  <c r="J950" i="12" s="1"/>
  <c r="I959" i="12"/>
  <c r="J959" i="12" s="1"/>
  <c r="K962" i="12"/>
  <c r="N962" i="12"/>
  <c r="I962" i="12"/>
  <c r="J962" i="12" s="1"/>
  <c r="L964" i="12"/>
  <c r="O964" i="12" s="1"/>
  <c r="K987" i="12"/>
  <c r="K995" i="12"/>
  <c r="K1004" i="12"/>
  <c r="N1004" i="12"/>
  <c r="I1004" i="12"/>
  <c r="J1004" i="12" s="1"/>
  <c r="I795" i="12"/>
  <c r="J795" i="12" s="1"/>
  <c r="K814" i="12"/>
  <c r="K830" i="12"/>
  <c r="I850" i="12"/>
  <c r="J850" i="12" s="1"/>
  <c r="K865" i="12"/>
  <c r="N865" i="12"/>
  <c r="I865" i="12"/>
  <c r="J865" i="12" s="1"/>
  <c r="I872" i="12"/>
  <c r="J872" i="12" s="1"/>
  <c r="K877" i="12"/>
  <c r="L877" i="12"/>
  <c r="I877" i="12"/>
  <c r="J877" i="12" s="1"/>
  <c r="N893" i="12"/>
  <c r="L893" i="12"/>
  <c r="I893" i="12"/>
  <c r="J893" i="12" s="1"/>
  <c r="I908" i="12"/>
  <c r="J908" i="12" s="1"/>
  <c r="I913" i="12"/>
  <c r="J913" i="12" s="1"/>
  <c r="I921" i="12"/>
  <c r="J921" i="12" s="1"/>
  <c r="N924" i="12"/>
  <c r="L933" i="12"/>
  <c r="K940" i="12"/>
  <c r="N940" i="12"/>
  <c r="I940" i="12"/>
  <c r="J940" i="12" s="1"/>
  <c r="L941" i="12"/>
  <c r="L959" i="12"/>
  <c r="K963" i="12"/>
  <c r="N963" i="12"/>
  <c r="I963" i="12"/>
  <c r="J963" i="12" s="1"/>
  <c r="N973" i="12"/>
  <c r="L973" i="12"/>
  <c r="O973" i="12" s="1"/>
  <c r="I973" i="12"/>
  <c r="J973" i="12" s="1"/>
  <c r="K982" i="12"/>
  <c r="K992" i="12"/>
  <c r="N992" i="12"/>
  <c r="I992" i="12"/>
  <c r="J992" i="12" s="1"/>
  <c r="K1000" i="12"/>
  <c r="N1000" i="12"/>
  <c r="I1000" i="12"/>
  <c r="J1000" i="12" s="1"/>
  <c r="N966" i="12"/>
  <c r="I969" i="12"/>
  <c r="J969" i="12" s="1"/>
  <c r="I977" i="12"/>
  <c r="J977" i="12" s="1"/>
  <c r="N979" i="12"/>
  <c r="I981" i="12"/>
  <c r="J981" i="12" s="1"/>
  <c r="I984" i="12"/>
  <c r="J984" i="12" s="1"/>
  <c r="I993" i="12"/>
  <c r="J993" i="12" s="1"/>
  <c r="I1001" i="12"/>
  <c r="J1001" i="12" s="1"/>
  <c r="N1003" i="12"/>
  <c r="I856" i="12"/>
  <c r="J856" i="12" s="1"/>
  <c r="I857" i="12"/>
  <c r="J857" i="12" s="1"/>
  <c r="I862" i="12"/>
  <c r="J862" i="12" s="1"/>
  <c r="I873" i="12"/>
  <c r="J873" i="12" s="1"/>
  <c r="I876" i="12"/>
  <c r="J876" i="12" s="1"/>
  <c r="I880" i="12"/>
  <c r="J880" i="12" s="1"/>
  <c r="K883" i="12"/>
  <c r="I885" i="12"/>
  <c r="J885" i="12" s="1"/>
  <c r="I896" i="12"/>
  <c r="J896" i="12" s="1"/>
  <c r="I909" i="12"/>
  <c r="J909" i="12" s="1"/>
  <c r="I928" i="12"/>
  <c r="J928" i="12" s="1"/>
  <c r="I944" i="12"/>
  <c r="J944" i="12" s="1"/>
  <c r="I951" i="12"/>
  <c r="J951" i="12" s="1"/>
  <c r="N951" i="12"/>
  <c r="I966" i="12"/>
  <c r="J966" i="12" s="1"/>
  <c r="I972" i="12"/>
  <c r="J972" i="12" s="1"/>
  <c r="I988" i="12"/>
  <c r="J988" i="12" s="1"/>
  <c r="I996" i="12"/>
  <c r="J996" i="12" s="1"/>
  <c r="F26" i="12"/>
  <c r="G26" i="12" s="1"/>
  <c r="K26" i="12"/>
  <c r="F30" i="12"/>
  <c r="G30" i="12" s="1"/>
  <c r="K30" i="12"/>
  <c r="F38" i="12"/>
  <c r="G38" i="12" s="1"/>
  <c r="K38" i="12"/>
  <c r="K46" i="12"/>
  <c r="K50" i="12"/>
  <c r="F54" i="12"/>
  <c r="G54" i="12" s="1"/>
  <c r="K54" i="12"/>
  <c r="K58" i="12"/>
  <c r="K62" i="12"/>
  <c r="F66" i="12"/>
  <c r="G66" i="12" s="1"/>
  <c r="F70" i="12"/>
  <c r="G70" i="12" s="1"/>
  <c r="K82" i="12"/>
  <c r="F86" i="12"/>
  <c r="G86" i="12" s="1"/>
  <c r="F90" i="12"/>
  <c r="G90" i="12" s="1"/>
  <c r="K94" i="12"/>
  <c r="F98" i="12"/>
  <c r="G98" i="12" s="1"/>
  <c r="K102" i="12"/>
  <c r="K106" i="12"/>
  <c r="F110" i="12"/>
  <c r="G110" i="12" s="1"/>
  <c r="K114" i="12"/>
  <c r="F126" i="12"/>
  <c r="G126" i="12" s="1"/>
  <c r="F139" i="12"/>
  <c r="G139" i="12" s="1"/>
  <c r="L139" i="12"/>
  <c r="F142" i="12"/>
  <c r="G142" i="12" s="1"/>
  <c r="F152" i="12"/>
  <c r="G152" i="12" s="1"/>
  <c r="F155" i="12"/>
  <c r="G155" i="12" s="1"/>
  <c r="F158" i="12"/>
  <c r="G158" i="12" s="1"/>
  <c r="F174" i="12"/>
  <c r="G174" i="12" s="1"/>
  <c r="L174" i="12"/>
  <c r="F187" i="12"/>
  <c r="G187" i="12" s="1"/>
  <c r="L187" i="12"/>
  <c r="F190" i="12"/>
  <c r="G190" i="12" s="1"/>
  <c r="F200" i="12"/>
  <c r="G200" i="12" s="1"/>
  <c r="F203" i="12"/>
  <c r="G203" i="12" s="1"/>
  <c r="L203" i="12"/>
  <c r="F206" i="12"/>
  <c r="G206" i="12" s="1"/>
  <c r="L206" i="12"/>
  <c r="F216" i="12"/>
  <c r="G216" i="12" s="1"/>
  <c r="F219" i="12"/>
  <c r="G219" i="12" s="1"/>
  <c r="L219" i="12"/>
  <c r="F222" i="12"/>
  <c r="G222" i="12" s="1"/>
  <c r="L222" i="12"/>
  <c r="N227" i="12"/>
  <c r="I227" i="12"/>
  <c r="J227" i="12" s="1"/>
  <c r="F227" i="12"/>
  <c r="G227" i="12" s="1"/>
  <c r="I232" i="12"/>
  <c r="J232" i="12" s="1"/>
  <c r="L232" i="12"/>
  <c r="F232" i="12"/>
  <c r="G232" i="12" s="1"/>
  <c r="N243" i="12"/>
  <c r="I243" i="12"/>
  <c r="J243" i="12" s="1"/>
  <c r="F243" i="12"/>
  <c r="G243" i="12" s="1"/>
  <c r="I248" i="12"/>
  <c r="J248" i="12" s="1"/>
  <c r="L248" i="12"/>
  <c r="F248" i="12"/>
  <c r="G248" i="12" s="1"/>
  <c r="N259" i="12"/>
  <c r="I259" i="12"/>
  <c r="J259" i="12" s="1"/>
  <c r="F259" i="12"/>
  <c r="G259" i="12" s="1"/>
  <c r="I264" i="12"/>
  <c r="J264" i="12" s="1"/>
  <c r="L264" i="12"/>
  <c r="F264" i="12"/>
  <c r="G264" i="12" s="1"/>
  <c r="N275" i="12"/>
  <c r="I275" i="12"/>
  <c r="J275" i="12" s="1"/>
  <c r="F275" i="12"/>
  <c r="G275" i="12" s="1"/>
  <c r="I280" i="12"/>
  <c r="J280" i="12" s="1"/>
  <c r="L280" i="12"/>
  <c r="F280" i="12"/>
  <c r="G280" i="12" s="1"/>
  <c r="L295" i="12"/>
  <c r="N295" i="12"/>
  <c r="I295" i="12"/>
  <c r="J295" i="12" s="1"/>
  <c r="F295" i="12"/>
  <c r="G295" i="12" s="1"/>
  <c r="I314" i="12"/>
  <c r="J314" i="12" s="1"/>
  <c r="N314" i="12"/>
  <c r="F314" i="12"/>
  <c r="G314" i="12" s="1"/>
  <c r="N317" i="12"/>
  <c r="I317" i="12"/>
  <c r="J317" i="12" s="1"/>
  <c r="F317" i="12"/>
  <c r="G317" i="12" s="1"/>
  <c r="L331" i="12"/>
  <c r="K331" i="12"/>
  <c r="F331" i="12"/>
  <c r="G331" i="12" s="1"/>
  <c r="I386" i="12"/>
  <c r="J386" i="12" s="1"/>
  <c r="L386" i="12"/>
  <c r="K386" i="12"/>
  <c r="F386" i="12"/>
  <c r="G386" i="12" s="1"/>
  <c r="I418" i="12"/>
  <c r="J418" i="12" s="1"/>
  <c r="L418" i="12"/>
  <c r="K418" i="12"/>
  <c r="F418" i="12"/>
  <c r="G418" i="12" s="1"/>
  <c r="F496" i="12"/>
  <c r="G496" i="12" s="1"/>
  <c r="L506" i="12"/>
  <c r="N506" i="12"/>
  <c r="I506" i="12"/>
  <c r="J506" i="12" s="1"/>
  <c r="K506" i="12"/>
  <c r="I562" i="12"/>
  <c r="J562" i="12" s="1"/>
  <c r="L562" i="12"/>
  <c r="K562" i="12"/>
  <c r="N562" i="12"/>
  <c r="F562" i="12"/>
  <c r="G562" i="12" s="1"/>
  <c r="N605" i="12"/>
  <c r="I605" i="12"/>
  <c r="J605" i="12" s="1"/>
  <c r="K605" i="12"/>
  <c r="L605" i="12"/>
  <c r="F605" i="12"/>
  <c r="G605" i="12" s="1"/>
  <c r="L679" i="12"/>
  <c r="K679" i="12"/>
  <c r="N679" i="12"/>
  <c r="F679" i="12"/>
  <c r="G679" i="12" s="1"/>
  <c r="I827" i="12"/>
  <c r="J827" i="12" s="1"/>
  <c r="L827" i="12"/>
  <c r="K827" i="12"/>
  <c r="N827" i="12"/>
  <c r="N952" i="12"/>
  <c r="I952" i="12"/>
  <c r="J952" i="12" s="1"/>
  <c r="L952" i="12"/>
  <c r="F952" i="12"/>
  <c r="G952" i="12" s="1"/>
  <c r="F19" i="12"/>
  <c r="G19" i="12" s="1"/>
  <c r="K19" i="12"/>
  <c r="L26" i="12"/>
  <c r="L42" i="12"/>
  <c r="F43" i="12"/>
  <c r="G43" i="12" s="1"/>
  <c r="L46" i="12"/>
  <c r="F47" i="12"/>
  <c r="G47" i="12" s="1"/>
  <c r="L50" i="12"/>
  <c r="K51" i="12"/>
  <c r="L54" i="12"/>
  <c r="F55" i="12"/>
  <c r="G55" i="12" s="1"/>
  <c r="K55" i="12"/>
  <c r="L58" i="12"/>
  <c r="K59" i="12"/>
  <c r="K63" i="12"/>
  <c r="L66" i="12"/>
  <c r="F67" i="12"/>
  <c r="G67" i="12" s="1"/>
  <c r="L70" i="12"/>
  <c r="F71" i="12"/>
  <c r="G71" i="12" s="1"/>
  <c r="K75" i="12"/>
  <c r="L78" i="12"/>
  <c r="F79" i="12"/>
  <c r="G79" i="12" s="1"/>
  <c r="K83" i="12"/>
  <c r="L86" i="12"/>
  <c r="F87" i="12"/>
  <c r="G87" i="12" s="1"/>
  <c r="L90" i="12"/>
  <c r="K91" i="12"/>
  <c r="L94" i="12"/>
  <c r="F95" i="12"/>
  <c r="G95" i="12" s="1"/>
  <c r="L98" i="12"/>
  <c r="K103" i="12"/>
  <c r="F107" i="12"/>
  <c r="G107" i="12" s="1"/>
  <c r="L110" i="12"/>
  <c r="F111" i="12"/>
  <c r="G111" i="12" s="1"/>
  <c r="L114" i="12"/>
  <c r="K115" i="12"/>
  <c r="L118" i="12"/>
  <c r="L122" i="12"/>
  <c r="F123" i="12"/>
  <c r="G123" i="12" s="1"/>
  <c r="L126" i="12"/>
  <c r="K127" i="12"/>
  <c r="F132" i="12"/>
  <c r="G132" i="12" s="1"/>
  <c r="F135" i="12"/>
  <c r="G135" i="12" s="1"/>
  <c r="L135" i="12"/>
  <c r="I136" i="12"/>
  <c r="J136" i="12" s="1"/>
  <c r="N136" i="12"/>
  <c r="F138" i="12"/>
  <c r="G138" i="12" s="1"/>
  <c r="L138" i="12"/>
  <c r="F148" i="12"/>
  <c r="G148" i="12" s="1"/>
  <c r="L151" i="12"/>
  <c r="I152" i="12"/>
  <c r="J152" i="12" s="1"/>
  <c r="N152" i="12"/>
  <c r="F154" i="12"/>
  <c r="G154" i="12" s="1"/>
  <c r="L154" i="12"/>
  <c r="N155" i="12"/>
  <c r="F164" i="12"/>
  <c r="G164" i="12" s="1"/>
  <c r="F167" i="12"/>
  <c r="G167" i="12" s="1"/>
  <c r="L167" i="12"/>
  <c r="I168" i="12"/>
  <c r="J168" i="12" s="1"/>
  <c r="N168" i="12"/>
  <c r="N171" i="12"/>
  <c r="F183" i="12"/>
  <c r="G183" i="12" s="1"/>
  <c r="L183" i="12"/>
  <c r="I184" i="12"/>
  <c r="J184" i="12" s="1"/>
  <c r="N184" i="12"/>
  <c r="F196" i="12"/>
  <c r="G196" i="12" s="1"/>
  <c r="N203" i="12"/>
  <c r="F218" i="12"/>
  <c r="G218" i="12" s="1"/>
  <c r="L218" i="12"/>
  <c r="N219" i="12"/>
  <c r="N239" i="12"/>
  <c r="I239" i="12"/>
  <c r="J239" i="12" s="1"/>
  <c r="N255" i="12"/>
  <c r="I255" i="12"/>
  <c r="J255" i="12" s="1"/>
  <c r="F255" i="12"/>
  <c r="G255" i="12" s="1"/>
  <c r="I260" i="12"/>
  <c r="J260" i="12" s="1"/>
  <c r="L260" i="12"/>
  <c r="F260" i="12"/>
  <c r="G260" i="12" s="1"/>
  <c r="N271" i="12"/>
  <c r="I271" i="12"/>
  <c r="J271" i="12" s="1"/>
  <c r="F271" i="12"/>
  <c r="G271" i="12" s="1"/>
  <c r="K295" i="12"/>
  <c r="L311" i="12"/>
  <c r="N311" i="12"/>
  <c r="I311" i="12"/>
  <c r="J311" i="12" s="1"/>
  <c r="F311" i="12"/>
  <c r="G311" i="12" s="1"/>
  <c r="K317" i="12"/>
  <c r="I330" i="12"/>
  <c r="J330" i="12" s="1"/>
  <c r="N330" i="12"/>
  <c r="I331" i="12"/>
  <c r="J331" i="12" s="1"/>
  <c r="N333" i="12"/>
  <c r="I333" i="12"/>
  <c r="J333" i="12" s="1"/>
  <c r="F333" i="12"/>
  <c r="G333" i="12" s="1"/>
  <c r="L347" i="12"/>
  <c r="K347" i="12"/>
  <c r="N353" i="12"/>
  <c r="I353" i="12"/>
  <c r="J353" i="12" s="1"/>
  <c r="L353" i="12"/>
  <c r="K353" i="12"/>
  <c r="I358" i="12"/>
  <c r="J358" i="12" s="1"/>
  <c r="L358" i="12"/>
  <c r="N358" i="12"/>
  <c r="K358" i="12"/>
  <c r="F358" i="12"/>
  <c r="G358" i="12" s="1"/>
  <c r="N381" i="12"/>
  <c r="I381" i="12"/>
  <c r="J381" i="12" s="1"/>
  <c r="K381" i="12"/>
  <c r="F381" i="12"/>
  <c r="G381" i="12" s="1"/>
  <c r="N385" i="12"/>
  <c r="I385" i="12"/>
  <c r="J385" i="12" s="1"/>
  <c r="L385" i="12"/>
  <c r="K385" i="12"/>
  <c r="N386" i="12"/>
  <c r="N418" i="12"/>
  <c r="I422" i="12"/>
  <c r="J422" i="12" s="1"/>
  <c r="L422" i="12"/>
  <c r="N422" i="12"/>
  <c r="K422" i="12"/>
  <c r="F422" i="12"/>
  <c r="G422" i="12" s="1"/>
  <c r="N445" i="12"/>
  <c r="I445" i="12"/>
  <c r="J445" i="12" s="1"/>
  <c r="K445" i="12"/>
  <c r="F445" i="12"/>
  <c r="G445" i="12" s="1"/>
  <c r="N449" i="12"/>
  <c r="I449" i="12"/>
  <c r="J449" i="12" s="1"/>
  <c r="L449" i="12"/>
  <c r="K449" i="12"/>
  <c r="I493" i="12"/>
  <c r="J493" i="12" s="1"/>
  <c r="N493" i="12"/>
  <c r="L493" i="12"/>
  <c r="K493" i="12"/>
  <c r="F493" i="12"/>
  <c r="G493" i="12" s="1"/>
  <c r="N500" i="12"/>
  <c r="K500" i="12"/>
  <c r="I500" i="12"/>
  <c r="J500" i="12" s="1"/>
  <c r="L500" i="12"/>
  <c r="I529" i="12"/>
  <c r="J529" i="12" s="1"/>
  <c r="K529" i="12"/>
  <c r="L529" i="12"/>
  <c r="F529" i="12"/>
  <c r="G529" i="12" s="1"/>
  <c r="L542" i="12"/>
  <c r="K542" i="12"/>
  <c r="I542" i="12"/>
  <c r="J542" i="12" s="1"/>
  <c r="F542" i="12"/>
  <c r="G542" i="12" s="1"/>
  <c r="I566" i="12"/>
  <c r="J566" i="12" s="1"/>
  <c r="L566" i="12"/>
  <c r="N566" i="12"/>
  <c r="K566" i="12"/>
  <c r="F566" i="12"/>
  <c r="G566" i="12" s="1"/>
  <c r="I578" i="12"/>
  <c r="J578" i="12" s="1"/>
  <c r="L578" i="12"/>
  <c r="K578" i="12"/>
  <c r="N578" i="12"/>
  <c r="F578" i="12"/>
  <c r="G578" i="12" s="1"/>
  <c r="N621" i="12"/>
  <c r="I621" i="12"/>
  <c r="J621" i="12" s="1"/>
  <c r="K621" i="12"/>
  <c r="L621" i="12"/>
  <c r="F621" i="12"/>
  <c r="G621" i="12" s="1"/>
  <c r="I679" i="12"/>
  <c r="J679" i="12" s="1"/>
  <c r="I719" i="12"/>
  <c r="J719" i="12" s="1"/>
  <c r="L719" i="12"/>
  <c r="N719" i="12"/>
  <c r="K719" i="12"/>
  <c r="N730" i="12"/>
  <c r="I730" i="12"/>
  <c r="J730" i="12" s="1"/>
  <c r="L730" i="12"/>
  <c r="K730" i="12"/>
  <c r="N762" i="12"/>
  <c r="I762" i="12"/>
  <c r="J762" i="12" s="1"/>
  <c r="L762" i="12"/>
  <c r="K762" i="12"/>
  <c r="L787" i="12"/>
  <c r="K787" i="12"/>
  <c r="I787" i="12"/>
  <c r="J787" i="12" s="1"/>
  <c r="N787" i="12"/>
  <c r="K952" i="12"/>
  <c r="L19" i="12"/>
  <c r="N25" i="12"/>
  <c r="I26" i="12"/>
  <c r="J26" i="12" s="1"/>
  <c r="L27" i="12"/>
  <c r="F28" i="12"/>
  <c r="G28" i="12" s="1"/>
  <c r="N29" i="12"/>
  <c r="I30" i="12"/>
  <c r="J30" i="12" s="1"/>
  <c r="L31" i="12"/>
  <c r="F32" i="12"/>
  <c r="G32" i="12" s="1"/>
  <c r="N33" i="12"/>
  <c r="I34" i="12"/>
  <c r="J34" i="12" s="1"/>
  <c r="L35" i="12"/>
  <c r="F36" i="12"/>
  <c r="G36" i="12" s="1"/>
  <c r="N37" i="12"/>
  <c r="I38" i="12"/>
  <c r="J38" i="12" s="1"/>
  <c r="L39" i="12"/>
  <c r="F40" i="12"/>
  <c r="G40" i="12" s="1"/>
  <c r="N41" i="12"/>
  <c r="I42" i="12"/>
  <c r="J42" i="12" s="1"/>
  <c r="L43" i="12"/>
  <c r="F44" i="12"/>
  <c r="G44" i="12" s="1"/>
  <c r="N45" i="12"/>
  <c r="I46" i="12"/>
  <c r="J46" i="12" s="1"/>
  <c r="L47" i="12"/>
  <c r="F48" i="12"/>
  <c r="G48" i="12" s="1"/>
  <c r="N49" i="12"/>
  <c r="I50" i="12"/>
  <c r="J50" i="12" s="1"/>
  <c r="L51" i="12"/>
  <c r="F52" i="12"/>
  <c r="G52" i="12" s="1"/>
  <c r="N53" i="12"/>
  <c r="I54" i="12"/>
  <c r="J54" i="12" s="1"/>
  <c r="L55" i="12"/>
  <c r="F56" i="12"/>
  <c r="G56" i="12" s="1"/>
  <c r="N57" i="12"/>
  <c r="I58" i="12"/>
  <c r="J58" i="12" s="1"/>
  <c r="L59" i="12"/>
  <c r="F60" i="12"/>
  <c r="G60" i="12" s="1"/>
  <c r="N61" i="12"/>
  <c r="I62" i="12"/>
  <c r="J62" i="12" s="1"/>
  <c r="L63" i="12"/>
  <c r="F64" i="12"/>
  <c r="G64" i="12" s="1"/>
  <c r="N65" i="12"/>
  <c r="I66" i="12"/>
  <c r="J66" i="12" s="1"/>
  <c r="L67" i="12"/>
  <c r="F68" i="12"/>
  <c r="G68" i="12" s="1"/>
  <c r="N69" i="12"/>
  <c r="I70" i="12"/>
  <c r="J70" i="12" s="1"/>
  <c r="L71" i="12"/>
  <c r="F72" i="12"/>
  <c r="G72" i="12" s="1"/>
  <c r="N73" i="12"/>
  <c r="I74" i="12"/>
  <c r="J74" i="12" s="1"/>
  <c r="L75" i="12"/>
  <c r="F76" i="12"/>
  <c r="G76" i="12" s="1"/>
  <c r="N77" i="12"/>
  <c r="I78" i="12"/>
  <c r="J78" i="12" s="1"/>
  <c r="L79" i="12"/>
  <c r="F80" i="12"/>
  <c r="G80" i="12" s="1"/>
  <c r="N81" i="12"/>
  <c r="I82" i="12"/>
  <c r="J82" i="12" s="1"/>
  <c r="L83" i="12"/>
  <c r="F84" i="12"/>
  <c r="G84" i="12" s="1"/>
  <c r="N85" i="12"/>
  <c r="I86" i="12"/>
  <c r="J86" i="12" s="1"/>
  <c r="L87" i="12"/>
  <c r="F88" i="12"/>
  <c r="G88" i="12" s="1"/>
  <c r="N89" i="12"/>
  <c r="I90" i="12"/>
  <c r="J90" i="12" s="1"/>
  <c r="L91" i="12"/>
  <c r="F92" i="12"/>
  <c r="G92" i="12" s="1"/>
  <c r="N93" i="12"/>
  <c r="I94" i="12"/>
  <c r="J94" i="12" s="1"/>
  <c r="L95" i="12"/>
  <c r="F96" i="12"/>
  <c r="G96" i="12" s="1"/>
  <c r="N97" i="12"/>
  <c r="I98" i="12"/>
  <c r="J98" i="12" s="1"/>
  <c r="L99" i="12"/>
  <c r="F100" i="12"/>
  <c r="G100" i="12" s="1"/>
  <c r="N101" i="12"/>
  <c r="I102" i="12"/>
  <c r="J102" i="12" s="1"/>
  <c r="L103" i="12"/>
  <c r="F104" i="12"/>
  <c r="G104" i="12" s="1"/>
  <c r="N105" i="12"/>
  <c r="I106" i="12"/>
  <c r="J106" i="12" s="1"/>
  <c r="L107" i="12"/>
  <c r="F108" i="12"/>
  <c r="G108" i="12" s="1"/>
  <c r="N109" i="12"/>
  <c r="I110" i="12"/>
  <c r="J110" i="12" s="1"/>
  <c r="L111" i="12"/>
  <c r="F112" i="12"/>
  <c r="G112" i="12" s="1"/>
  <c r="N113" i="12"/>
  <c r="I114" i="12"/>
  <c r="J114" i="12" s="1"/>
  <c r="L115" i="12"/>
  <c r="F116" i="12"/>
  <c r="G116" i="12" s="1"/>
  <c r="N117" i="12"/>
  <c r="I118" i="12"/>
  <c r="J118" i="12" s="1"/>
  <c r="L119" i="12"/>
  <c r="F120" i="12"/>
  <c r="G120" i="12" s="1"/>
  <c r="N121" i="12"/>
  <c r="I122" i="12"/>
  <c r="J122" i="12" s="1"/>
  <c r="L123" i="12"/>
  <c r="F124" i="12"/>
  <c r="G124" i="12" s="1"/>
  <c r="N125" i="12"/>
  <c r="I126" i="12"/>
  <c r="J126" i="12" s="1"/>
  <c r="L127" i="12"/>
  <c r="F128" i="12"/>
  <c r="G128" i="12" s="1"/>
  <c r="K130" i="12"/>
  <c r="F131" i="12"/>
  <c r="G131" i="12" s="1"/>
  <c r="L131" i="12"/>
  <c r="I132" i="12"/>
  <c r="J132" i="12" s="1"/>
  <c r="N132" i="12"/>
  <c r="F134" i="12"/>
  <c r="G134" i="12" s="1"/>
  <c r="L134" i="12"/>
  <c r="N135" i="12"/>
  <c r="K140" i="12"/>
  <c r="I142" i="12"/>
  <c r="J142" i="12" s="1"/>
  <c r="K143" i="12"/>
  <c r="F144" i="12"/>
  <c r="G144" i="12" s="1"/>
  <c r="K146" i="12"/>
  <c r="F147" i="12"/>
  <c r="G147" i="12" s="1"/>
  <c r="L147" i="12"/>
  <c r="I148" i="12"/>
  <c r="J148" i="12" s="1"/>
  <c r="N148" i="12"/>
  <c r="F150" i="12"/>
  <c r="G150" i="12" s="1"/>
  <c r="L150" i="12"/>
  <c r="N151" i="12"/>
  <c r="K156" i="12"/>
  <c r="I158" i="12"/>
  <c r="J158" i="12" s="1"/>
  <c r="K159" i="12"/>
  <c r="F160" i="12"/>
  <c r="G160" i="12" s="1"/>
  <c r="K162" i="12"/>
  <c r="F163" i="12"/>
  <c r="G163" i="12" s="1"/>
  <c r="L163" i="12"/>
  <c r="I164" i="12"/>
  <c r="J164" i="12" s="1"/>
  <c r="N164" i="12"/>
  <c r="F166" i="12"/>
  <c r="G166" i="12" s="1"/>
  <c r="L166" i="12"/>
  <c r="N167" i="12"/>
  <c r="K172" i="12"/>
  <c r="I174" i="12"/>
  <c r="J174" i="12" s="1"/>
  <c r="K175" i="12"/>
  <c r="F176" i="12"/>
  <c r="G176" i="12" s="1"/>
  <c r="K178" i="12"/>
  <c r="F179" i="12"/>
  <c r="G179" i="12" s="1"/>
  <c r="L179" i="12"/>
  <c r="I180" i="12"/>
  <c r="J180" i="12" s="1"/>
  <c r="N180" i="12"/>
  <c r="F182" i="12"/>
  <c r="G182" i="12" s="1"/>
  <c r="L182" i="12"/>
  <c r="N183" i="12"/>
  <c r="K188" i="12"/>
  <c r="I190" i="12"/>
  <c r="J190" i="12" s="1"/>
  <c r="K191" i="12"/>
  <c r="F192" i="12"/>
  <c r="G192" i="12" s="1"/>
  <c r="K194" i="12"/>
  <c r="F195" i="12"/>
  <c r="G195" i="12" s="1"/>
  <c r="L195" i="12"/>
  <c r="I196" i="12"/>
  <c r="J196" i="12" s="1"/>
  <c r="N196" i="12"/>
  <c r="F198" i="12"/>
  <c r="G198" i="12" s="1"/>
  <c r="L198" i="12"/>
  <c r="N199" i="12"/>
  <c r="K204" i="12"/>
  <c r="I206" i="12"/>
  <c r="J206" i="12" s="1"/>
  <c r="K207" i="12"/>
  <c r="F208" i="12"/>
  <c r="G208" i="12" s="1"/>
  <c r="K210" i="12"/>
  <c r="F211" i="12"/>
  <c r="G211" i="12" s="1"/>
  <c r="L211" i="12"/>
  <c r="I212" i="12"/>
  <c r="J212" i="12" s="1"/>
  <c r="N212" i="12"/>
  <c r="F214" i="12"/>
  <c r="G214" i="12" s="1"/>
  <c r="L214" i="12"/>
  <c r="N215" i="12"/>
  <c r="K220" i="12"/>
  <c r="I222" i="12"/>
  <c r="J222" i="12" s="1"/>
  <c r="K223" i="12"/>
  <c r="I224" i="12"/>
  <c r="J224" i="12" s="1"/>
  <c r="L224" i="12"/>
  <c r="F224" i="12"/>
  <c r="G224" i="12" s="1"/>
  <c r="K227" i="12"/>
  <c r="K232" i="12"/>
  <c r="N235" i="12"/>
  <c r="I235" i="12"/>
  <c r="J235" i="12" s="1"/>
  <c r="F235" i="12"/>
  <c r="G235" i="12" s="1"/>
  <c r="I240" i="12"/>
  <c r="J240" i="12" s="1"/>
  <c r="L240" i="12"/>
  <c r="F240" i="12"/>
  <c r="G240" i="12" s="1"/>
  <c r="K243" i="12"/>
  <c r="K248" i="12"/>
  <c r="N251" i="12"/>
  <c r="I251" i="12"/>
  <c r="J251" i="12" s="1"/>
  <c r="F251" i="12"/>
  <c r="G251" i="12" s="1"/>
  <c r="I256" i="12"/>
  <c r="J256" i="12" s="1"/>
  <c r="L256" i="12"/>
  <c r="F256" i="12"/>
  <c r="G256" i="12" s="1"/>
  <c r="K259" i="12"/>
  <c r="K264" i="12"/>
  <c r="N267" i="12"/>
  <c r="I267" i="12"/>
  <c r="J267" i="12" s="1"/>
  <c r="F267" i="12"/>
  <c r="G267" i="12" s="1"/>
  <c r="I272" i="12"/>
  <c r="J272" i="12" s="1"/>
  <c r="L272" i="12"/>
  <c r="F272" i="12"/>
  <c r="G272" i="12" s="1"/>
  <c r="K275" i="12"/>
  <c r="K280" i="12"/>
  <c r="N283" i="12"/>
  <c r="I283" i="12"/>
  <c r="J283" i="12" s="1"/>
  <c r="F283" i="12"/>
  <c r="G283" i="12" s="1"/>
  <c r="K288" i="12"/>
  <c r="N288" i="12"/>
  <c r="I288" i="12"/>
  <c r="J288" i="12" s="1"/>
  <c r="F288" i="12"/>
  <c r="G288" i="12" s="1"/>
  <c r="L299" i="12"/>
  <c r="K299" i="12"/>
  <c r="F299" i="12"/>
  <c r="G299" i="12" s="1"/>
  <c r="I302" i="12"/>
  <c r="J302" i="12" s="1"/>
  <c r="K302" i="12"/>
  <c r="F302" i="12"/>
  <c r="G302" i="12" s="1"/>
  <c r="N305" i="12"/>
  <c r="K305" i="12"/>
  <c r="I305" i="12"/>
  <c r="J305" i="12" s="1"/>
  <c r="F305" i="12"/>
  <c r="G305" i="12" s="1"/>
  <c r="K311" i="12"/>
  <c r="L314" i="12"/>
  <c r="L317" i="12"/>
  <c r="L327" i="12"/>
  <c r="N327" i="12"/>
  <c r="I327" i="12"/>
  <c r="J327" i="12" s="1"/>
  <c r="F327" i="12"/>
  <c r="G327" i="12" s="1"/>
  <c r="K330" i="12"/>
  <c r="K333" i="12"/>
  <c r="I346" i="12"/>
  <c r="J346" i="12" s="1"/>
  <c r="N346" i="12"/>
  <c r="F346" i="12"/>
  <c r="G346" i="12" s="1"/>
  <c r="I347" i="12"/>
  <c r="J347" i="12" s="1"/>
  <c r="N349" i="12"/>
  <c r="I349" i="12"/>
  <c r="J349" i="12" s="1"/>
  <c r="F349" i="12"/>
  <c r="G349" i="12" s="1"/>
  <c r="I370" i="12"/>
  <c r="J370" i="12" s="1"/>
  <c r="L370" i="12"/>
  <c r="K370" i="12"/>
  <c r="F370" i="12"/>
  <c r="G370" i="12" s="1"/>
  <c r="L381" i="12"/>
  <c r="I402" i="12"/>
  <c r="J402" i="12" s="1"/>
  <c r="L402" i="12"/>
  <c r="K402" i="12"/>
  <c r="F402" i="12"/>
  <c r="G402" i="12" s="1"/>
  <c r="I434" i="12"/>
  <c r="J434" i="12" s="1"/>
  <c r="L434" i="12"/>
  <c r="K434" i="12"/>
  <c r="F434" i="12"/>
  <c r="G434" i="12" s="1"/>
  <c r="L445" i="12"/>
  <c r="I466" i="12"/>
  <c r="J466" i="12" s="1"/>
  <c r="L466" i="12"/>
  <c r="K466" i="12"/>
  <c r="F466" i="12"/>
  <c r="G466" i="12" s="1"/>
  <c r="L478" i="12"/>
  <c r="K478" i="12"/>
  <c r="I478" i="12"/>
  <c r="J478" i="12" s="1"/>
  <c r="F478" i="12"/>
  <c r="G478" i="12" s="1"/>
  <c r="L494" i="12"/>
  <c r="K494" i="12"/>
  <c r="N494" i="12"/>
  <c r="F494" i="12"/>
  <c r="G494" i="12" s="1"/>
  <c r="L522" i="12"/>
  <c r="N522" i="12"/>
  <c r="I522" i="12"/>
  <c r="J522" i="12" s="1"/>
  <c r="F522" i="12"/>
  <c r="G522" i="12" s="1"/>
  <c r="N529" i="12"/>
  <c r="N542" i="12"/>
  <c r="N544" i="12"/>
  <c r="I544" i="12"/>
  <c r="J544" i="12" s="1"/>
  <c r="L544" i="12"/>
  <c r="K544" i="12"/>
  <c r="F544" i="12"/>
  <c r="G544" i="12" s="1"/>
  <c r="N548" i="12"/>
  <c r="K548" i="12"/>
  <c r="I548" i="12"/>
  <c r="J548" i="12" s="1"/>
  <c r="L548" i="12"/>
  <c r="F548" i="12"/>
  <c r="G548" i="12" s="1"/>
  <c r="N573" i="12"/>
  <c r="I573" i="12"/>
  <c r="J573" i="12" s="1"/>
  <c r="K573" i="12"/>
  <c r="L573" i="12"/>
  <c r="F573" i="12"/>
  <c r="G573" i="12" s="1"/>
  <c r="I582" i="12"/>
  <c r="J582" i="12" s="1"/>
  <c r="L582" i="12"/>
  <c r="N582" i="12"/>
  <c r="K582" i="12"/>
  <c r="F582" i="12"/>
  <c r="G582" i="12" s="1"/>
  <c r="I594" i="12"/>
  <c r="J594" i="12" s="1"/>
  <c r="L594" i="12"/>
  <c r="K594" i="12"/>
  <c r="N594" i="12"/>
  <c r="F594" i="12"/>
  <c r="G594" i="12" s="1"/>
  <c r="N637" i="12"/>
  <c r="I637" i="12"/>
  <c r="J637" i="12" s="1"/>
  <c r="K637" i="12"/>
  <c r="L637" i="12"/>
  <c r="F637" i="12"/>
  <c r="G637" i="12" s="1"/>
  <c r="I646" i="12"/>
  <c r="J646" i="12" s="1"/>
  <c r="L646" i="12"/>
  <c r="N646" i="12"/>
  <c r="K646" i="12"/>
  <c r="F646" i="12"/>
  <c r="G646" i="12" s="1"/>
  <c r="I658" i="12"/>
  <c r="J658" i="12" s="1"/>
  <c r="L658" i="12"/>
  <c r="K658" i="12"/>
  <c r="N658" i="12"/>
  <c r="F658" i="12"/>
  <c r="G658" i="12" s="1"/>
  <c r="F34" i="12"/>
  <c r="G34" i="12" s="1"/>
  <c r="K34" i="12"/>
  <c r="F42" i="12"/>
  <c r="G42" i="12" s="1"/>
  <c r="K42" i="12"/>
  <c r="F46" i="12"/>
  <c r="G46" i="12" s="1"/>
  <c r="F50" i="12"/>
  <c r="G50" i="12" s="1"/>
  <c r="F58" i="12"/>
  <c r="G58" i="12" s="1"/>
  <c r="F62" i="12"/>
  <c r="G62" i="12" s="1"/>
  <c r="K66" i="12"/>
  <c r="K70" i="12"/>
  <c r="F74" i="12"/>
  <c r="G74" i="12" s="1"/>
  <c r="K74" i="12"/>
  <c r="F78" i="12"/>
  <c r="G78" i="12" s="1"/>
  <c r="K78" i="12"/>
  <c r="F82" i="12"/>
  <c r="G82" i="12" s="1"/>
  <c r="K86" i="12"/>
  <c r="K90" i="12"/>
  <c r="F94" i="12"/>
  <c r="G94" i="12" s="1"/>
  <c r="K98" i="12"/>
  <c r="F102" i="12"/>
  <c r="G102" i="12" s="1"/>
  <c r="F106" i="12"/>
  <c r="G106" i="12" s="1"/>
  <c r="K110" i="12"/>
  <c r="F114" i="12"/>
  <c r="G114" i="12" s="1"/>
  <c r="F118" i="12"/>
  <c r="G118" i="12" s="1"/>
  <c r="K118" i="12"/>
  <c r="F122" i="12"/>
  <c r="G122" i="12" s="1"/>
  <c r="K122" i="12"/>
  <c r="K126" i="12"/>
  <c r="F136" i="12"/>
  <c r="G136" i="12" s="1"/>
  <c r="L142" i="12"/>
  <c r="L155" i="12"/>
  <c r="L158" i="12"/>
  <c r="F168" i="12"/>
  <c r="G168" i="12" s="1"/>
  <c r="F171" i="12"/>
  <c r="G171" i="12" s="1"/>
  <c r="L171" i="12"/>
  <c r="F184" i="12"/>
  <c r="G184" i="12" s="1"/>
  <c r="L190" i="12"/>
  <c r="I334" i="12"/>
  <c r="J334" i="12" s="1"/>
  <c r="K334" i="12"/>
  <c r="F334" i="12"/>
  <c r="G334" i="12" s="1"/>
  <c r="N337" i="12"/>
  <c r="K337" i="12"/>
  <c r="I337" i="12"/>
  <c r="J337" i="12" s="1"/>
  <c r="F337" i="12"/>
  <c r="G337" i="12" s="1"/>
  <c r="I354" i="12"/>
  <c r="J354" i="12" s="1"/>
  <c r="L354" i="12"/>
  <c r="K354" i="12"/>
  <c r="F354" i="12"/>
  <c r="G354" i="12" s="1"/>
  <c r="I450" i="12"/>
  <c r="J450" i="12" s="1"/>
  <c r="L450" i="12"/>
  <c r="K450" i="12"/>
  <c r="F450" i="12"/>
  <c r="G450" i="12" s="1"/>
  <c r="I481" i="12"/>
  <c r="J481" i="12" s="1"/>
  <c r="K481" i="12"/>
  <c r="N481" i="12"/>
  <c r="L481" i="12"/>
  <c r="F481" i="12"/>
  <c r="G481" i="12" s="1"/>
  <c r="N496" i="12"/>
  <c r="I496" i="12"/>
  <c r="J496" i="12" s="1"/>
  <c r="L496" i="12"/>
  <c r="F506" i="12"/>
  <c r="G506" i="12" s="1"/>
  <c r="I509" i="12"/>
  <c r="J509" i="12" s="1"/>
  <c r="N509" i="12"/>
  <c r="L509" i="12"/>
  <c r="F509" i="12"/>
  <c r="G509" i="12" s="1"/>
  <c r="I614" i="12"/>
  <c r="J614" i="12" s="1"/>
  <c r="L614" i="12"/>
  <c r="N614" i="12"/>
  <c r="K614" i="12"/>
  <c r="I626" i="12"/>
  <c r="J626" i="12" s="1"/>
  <c r="L626" i="12"/>
  <c r="K626" i="12"/>
  <c r="N626" i="12"/>
  <c r="I790" i="12"/>
  <c r="J790" i="12" s="1"/>
  <c r="K790" i="12"/>
  <c r="L790" i="12"/>
  <c r="N790" i="12"/>
  <c r="F827" i="12"/>
  <c r="G827" i="12" s="1"/>
  <c r="I956" i="12"/>
  <c r="J956" i="12" s="1"/>
  <c r="N956" i="12"/>
  <c r="K956" i="12"/>
  <c r="L956" i="12"/>
  <c r="F27" i="12"/>
  <c r="G27" i="12" s="1"/>
  <c r="K27" i="12"/>
  <c r="L30" i="12"/>
  <c r="F31" i="12"/>
  <c r="G31" i="12" s="1"/>
  <c r="K31" i="12"/>
  <c r="L34" i="12"/>
  <c r="F35" i="12"/>
  <c r="G35" i="12" s="1"/>
  <c r="K35" i="12"/>
  <c r="L38" i="12"/>
  <c r="F39" i="12"/>
  <c r="G39" i="12" s="1"/>
  <c r="K39" i="12"/>
  <c r="K43" i="12"/>
  <c r="K47" i="12"/>
  <c r="F51" i="12"/>
  <c r="G51" i="12" s="1"/>
  <c r="F59" i="12"/>
  <c r="G59" i="12" s="1"/>
  <c r="L62" i="12"/>
  <c r="F63" i="12"/>
  <c r="G63" i="12" s="1"/>
  <c r="K67" i="12"/>
  <c r="K71" i="12"/>
  <c r="L74" i="12"/>
  <c r="F75" i="12"/>
  <c r="G75" i="12" s="1"/>
  <c r="K79" i="12"/>
  <c r="L82" i="12"/>
  <c r="F83" i="12"/>
  <c r="G83" i="12" s="1"/>
  <c r="K87" i="12"/>
  <c r="F91" i="12"/>
  <c r="G91" i="12" s="1"/>
  <c r="K95" i="12"/>
  <c r="F99" i="12"/>
  <c r="G99" i="12" s="1"/>
  <c r="K99" i="12"/>
  <c r="L102" i="12"/>
  <c r="F103" i="12"/>
  <c r="G103" i="12" s="1"/>
  <c r="L106" i="12"/>
  <c r="K107" i="12"/>
  <c r="K111" i="12"/>
  <c r="F115" i="12"/>
  <c r="G115" i="12" s="1"/>
  <c r="F119" i="12"/>
  <c r="G119" i="12" s="1"/>
  <c r="K119" i="12"/>
  <c r="K123" i="12"/>
  <c r="F127" i="12"/>
  <c r="G127" i="12" s="1"/>
  <c r="N139" i="12"/>
  <c r="F151" i="12"/>
  <c r="G151" i="12" s="1"/>
  <c r="F170" i="12"/>
  <c r="G170" i="12" s="1"/>
  <c r="L170" i="12"/>
  <c r="F180" i="12"/>
  <c r="G180" i="12" s="1"/>
  <c r="F186" i="12"/>
  <c r="G186" i="12" s="1"/>
  <c r="L186" i="12"/>
  <c r="N187" i="12"/>
  <c r="F199" i="12"/>
  <c r="G199" i="12" s="1"/>
  <c r="L199" i="12"/>
  <c r="I200" i="12"/>
  <c r="J200" i="12" s="1"/>
  <c r="N200" i="12"/>
  <c r="F202" i="12"/>
  <c r="G202" i="12" s="1"/>
  <c r="L202" i="12"/>
  <c r="F212" i="12"/>
  <c r="G212" i="12" s="1"/>
  <c r="F215" i="12"/>
  <c r="G215" i="12" s="1"/>
  <c r="L215" i="12"/>
  <c r="I216" i="12"/>
  <c r="J216" i="12" s="1"/>
  <c r="N216" i="12"/>
  <c r="I228" i="12"/>
  <c r="J228" i="12" s="1"/>
  <c r="L228" i="12"/>
  <c r="F239" i="12"/>
  <c r="G239" i="12" s="1"/>
  <c r="I244" i="12"/>
  <c r="J244" i="12" s="1"/>
  <c r="L244" i="12"/>
  <c r="F244" i="12"/>
  <c r="G244" i="12" s="1"/>
  <c r="I276" i="12"/>
  <c r="J276" i="12" s="1"/>
  <c r="L276" i="12"/>
  <c r="N287" i="12"/>
  <c r="I287" i="12"/>
  <c r="J287" i="12" s="1"/>
  <c r="N289" i="12"/>
  <c r="K289" i="12"/>
  <c r="I289" i="12"/>
  <c r="J289" i="12" s="1"/>
  <c r="K314" i="12"/>
  <c r="F330" i="12"/>
  <c r="G330" i="12" s="1"/>
  <c r="F347" i="12"/>
  <c r="G347" i="12" s="1"/>
  <c r="I350" i="12"/>
  <c r="J350" i="12" s="1"/>
  <c r="K350" i="12"/>
  <c r="F353" i="12"/>
  <c r="G353" i="12" s="1"/>
  <c r="N354" i="12"/>
  <c r="F385" i="12"/>
  <c r="G385" i="12" s="1"/>
  <c r="I390" i="12"/>
  <c r="J390" i="12" s="1"/>
  <c r="L390" i="12"/>
  <c r="N390" i="12"/>
  <c r="K390" i="12"/>
  <c r="F390" i="12"/>
  <c r="G390" i="12" s="1"/>
  <c r="N413" i="12"/>
  <c r="I413" i="12"/>
  <c r="J413" i="12" s="1"/>
  <c r="K413" i="12"/>
  <c r="F413" i="12"/>
  <c r="G413" i="12" s="1"/>
  <c r="N417" i="12"/>
  <c r="I417" i="12"/>
  <c r="J417" i="12" s="1"/>
  <c r="L417" i="12"/>
  <c r="K417" i="12"/>
  <c r="F449" i="12"/>
  <c r="G449" i="12" s="1"/>
  <c r="I454" i="12"/>
  <c r="J454" i="12" s="1"/>
  <c r="L454" i="12"/>
  <c r="N454" i="12"/>
  <c r="K454" i="12"/>
  <c r="F454" i="12"/>
  <c r="G454" i="12" s="1"/>
  <c r="F500" i="12"/>
  <c r="G500" i="12" s="1"/>
  <c r="K509" i="12"/>
  <c r="N557" i="12"/>
  <c r="I557" i="12"/>
  <c r="J557" i="12" s="1"/>
  <c r="K557" i="12"/>
  <c r="L557" i="12"/>
  <c r="F557" i="12"/>
  <c r="G557" i="12" s="1"/>
  <c r="I630" i="12"/>
  <c r="J630" i="12" s="1"/>
  <c r="L630" i="12"/>
  <c r="N630" i="12"/>
  <c r="K630" i="12"/>
  <c r="I642" i="12"/>
  <c r="J642" i="12" s="1"/>
  <c r="L642" i="12"/>
  <c r="K642" i="12"/>
  <c r="N642" i="12"/>
  <c r="F642" i="12"/>
  <c r="G642" i="12" s="1"/>
  <c r="N698" i="12"/>
  <c r="I698" i="12"/>
  <c r="J698" i="12" s="1"/>
  <c r="L698" i="12"/>
  <c r="K698" i="12"/>
  <c r="F719" i="12"/>
  <c r="G719" i="12" s="1"/>
  <c r="F730" i="12"/>
  <c r="G730" i="12" s="1"/>
  <c r="I751" i="12"/>
  <c r="J751" i="12" s="1"/>
  <c r="L751" i="12"/>
  <c r="N751" i="12"/>
  <c r="K751" i="12"/>
  <c r="F762" i="12"/>
  <c r="G762" i="12" s="1"/>
  <c r="F787" i="12"/>
  <c r="G787" i="12" s="1"/>
  <c r="F21" i="12"/>
  <c r="G21" i="12" s="1"/>
  <c r="F25" i="12"/>
  <c r="G25" i="12" s="1"/>
  <c r="F29" i="12"/>
  <c r="G29" i="12" s="1"/>
  <c r="F33" i="12"/>
  <c r="G33" i="12" s="1"/>
  <c r="F37" i="12"/>
  <c r="G37" i="12" s="1"/>
  <c r="F41" i="12"/>
  <c r="G41" i="12" s="1"/>
  <c r="F45" i="12"/>
  <c r="G45" i="12" s="1"/>
  <c r="F49" i="12"/>
  <c r="G49" i="12" s="1"/>
  <c r="F53" i="12"/>
  <c r="G53" i="12" s="1"/>
  <c r="F57" i="12"/>
  <c r="G57" i="12" s="1"/>
  <c r="F61" i="12"/>
  <c r="G61" i="12" s="1"/>
  <c r="F65" i="12"/>
  <c r="G65" i="12" s="1"/>
  <c r="F69" i="12"/>
  <c r="G69" i="12" s="1"/>
  <c r="F73" i="12"/>
  <c r="G73" i="12" s="1"/>
  <c r="F77" i="12"/>
  <c r="G77" i="12" s="1"/>
  <c r="F81" i="12"/>
  <c r="G81" i="12" s="1"/>
  <c r="F85" i="12"/>
  <c r="G85" i="12" s="1"/>
  <c r="F89" i="12"/>
  <c r="G89" i="12" s="1"/>
  <c r="F93" i="12"/>
  <c r="G93" i="12" s="1"/>
  <c r="F97" i="12"/>
  <c r="G97" i="12" s="1"/>
  <c r="F101" i="12"/>
  <c r="G101" i="12" s="1"/>
  <c r="F105" i="12"/>
  <c r="G105" i="12" s="1"/>
  <c r="F109" i="12"/>
  <c r="G109" i="12" s="1"/>
  <c r="F113" i="12"/>
  <c r="G113" i="12" s="1"/>
  <c r="F117" i="12"/>
  <c r="G117" i="12" s="1"/>
  <c r="F121" i="12"/>
  <c r="G121" i="12" s="1"/>
  <c r="F125" i="12"/>
  <c r="G125" i="12" s="1"/>
  <c r="F130" i="12"/>
  <c r="G130" i="12" s="1"/>
  <c r="L130" i="12"/>
  <c r="K136" i="12"/>
  <c r="I138" i="12"/>
  <c r="J138" i="12" s="1"/>
  <c r="K139" i="12"/>
  <c r="F140" i="12"/>
  <c r="G140" i="12" s="1"/>
  <c r="K142" i="12"/>
  <c r="F143" i="12"/>
  <c r="G143" i="12" s="1"/>
  <c r="L143" i="12"/>
  <c r="F146" i="12"/>
  <c r="G146" i="12" s="1"/>
  <c r="L146" i="12"/>
  <c r="K152" i="12"/>
  <c r="I154" i="12"/>
  <c r="J154" i="12" s="1"/>
  <c r="K155" i="12"/>
  <c r="F156" i="12"/>
  <c r="G156" i="12" s="1"/>
  <c r="K158" i="12"/>
  <c r="F159" i="12"/>
  <c r="G159" i="12" s="1"/>
  <c r="L159" i="12"/>
  <c r="F162" i="12"/>
  <c r="G162" i="12" s="1"/>
  <c r="L162" i="12"/>
  <c r="K168" i="12"/>
  <c r="I170" i="12"/>
  <c r="J170" i="12" s="1"/>
  <c r="K171" i="12"/>
  <c r="F172" i="12"/>
  <c r="G172" i="12" s="1"/>
  <c r="K174" i="12"/>
  <c r="F175" i="12"/>
  <c r="G175" i="12" s="1"/>
  <c r="L175" i="12"/>
  <c r="F178" i="12"/>
  <c r="G178" i="12" s="1"/>
  <c r="L178" i="12"/>
  <c r="K184" i="12"/>
  <c r="I186" i="12"/>
  <c r="J186" i="12" s="1"/>
  <c r="K187" i="12"/>
  <c r="F188" i="12"/>
  <c r="G188" i="12" s="1"/>
  <c r="K190" i="12"/>
  <c r="F191" i="12"/>
  <c r="G191" i="12" s="1"/>
  <c r="L191" i="12"/>
  <c r="F194" i="12"/>
  <c r="G194" i="12" s="1"/>
  <c r="L194" i="12"/>
  <c r="K200" i="12"/>
  <c r="I202" i="12"/>
  <c r="J202" i="12" s="1"/>
  <c r="K203" i="12"/>
  <c r="F204" i="12"/>
  <c r="G204" i="12" s="1"/>
  <c r="K206" i="12"/>
  <c r="F207" i="12"/>
  <c r="G207" i="12" s="1"/>
  <c r="L207" i="12"/>
  <c r="F210" i="12"/>
  <c r="G210" i="12" s="1"/>
  <c r="L210" i="12"/>
  <c r="K216" i="12"/>
  <c r="I218" i="12"/>
  <c r="J218" i="12" s="1"/>
  <c r="K219" i="12"/>
  <c r="F220" i="12"/>
  <c r="G220" i="12" s="1"/>
  <c r="K222" i="12"/>
  <c r="F223" i="12"/>
  <c r="G223" i="12" s="1"/>
  <c r="L223" i="12"/>
  <c r="L227" i="12"/>
  <c r="K228" i="12"/>
  <c r="N231" i="12"/>
  <c r="I231" i="12"/>
  <c r="J231" i="12" s="1"/>
  <c r="F231" i="12"/>
  <c r="G231" i="12" s="1"/>
  <c r="N232" i="12"/>
  <c r="I236" i="12"/>
  <c r="J236" i="12" s="1"/>
  <c r="L236" i="12"/>
  <c r="F236" i="12"/>
  <c r="G236" i="12" s="1"/>
  <c r="K239" i="12"/>
  <c r="L243" i="12"/>
  <c r="K244" i="12"/>
  <c r="N247" i="12"/>
  <c r="I247" i="12"/>
  <c r="J247" i="12" s="1"/>
  <c r="F247" i="12"/>
  <c r="G247" i="12" s="1"/>
  <c r="N248" i="12"/>
  <c r="I252" i="12"/>
  <c r="J252" i="12" s="1"/>
  <c r="L252" i="12"/>
  <c r="F252" i="12"/>
  <c r="G252" i="12" s="1"/>
  <c r="K255" i="12"/>
  <c r="L259" i="12"/>
  <c r="K260" i="12"/>
  <c r="N263" i="12"/>
  <c r="I263" i="12"/>
  <c r="J263" i="12" s="1"/>
  <c r="F263" i="12"/>
  <c r="G263" i="12" s="1"/>
  <c r="N264" i="12"/>
  <c r="I268" i="12"/>
  <c r="J268" i="12" s="1"/>
  <c r="L268" i="12"/>
  <c r="F268" i="12"/>
  <c r="G268" i="12" s="1"/>
  <c r="K271" i="12"/>
  <c r="L275" i="12"/>
  <c r="K276" i="12"/>
  <c r="N279" i="12"/>
  <c r="I279" i="12"/>
  <c r="J279" i="12" s="1"/>
  <c r="F279" i="12"/>
  <c r="G279" i="12" s="1"/>
  <c r="N280" i="12"/>
  <c r="I284" i="12"/>
  <c r="J284" i="12" s="1"/>
  <c r="L284" i="12"/>
  <c r="F284" i="12"/>
  <c r="G284" i="12" s="1"/>
  <c r="K287" i="12"/>
  <c r="L289" i="12"/>
  <c r="I298" i="12"/>
  <c r="J298" i="12" s="1"/>
  <c r="N298" i="12"/>
  <c r="F298" i="12"/>
  <c r="G298" i="12" s="1"/>
  <c r="N301" i="12"/>
  <c r="I301" i="12"/>
  <c r="J301" i="12" s="1"/>
  <c r="F301" i="12"/>
  <c r="G301" i="12" s="1"/>
  <c r="L315" i="12"/>
  <c r="K315" i="12"/>
  <c r="F315" i="12"/>
  <c r="G315" i="12" s="1"/>
  <c r="I318" i="12"/>
  <c r="J318" i="12" s="1"/>
  <c r="K318" i="12"/>
  <c r="F318" i="12"/>
  <c r="G318" i="12" s="1"/>
  <c r="N321" i="12"/>
  <c r="K321" i="12"/>
  <c r="I321" i="12"/>
  <c r="J321" i="12" s="1"/>
  <c r="F321" i="12"/>
  <c r="G321" i="12" s="1"/>
  <c r="L330" i="12"/>
  <c r="N331" i="12"/>
  <c r="L333" i="12"/>
  <c r="N334" i="12"/>
  <c r="L343" i="12"/>
  <c r="N343" i="12"/>
  <c r="I343" i="12"/>
  <c r="J343" i="12" s="1"/>
  <c r="F343" i="12"/>
  <c r="G343" i="12" s="1"/>
  <c r="L350" i="12"/>
  <c r="N365" i="12"/>
  <c r="I365" i="12"/>
  <c r="J365" i="12" s="1"/>
  <c r="K365" i="12"/>
  <c r="F365" i="12"/>
  <c r="G365" i="12" s="1"/>
  <c r="N369" i="12"/>
  <c r="I369" i="12"/>
  <c r="J369" i="12" s="1"/>
  <c r="L369" i="12"/>
  <c r="K369" i="12"/>
  <c r="F369" i="12"/>
  <c r="G369" i="12" s="1"/>
  <c r="I374" i="12"/>
  <c r="J374" i="12" s="1"/>
  <c r="L374" i="12"/>
  <c r="N374" i="12"/>
  <c r="K374" i="12"/>
  <c r="F374" i="12"/>
  <c r="G374" i="12" s="1"/>
  <c r="N397" i="12"/>
  <c r="I397" i="12"/>
  <c r="J397" i="12" s="1"/>
  <c r="K397" i="12"/>
  <c r="F397" i="12"/>
  <c r="G397" i="12" s="1"/>
  <c r="N401" i="12"/>
  <c r="I401" i="12"/>
  <c r="J401" i="12" s="1"/>
  <c r="L401" i="12"/>
  <c r="K401" i="12"/>
  <c r="F401" i="12"/>
  <c r="G401" i="12" s="1"/>
  <c r="I406" i="12"/>
  <c r="J406" i="12" s="1"/>
  <c r="L406" i="12"/>
  <c r="N406" i="12"/>
  <c r="K406" i="12"/>
  <c r="F406" i="12"/>
  <c r="G406" i="12" s="1"/>
  <c r="N429" i="12"/>
  <c r="I429" i="12"/>
  <c r="J429" i="12" s="1"/>
  <c r="K429" i="12"/>
  <c r="F429" i="12"/>
  <c r="G429" i="12" s="1"/>
  <c r="N433" i="12"/>
  <c r="I433" i="12"/>
  <c r="J433" i="12" s="1"/>
  <c r="L433" i="12"/>
  <c r="K433" i="12"/>
  <c r="F433" i="12"/>
  <c r="G433" i="12" s="1"/>
  <c r="I438" i="12"/>
  <c r="J438" i="12" s="1"/>
  <c r="L438" i="12"/>
  <c r="N438" i="12"/>
  <c r="K438" i="12"/>
  <c r="F438" i="12"/>
  <c r="G438" i="12" s="1"/>
  <c r="N461" i="12"/>
  <c r="I461" i="12"/>
  <c r="J461" i="12" s="1"/>
  <c r="K461" i="12"/>
  <c r="F461" i="12"/>
  <c r="G461" i="12" s="1"/>
  <c r="N465" i="12"/>
  <c r="I465" i="12"/>
  <c r="J465" i="12" s="1"/>
  <c r="L465" i="12"/>
  <c r="K465" i="12"/>
  <c r="F465" i="12"/>
  <c r="G465" i="12" s="1"/>
  <c r="I470" i="12"/>
  <c r="J470" i="12" s="1"/>
  <c r="L470" i="12"/>
  <c r="N470" i="12"/>
  <c r="K470" i="12"/>
  <c r="F470" i="12"/>
  <c r="G470" i="12" s="1"/>
  <c r="N480" i="12"/>
  <c r="I480" i="12"/>
  <c r="J480" i="12" s="1"/>
  <c r="L480" i="12"/>
  <c r="K480" i="12"/>
  <c r="F480" i="12"/>
  <c r="G480" i="12" s="1"/>
  <c r="N484" i="12"/>
  <c r="K484" i="12"/>
  <c r="I484" i="12"/>
  <c r="J484" i="12" s="1"/>
  <c r="L484" i="12"/>
  <c r="F484" i="12"/>
  <c r="G484" i="12" s="1"/>
  <c r="I545" i="12"/>
  <c r="J545" i="12" s="1"/>
  <c r="K545" i="12"/>
  <c r="N545" i="12"/>
  <c r="L545" i="12"/>
  <c r="F545" i="12"/>
  <c r="G545" i="12" s="1"/>
  <c r="N589" i="12"/>
  <c r="I589" i="12"/>
  <c r="J589" i="12" s="1"/>
  <c r="K589" i="12"/>
  <c r="L589" i="12"/>
  <c r="F589" i="12"/>
  <c r="G589" i="12" s="1"/>
  <c r="I598" i="12"/>
  <c r="J598" i="12" s="1"/>
  <c r="L598" i="12"/>
  <c r="N598" i="12"/>
  <c r="K598" i="12"/>
  <c r="F598" i="12"/>
  <c r="G598" i="12" s="1"/>
  <c r="I610" i="12"/>
  <c r="J610" i="12" s="1"/>
  <c r="L610" i="12"/>
  <c r="K610" i="12"/>
  <c r="N610" i="12"/>
  <c r="F610" i="12"/>
  <c r="G610" i="12" s="1"/>
  <c r="N653" i="12"/>
  <c r="I653" i="12"/>
  <c r="J653" i="12" s="1"/>
  <c r="K653" i="12"/>
  <c r="L653" i="12"/>
  <c r="F653" i="12"/>
  <c r="G653" i="12" s="1"/>
  <c r="I662" i="12"/>
  <c r="J662" i="12" s="1"/>
  <c r="N662" i="12"/>
  <c r="L662" i="12"/>
  <c r="K662" i="12"/>
  <c r="F662" i="12"/>
  <c r="G662" i="12" s="1"/>
  <c r="I682" i="12"/>
  <c r="J682" i="12" s="1"/>
  <c r="K682" i="12"/>
  <c r="N682" i="12"/>
  <c r="L682" i="12"/>
  <c r="F682" i="12"/>
  <c r="G682" i="12" s="1"/>
  <c r="I703" i="12"/>
  <c r="J703" i="12" s="1"/>
  <c r="L703" i="12"/>
  <c r="N703" i="12"/>
  <c r="K703" i="12"/>
  <c r="F703" i="12"/>
  <c r="G703" i="12" s="1"/>
  <c r="N714" i="12"/>
  <c r="I714" i="12"/>
  <c r="J714" i="12" s="1"/>
  <c r="L714" i="12"/>
  <c r="K714" i="12"/>
  <c r="F714" i="12"/>
  <c r="G714" i="12" s="1"/>
  <c r="I735" i="12"/>
  <c r="J735" i="12" s="1"/>
  <c r="L735" i="12"/>
  <c r="N735" i="12"/>
  <c r="K735" i="12"/>
  <c r="F735" i="12"/>
  <c r="G735" i="12" s="1"/>
  <c r="N746" i="12"/>
  <c r="I746" i="12"/>
  <c r="J746" i="12" s="1"/>
  <c r="L746" i="12"/>
  <c r="K746" i="12"/>
  <c r="F746" i="12"/>
  <c r="G746" i="12" s="1"/>
  <c r="I767" i="12"/>
  <c r="J767" i="12" s="1"/>
  <c r="L767" i="12"/>
  <c r="N767" i="12"/>
  <c r="K767" i="12"/>
  <c r="F767" i="12"/>
  <c r="G767" i="12" s="1"/>
  <c r="I815" i="12"/>
  <c r="J815" i="12" s="1"/>
  <c r="L815" i="12"/>
  <c r="N815" i="12"/>
  <c r="K815" i="12"/>
  <c r="F815" i="12"/>
  <c r="G815" i="12" s="1"/>
  <c r="N822" i="12"/>
  <c r="I822" i="12"/>
  <c r="J822" i="12" s="1"/>
  <c r="K822" i="12"/>
  <c r="F822" i="12"/>
  <c r="G822" i="12" s="1"/>
  <c r="L852" i="12"/>
  <c r="K852" i="12"/>
  <c r="N852" i="12"/>
  <c r="I852" i="12"/>
  <c r="J852" i="12" s="1"/>
  <c r="F852" i="12"/>
  <c r="G852" i="12" s="1"/>
  <c r="F129" i="12"/>
  <c r="G129" i="12" s="1"/>
  <c r="F133" i="12"/>
  <c r="G133" i="12" s="1"/>
  <c r="F137" i="12"/>
  <c r="G137" i="12" s="1"/>
  <c r="F141" i="12"/>
  <c r="G141" i="12" s="1"/>
  <c r="F145" i="12"/>
  <c r="G145" i="12" s="1"/>
  <c r="F149" i="12"/>
  <c r="G149" i="12" s="1"/>
  <c r="F153" i="12"/>
  <c r="G153" i="12" s="1"/>
  <c r="F157" i="12"/>
  <c r="G157" i="12" s="1"/>
  <c r="F161" i="12"/>
  <c r="G161" i="12" s="1"/>
  <c r="F165" i="12"/>
  <c r="G165" i="12" s="1"/>
  <c r="F169" i="12"/>
  <c r="G169" i="12" s="1"/>
  <c r="F173" i="12"/>
  <c r="G173" i="12" s="1"/>
  <c r="F177" i="12"/>
  <c r="G177" i="12" s="1"/>
  <c r="F181" i="12"/>
  <c r="G181" i="12" s="1"/>
  <c r="F185" i="12"/>
  <c r="G185" i="12" s="1"/>
  <c r="F189" i="12"/>
  <c r="G189" i="12" s="1"/>
  <c r="F193" i="12"/>
  <c r="G193" i="12" s="1"/>
  <c r="F197" i="12"/>
  <c r="G197" i="12" s="1"/>
  <c r="F201" i="12"/>
  <c r="G201" i="12" s="1"/>
  <c r="F205" i="12"/>
  <c r="G205" i="12" s="1"/>
  <c r="F209" i="12"/>
  <c r="G209" i="12" s="1"/>
  <c r="F213" i="12"/>
  <c r="G213" i="12" s="1"/>
  <c r="F217" i="12"/>
  <c r="G217" i="12" s="1"/>
  <c r="F221" i="12"/>
  <c r="G221" i="12" s="1"/>
  <c r="F225" i="12"/>
  <c r="G225" i="12" s="1"/>
  <c r="N226" i="12"/>
  <c r="F229" i="12"/>
  <c r="G229" i="12" s="1"/>
  <c r="N230" i="12"/>
  <c r="F233" i="12"/>
  <c r="G233" i="12" s="1"/>
  <c r="N234" i="12"/>
  <c r="F237" i="12"/>
  <c r="G237" i="12" s="1"/>
  <c r="N238" i="12"/>
  <c r="F241" i="12"/>
  <c r="G241" i="12" s="1"/>
  <c r="N242" i="12"/>
  <c r="F245" i="12"/>
  <c r="G245" i="12" s="1"/>
  <c r="N246" i="12"/>
  <c r="F249" i="12"/>
  <c r="G249" i="12" s="1"/>
  <c r="N250" i="12"/>
  <c r="F253" i="12"/>
  <c r="G253" i="12" s="1"/>
  <c r="N254" i="12"/>
  <c r="F257" i="12"/>
  <c r="G257" i="12" s="1"/>
  <c r="N258" i="12"/>
  <c r="F261" i="12"/>
  <c r="G261" i="12" s="1"/>
  <c r="N262" i="12"/>
  <c r="F265" i="12"/>
  <c r="G265" i="12" s="1"/>
  <c r="N266" i="12"/>
  <c r="F269" i="12"/>
  <c r="G269" i="12" s="1"/>
  <c r="N270" i="12"/>
  <c r="F273" i="12"/>
  <c r="G273" i="12" s="1"/>
  <c r="N274" i="12"/>
  <c r="F277" i="12"/>
  <c r="G277" i="12" s="1"/>
  <c r="N278" i="12"/>
  <c r="F281" i="12"/>
  <c r="G281" i="12" s="1"/>
  <c r="N282" i="12"/>
  <c r="F285" i="12"/>
  <c r="G285" i="12" s="1"/>
  <c r="N286" i="12"/>
  <c r="K290" i="12"/>
  <c r="F291" i="12"/>
  <c r="G291" i="12" s="1"/>
  <c r="K293" i="12"/>
  <c r="F294" i="12"/>
  <c r="G294" i="12" s="1"/>
  <c r="L294" i="12"/>
  <c r="F297" i="12"/>
  <c r="G297" i="12" s="1"/>
  <c r="L297" i="12"/>
  <c r="K303" i="12"/>
  <c r="K306" i="12"/>
  <c r="F307" i="12"/>
  <c r="G307" i="12" s="1"/>
  <c r="K309" i="12"/>
  <c r="F310" i="12"/>
  <c r="G310" i="12" s="1"/>
  <c r="L310" i="12"/>
  <c r="F313" i="12"/>
  <c r="G313" i="12" s="1"/>
  <c r="L313" i="12"/>
  <c r="K319" i="12"/>
  <c r="K322" i="12"/>
  <c r="F323" i="12"/>
  <c r="G323" i="12" s="1"/>
  <c r="K325" i="12"/>
  <c r="F326" i="12"/>
  <c r="G326" i="12" s="1"/>
  <c r="L326" i="12"/>
  <c r="F329" i="12"/>
  <c r="G329" i="12" s="1"/>
  <c r="L329" i="12"/>
  <c r="K335" i="12"/>
  <c r="K338" i="12"/>
  <c r="F339" i="12"/>
  <c r="G339" i="12" s="1"/>
  <c r="K341" i="12"/>
  <c r="F342" i="12"/>
  <c r="G342" i="12" s="1"/>
  <c r="L342" i="12"/>
  <c r="F345" i="12"/>
  <c r="G345" i="12" s="1"/>
  <c r="L345" i="12"/>
  <c r="K351" i="12"/>
  <c r="N361" i="12"/>
  <c r="I361" i="12"/>
  <c r="J361" i="12" s="1"/>
  <c r="F361" i="12"/>
  <c r="G361" i="12" s="1"/>
  <c r="I366" i="12"/>
  <c r="J366" i="12" s="1"/>
  <c r="L366" i="12"/>
  <c r="F366" i="12"/>
  <c r="G366" i="12" s="1"/>
  <c r="N377" i="12"/>
  <c r="I377" i="12"/>
  <c r="J377" i="12" s="1"/>
  <c r="F377" i="12"/>
  <c r="G377" i="12" s="1"/>
  <c r="I382" i="12"/>
  <c r="J382" i="12" s="1"/>
  <c r="L382" i="12"/>
  <c r="F382" i="12"/>
  <c r="G382" i="12" s="1"/>
  <c r="N393" i="12"/>
  <c r="I393" i="12"/>
  <c r="J393" i="12" s="1"/>
  <c r="F393" i="12"/>
  <c r="G393" i="12" s="1"/>
  <c r="I398" i="12"/>
  <c r="J398" i="12" s="1"/>
  <c r="L398" i="12"/>
  <c r="F398" i="12"/>
  <c r="G398" i="12" s="1"/>
  <c r="N409" i="12"/>
  <c r="I409" i="12"/>
  <c r="J409" i="12" s="1"/>
  <c r="F409" i="12"/>
  <c r="G409" i="12" s="1"/>
  <c r="I414" i="12"/>
  <c r="J414" i="12" s="1"/>
  <c r="L414" i="12"/>
  <c r="F414" i="12"/>
  <c r="G414" i="12" s="1"/>
  <c r="N425" i="12"/>
  <c r="I425" i="12"/>
  <c r="J425" i="12" s="1"/>
  <c r="F425" i="12"/>
  <c r="G425" i="12" s="1"/>
  <c r="I430" i="12"/>
  <c r="J430" i="12" s="1"/>
  <c r="L430" i="12"/>
  <c r="F430" i="12"/>
  <c r="G430" i="12" s="1"/>
  <c r="N441" i="12"/>
  <c r="I441" i="12"/>
  <c r="J441" i="12" s="1"/>
  <c r="F441" i="12"/>
  <c r="G441" i="12" s="1"/>
  <c r="I446" i="12"/>
  <c r="J446" i="12" s="1"/>
  <c r="L446" i="12"/>
  <c r="F446" i="12"/>
  <c r="G446" i="12" s="1"/>
  <c r="N457" i="12"/>
  <c r="I457" i="12"/>
  <c r="J457" i="12" s="1"/>
  <c r="F457" i="12"/>
  <c r="G457" i="12" s="1"/>
  <c r="I462" i="12"/>
  <c r="J462" i="12" s="1"/>
  <c r="L462" i="12"/>
  <c r="F462" i="12"/>
  <c r="G462" i="12" s="1"/>
  <c r="N473" i="12"/>
  <c r="I473" i="12"/>
  <c r="J473" i="12" s="1"/>
  <c r="F473" i="12"/>
  <c r="G473" i="12" s="1"/>
  <c r="I477" i="12"/>
  <c r="J477" i="12" s="1"/>
  <c r="N477" i="12"/>
  <c r="F477" i="12"/>
  <c r="G477" i="12" s="1"/>
  <c r="L490" i="12"/>
  <c r="N490" i="12"/>
  <c r="I490" i="12"/>
  <c r="J490" i="12" s="1"/>
  <c r="F490" i="12"/>
  <c r="G490" i="12" s="1"/>
  <c r="I513" i="12"/>
  <c r="J513" i="12" s="1"/>
  <c r="K513" i="12"/>
  <c r="F513" i="12"/>
  <c r="G513" i="12" s="1"/>
  <c r="L526" i="12"/>
  <c r="K526" i="12"/>
  <c r="F526" i="12"/>
  <c r="G526" i="12" s="1"/>
  <c r="N528" i="12"/>
  <c r="I528" i="12"/>
  <c r="J528" i="12" s="1"/>
  <c r="F528" i="12"/>
  <c r="G528" i="12" s="1"/>
  <c r="N532" i="12"/>
  <c r="K532" i="12"/>
  <c r="I532" i="12"/>
  <c r="J532" i="12" s="1"/>
  <c r="F532" i="12"/>
  <c r="G532" i="12" s="1"/>
  <c r="I541" i="12"/>
  <c r="J541" i="12" s="1"/>
  <c r="N541" i="12"/>
  <c r="F541" i="12"/>
  <c r="G541" i="12" s="1"/>
  <c r="N561" i="12"/>
  <c r="I561" i="12"/>
  <c r="J561" i="12" s="1"/>
  <c r="L561" i="12"/>
  <c r="K561" i="12"/>
  <c r="F561" i="12"/>
  <c r="G561" i="12" s="1"/>
  <c r="N577" i="12"/>
  <c r="I577" i="12"/>
  <c r="J577" i="12" s="1"/>
  <c r="L577" i="12"/>
  <c r="K577" i="12"/>
  <c r="F577" i="12"/>
  <c r="G577" i="12" s="1"/>
  <c r="N593" i="12"/>
  <c r="I593" i="12"/>
  <c r="J593" i="12" s="1"/>
  <c r="L593" i="12"/>
  <c r="K593" i="12"/>
  <c r="F593" i="12"/>
  <c r="G593" i="12" s="1"/>
  <c r="N609" i="12"/>
  <c r="I609" i="12"/>
  <c r="J609" i="12" s="1"/>
  <c r="L609" i="12"/>
  <c r="K609" i="12"/>
  <c r="F609" i="12"/>
  <c r="G609" i="12" s="1"/>
  <c r="N625" i="12"/>
  <c r="I625" i="12"/>
  <c r="J625" i="12" s="1"/>
  <c r="L625" i="12"/>
  <c r="K625" i="12"/>
  <c r="F625" i="12"/>
  <c r="G625" i="12" s="1"/>
  <c r="N641" i="12"/>
  <c r="I641" i="12"/>
  <c r="J641" i="12" s="1"/>
  <c r="L641" i="12"/>
  <c r="K641" i="12"/>
  <c r="F641" i="12"/>
  <c r="G641" i="12" s="1"/>
  <c r="N657" i="12"/>
  <c r="I657" i="12"/>
  <c r="J657" i="12" s="1"/>
  <c r="L657" i="12"/>
  <c r="K657" i="12"/>
  <c r="F657" i="12"/>
  <c r="G657" i="12" s="1"/>
  <c r="N685" i="12"/>
  <c r="K685" i="12"/>
  <c r="I685" i="12"/>
  <c r="J685" i="12" s="1"/>
  <c r="L685" i="12"/>
  <c r="F685" i="12"/>
  <c r="G685" i="12" s="1"/>
  <c r="I699" i="12"/>
  <c r="J699" i="12" s="1"/>
  <c r="L699" i="12"/>
  <c r="K699" i="12"/>
  <c r="F699" i="12"/>
  <c r="G699" i="12" s="1"/>
  <c r="I715" i="12"/>
  <c r="J715" i="12" s="1"/>
  <c r="L715" i="12"/>
  <c r="K715" i="12"/>
  <c r="F715" i="12"/>
  <c r="G715" i="12" s="1"/>
  <c r="I731" i="12"/>
  <c r="J731" i="12" s="1"/>
  <c r="L731" i="12"/>
  <c r="K731" i="12"/>
  <c r="F731" i="12"/>
  <c r="G731" i="12" s="1"/>
  <c r="I747" i="12"/>
  <c r="J747" i="12" s="1"/>
  <c r="L747" i="12"/>
  <c r="K747" i="12"/>
  <c r="F747" i="12"/>
  <c r="G747" i="12" s="1"/>
  <c r="I763" i="12"/>
  <c r="J763" i="12" s="1"/>
  <c r="L763" i="12"/>
  <c r="K763" i="12"/>
  <c r="F763" i="12"/>
  <c r="G763" i="12" s="1"/>
  <c r="N778" i="12"/>
  <c r="I778" i="12"/>
  <c r="J778" i="12" s="1"/>
  <c r="L778" i="12"/>
  <c r="K778" i="12"/>
  <c r="F778" i="12"/>
  <c r="G778" i="12" s="1"/>
  <c r="N793" i="12"/>
  <c r="K793" i="12"/>
  <c r="I793" i="12"/>
  <c r="J793" i="12" s="1"/>
  <c r="L793" i="12"/>
  <c r="F793" i="12"/>
  <c r="G793" i="12" s="1"/>
  <c r="F226" i="12"/>
  <c r="G226" i="12" s="1"/>
  <c r="F230" i="12"/>
  <c r="G230" i="12" s="1"/>
  <c r="F234" i="12"/>
  <c r="G234" i="12" s="1"/>
  <c r="F238" i="12"/>
  <c r="G238" i="12" s="1"/>
  <c r="F242" i="12"/>
  <c r="G242" i="12" s="1"/>
  <c r="F246" i="12"/>
  <c r="G246" i="12" s="1"/>
  <c r="F250" i="12"/>
  <c r="G250" i="12" s="1"/>
  <c r="F254" i="12"/>
  <c r="G254" i="12" s="1"/>
  <c r="F258" i="12"/>
  <c r="G258" i="12" s="1"/>
  <c r="F262" i="12"/>
  <c r="G262" i="12" s="1"/>
  <c r="F266" i="12"/>
  <c r="G266" i="12" s="1"/>
  <c r="F270" i="12"/>
  <c r="G270" i="12" s="1"/>
  <c r="F274" i="12"/>
  <c r="G274" i="12" s="1"/>
  <c r="F278" i="12"/>
  <c r="G278" i="12" s="1"/>
  <c r="F282" i="12"/>
  <c r="G282" i="12" s="1"/>
  <c r="F286" i="12"/>
  <c r="G286" i="12" s="1"/>
  <c r="F290" i="12"/>
  <c r="G290" i="12" s="1"/>
  <c r="L290" i="12"/>
  <c r="F293" i="12"/>
  <c r="G293" i="12" s="1"/>
  <c r="L293" i="12"/>
  <c r="F303" i="12"/>
  <c r="G303" i="12" s="1"/>
  <c r="F306" i="12"/>
  <c r="G306" i="12" s="1"/>
  <c r="L306" i="12"/>
  <c r="F309" i="12"/>
  <c r="G309" i="12" s="1"/>
  <c r="L309" i="12"/>
  <c r="F319" i="12"/>
  <c r="G319" i="12" s="1"/>
  <c r="F322" i="12"/>
  <c r="G322" i="12" s="1"/>
  <c r="L322" i="12"/>
  <c r="F325" i="12"/>
  <c r="G325" i="12" s="1"/>
  <c r="L325" i="12"/>
  <c r="F335" i="12"/>
  <c r="G335" i="12" s="1"/>
  <c r="F338" i="12"/>
  <c r="G338" i="12" s="1"/>
  <c r="L338" i="12"/>
  <c r="F341" i="12"/>
  <c r="G341" i="12" s="1"/>
  <c r="L341" i="12"/>
  <c r="F351" i="12"/>
  <c r="G351" i="12" s="1"/>
  <c r="N357" i="12"/>
  <c r="I357" i="12"/>
  <c r="J357" i="12" s="1"/>
  <c r="F357" i="12"/>
  <c r="G357" i="12" s="1"/>
  <c r="I362" i="12"/>
  <c r="J362" i="12" s="1"/>
  <c r="L362" i="12"/>
  <c r="F362" i="12"/>
  <c r="G362" i="12" s="1"/>
  <c r="N373" i="12"/>
  <c r="I373" i="12"/>
  <c r="J373" i="12" s="1"/>
  <c r="F373" i="12"/>
  <c r="G373" i="12" s="1"/>
  <c r="I378" i="12"/>
  <c r="J378" i="12" s="1"/>
  <c r="L378" i="12"/>
  <c r="F378" i="12"/>
  <c r="G378" i="12" s="1"/>
  <c r="N389" i="12"/>
  <c r="I389" i="12"/>
  <c r="J389" i="12" s="1"/>
  <c r="F389" i="12"/>
  <c r="G389" i="12" s="1"/>
  <c r="I394" i="12"/>
  <c r="J394" i="12" s="1"/>
  <c r="L394" i="12"/>
  <c r="F394" i="12"/>
  <c r="G394" i="12" s="1"/>
  <c r="N405" i="12"/>
  <c r="I405" i="12"/>
  <c r="J405" i="12" s="1"/>
  <c r="F405" i="12"/>
  <c r="G405" i="12" s="1"/>
  <c r="I410" i="12"/>
  <c r="J410" i="12" s="1"/>
  <c r="L410" i="12"/>
  <c r="F410" i="12"/>
  <c r="G410" i="12" s="1"/>
  <c r="N421" i="12"/>
  <c r="I421" i="12"/>
  <c r="J421" i="12" s="1"/>
  <c r="F421" i="12"/>
  <c r="G421" i="12" s="1"/>
  <c r="I426" i="12"/>
  <c r="J426" i="12" s="1"/>
  <c r="L426" i="12"/>
  <c r="F426" i="12"/>
  <c r="G426" i="12" s="1"/>
  <c r="N437" i="12"/>
  <c r="I437" i="12"/>
  <c r="J437" i="12" s="1"/>
  <c r="F437" i="12"/>
  <c r="G437" i="12" s="1"/>
  <c r="I442" i="12"/>
  <c r="J442" i="12" s="1"/>
  <c r="L442" i="12"/>
  <c r="F442" i="12"/>
  <c r="G442" i="12" s="1"/>
  <c r="N453" i="12"/>
  <c r="I453" i="12"/>
  <c r="J453" i="12" s="1"/>
  <c r="F453" i="12"/>
  <c r="G453" i="12" s="1"/>
  <c r="I458" i="12"/>
  <c r="J458" i="12" s="1"/>
  <c r="L458" i="12"/>
  <c r="F458" i="12"/>
  <c r="G458" i="12" s="1"/>
  <c r="N469" i="12"/>
  <c r="I469" i="12"/>
  <c r="J469" i="12" s="1"/>
  <c r="F469" i="12"/>
  <c r="G469" i="12" s="1"/>
  <c r="L474" i="12"/>
  <c r="N474" i="12"/>
  <c r="I474" i="12"/>
  <c r="J474" i="12" s="1"/>
  <c r="F474" i="12"/>
  <c r="G474" i="12" s="1"/>
  <c r="I497" i="12"/>
  <c r="J497" i="12" s="1"/>
  <c r="K497" i="12"/>
  <c r="F497" i="12"/>
  <c r="G497" i="12" s="1"/>
  <c r="L510" i="12"/>
  <c r="K510" i="12"/>
  <c r="F510" i="12"/>
  <c r="G510" i="12" s="1"/>
  <c r="N512" i="12"/>
  <c r="I512" i="12"/>
  <c r="J512" i="12" s="1"/>
  <c r="F512" i="12"/>
  <c r="G512" i="12" s="1"/>
  <c r="N516" i="12"/>
  <c r="K516" i="12"/>
  <c r="I516" i="12"/>
  <c r="J516" i="12" s="1"/>
  <c r="F516" i="12"/>
  <c r="G516" i="12" s="1"/>
  <c r="I525" i="12"/>
  <c r="J525" i="12" s="1"/>
  <c r="N525" i="12"/>
  <c r="F525" i="12"/>
  <c r="G525" i="12" s="1"/>
  <c r="L538" i="12"/>
  <c r="N538" i="12"/>
  <c r="I538" i="12"/>
  <c r="J538" i="12" s="1"/>
  <c r="F538" i="12"/>
  <c r="G538" i="12" s="1"/>
  <c r="N665" i="12"/>
  <c r="I665" i="12"/>
  <c r="J665" i="12" s="1"/>
  <c r="L665" i="12"/>
  <c r="F665" i="12"/>
  <c r="G665" i="12" s="1"/>
  <c r="I678" i="12"/>
  <c r="J678" i="12" s="1"/>
  <c r="N678" i="12"/>
  <c r="L678" i="12"/>
  <c r="K678" i="12"/>
  <c r="F678" i="12"/>
  <c r="G678" i="12" s="1"/>
  <c r="N681" i="12"/>
  <c r="I681" i="12"/>
  <c r="J681" i="12" s="1"/>
  <c r="L681" i="12"/>
  <c r="K681" i="12"/>
  <c r="F681" i="12"/>
  <c r="G681" i="12" s="1"/>
  <c r="I779" i="12"/>
  <c r="J779" i="12" s="1"/>
  <c r="L779" i="12"/>
  <c r="K779" i="12"/>
  <c r="F779" i="12"/>
  <c r="G779" i="12" s="1"/>
  <c r="L799" i="12"/>
  <c r="N799" i="12"/>
  <c r="I799" i="12"/>
  <c r="J799" i="12" s="1"/>
  <c r="K799" i="12"/>
  <c r="F799" i="12"/>
  <c r="G799" i="12" s="1"/>
  <c r="F355" i="12"/>
  <c r="G355" i="12" s="1"/>
  <c r="K355" i="12"/>
  <c r="F359" i="12"/>
  <c r="G359" i="12" s="1"/>
  <c r="K359" i="12"/>
  <c r="F363" i="12"/>
  <c r="G363" i="12" s="1"/>
  <c r="K363" i="12"/>
  <c r="F367" i="12"/>
  <c r="G367" i="12" s="1"/>
  <c r="K367" i="12"/>
  <c r="F371" i="12"/>
  <c r="G371" i="12" s="1"/>
  <c r="K371" i="12"/>
  <c r="F375" i="12"/>
  <c r="G375" i="12" s="1"/>
  <c r="K375" i="12"/>
  <c r="F379" i="12"/>
  <c r="G379" i="12" s="1"/>
  <c r="K379" i="12"/>
  <c r="F383" i="12"/>
  <c r="G383" i="12" s="1"/>
  <c r="K383" i="12"/>
  <c r="F387" i="12"/>
  <c r="G387" i="12" s="1"/>
  <c r="K387" i="12"/>
  <c r="F391" i="12"/>
  <c r="G391" i="12" s="1"/>
  <c r="K391" i="12"/>
  <c r="F395" i="12"/>
  <c r="G395" i="12" s="1"/>
  <c r="K395" i="12"/>
  <c r="F399" i="12"/>
  <c r="G399" i="12" s="1"/>
  <c r="K399" i="12"/>
  <c r="F403" i="12"/>
  <c r="G403" i="12" s="1"/>
  <c r="K403" i="12"/>
  <c r="F407" i="12"/>
  <c r="G407" i="12" s="1"/>
  <c r="K407" i="12"/>
  <c r="F411" i="12"/>
  <c r="G411" i="12" s="1"/>
  <c r="K411" i="12"/>
  <c r="F415" i="12"/>
  <c r="G415" i="12" s="1"/>
  <c r="K415" i="12"/>
  <c r="F419" i="12"/>
  <c r="G419" i="12" s="1"/>
  <c r="K419" i="12"/>
  <c r="F423" i="12"/>
  <c r="G423" i="12" s="1"/>
  <c r="K423" i="12"/>
  <c r="F427" i="12"/>
  <c r="G427" i="12" s="1"/>
  <c r="K427" i="12"/>
  <c r="F431" i="12"/>
  <c r="G431" i="12" s="1"/>
  <c r="K431" i="12"/>
  <c r="F435" i="12"/>
  <c r="G435" i="12" s="1"/>
  <c r="K435" i="12"/>
  <c r="F439" i="12"/>
  <c r="G439" i="12" s="1"/>
  <c r="K439" i="12"/>
  <c r="F443" i="12"/>
  <c r="G443" i="12" s="1"/>
  <c r="K443" i="12"/>
  <c r="F447" i="12"/>
  <c r="G447" i="12" s="1"/>
  <c r="K447" i="12"/>
  <c r="F451" i="12"/>
  <c r="G451" i="12" s="1"/>
  <c r="K451" i="12"/>
  <c r="F455" i="12"/>
  <c r="G455" i="12" s="1"/>
  <c r="K455" i="12"/>
  <c r="F459" i="12"/>
  <c r="G459" i="12" s="1"/>
  <c r="K459" i="12"/>
  <c r="F463" i="12"/>
  <c r="G463" i="12" s="1"/>
  <c r="K463" i="12"/>
  <c r="F467" i="12"/>
  <c r="G467" i="12" s="1"/>
  <c r="K467" i="12"/>
  <c r="F471" i="12"/>
  <c r="G471" i="12" s="1"/>
  <c r="K471" i="12"/>
  <c r="F476" i="12"/>
  <c r="G476" i="12" s="1"/>
  <c r="L476" i="12"/>
  <c r="F486" i="12"/>
  <c r="G486" i="12" s="1"/>
  <c r="F489" i="12"/>
  <c r="G489" i="12" s="1"/>
  <c r="L489" i="12"/>
  <c r="F492" i="12"/>
  <c r="G492" i="12" s="1"/>
  <c r="L492" i="12"/>
  <c r="F502" i="12"/>
  <c r="G502" i="12" s="1"/>
  <c r="F505" i="12"/>
  <c r="G505" i="12" s="1"/>
  <c r="L505" i="12"/>
  <c r="F508" i="12"/>
  <c r="G508" i="12" s="1"/>
  <c r="L508" i="12"/>
  <c r="F518" i="12"/>
  <c r="G518" i="12" s="1"/>
  <c r="F521" i="12"/>
  <c r="G521" i="12" s="1"/>
  <c r="L521" i="12"/>
  <c r="F524" i="12"/>
  <c r="G524" i="12" s="1"/>
  <c r="L524" i="12"/>
  <c r="F534" i="12"/>
  <c r="G534" i="12" s="1"/>
  <c r="F537" i="12"/>
  <c r="G537" i="12" s="1"/>
  <c r="L537" i="12"/>
  <c r="F540" i="12"/>
  <c r="G540" i="12" s="1"/>
  <c r="L540" i="12"/>
  <c r="F550" i="12"/>
  <c r="G550" i="12" s="1"/>
  <c r="N553" i="12"/>
  <c r="I553" i="12"/>
  <c r="J553" i="12" s="1"/>
  <c r="F553" i="12"/>
  <c r="G553" i="12" s="1"/>
  <c r="I558" i="12"/>
  <c r="J558" i="12" s="1"/>
  <c r="L558" i="12"/>
  <c r="F558" i="12"/>
  <c r="G558" i="12" s="1"/>
  <c r="N569" i="12"/>
  <c r="I569" i="12"/>
  <c r="J569" i="12" s="1"/>
  <c r="F569" i="12"/>
  <c r="G569" i="12" s="1"/>
  <c r="I574" i="12"/>
  <c r="J574" i="12" s="1"/>
  <c r="L574" i="12"/>
  <c r="F574" i="12"/>
  <c r="G574" i="12" s="1"/>
  <c r="N585" i="12"/>
  <c r="I585" i="12"/>
  <c r="J585" i="12" s="1"/>
  <c r="F585" i="12"/>
  <c r="G585" i="12" s="1"/>
  <c r="I590" i="12"/>
  <c r="J590" i="12" s="1"/>
  <c r="L590" i="12"/>
  <c r="F590" i="12"/>
  <c r="G590" i="12" s="1"/>
  <c r="N601" i="12"/>
  <c r="I601" i="12"/>
  <c r="J601" i="12" s="1"/>
  <c r="F601" i="12"/>
  <c r="G601" i="12" s="1"/>
  <c r="I606" i="12"/>
  <c r="J606" i="12" s="1"/>
  <c r="L606" i="12"/>
  <c r="F606" i="12"/>
  <c r="G606" i="12" s="1"/>
  <c r="N617" i="12"/>
  <c r="I617" i="12"/>
  <c r="J617" i="12" s="1"/>
  <c r="F617" i="12"/>
  <c r="G617" i="12" s="1"/>
  <c r="I622" i="12"/>
  <c r="J622" i="12" s="1"/>
  <c r="L622" i="12"/>
  <c r="F622" i="12"/>
  <c r="G622" i="12" s="1"/>
  <c r="N633" i="12"/>
  <c r="I633" i="12"/>
  <c r="J633" i="12" s="1"/>
  <c r="F633" i="12"/>
  <c r="G633" i="12" s="1"/>
  <c r="I638" i="12"/>
  <c r="J638" i="12" s="1"/>
  <c r="L638" i="12"/>
  <c r="F638" i="12"/>
  <c r="G638" i="12" s="1"/>
  <c r="N649" i="12"/>
  <c r="I649" i="12"/>
  <c r="J649" i="12" s="1"/>
  <c r="F649" i="12"/>
  <c r="G649" i="12" s="1"/>
  <c r="I654" i="12"/>
  <c r="J654" i="12" s="1"/>
  <c r="L654" i="12"/>
  <c r="F654" i="12"/>
  <c r="G654" i="12" s="1"/>
  <c r="L675" i="12"/>
  <c r="N675" i="12"/>
  <c r="I675" i="12"/>
  <c r="J675" i="12" s="1"/>
  <c r="F675" i="12"/>
  <c r="G675" i="12" s="1"/>
  <c r="N806" i="12"/>
  <c r="I806" i="12"/>
  <c r="J806" i="12" s="1"/>
  <c r="K806" i="12"/>
  <c r="F806" i="12"/>
  <c r="G806" i="12" s="1"/>
  <c r="I831" i="12"/>
  <c r="J831" i="12" s="1"/>
  <c r="L831" i="12"/>
  <c r="N831" i="12"/>
  <c r="K831" i="12"/>
  <c r="F831" i="12"/>
  <c r="G831" i="12" s="1"/>
  <c r="N838" i="12"/>
  <c r="I838" i="12"/>
  <c r="J838" i="12" s="1"/>
  <c r="K838" i="12"/>
  <c r="F838" i="12"/>
  <c r="G838" i="12" s="1"/>
  <c r="F292" i="12"/>
  <c r="G292" i="12" s="1"/>
  <c r="F296" i="12"/>
  <c r="G296" i="12" s="1"/>
  <c r="F300" i="12"/>
  <c r="G300" i="12" s="1"/>
  <c r="F304" i="12"/>
  <c r="G304" i="12" s="1"/>
  <c r="F308" i="12"/>
  <c r="G308" i="12" s="1"/>
  <c r="F312" i="12"/>
  <c r="G312" i="12" s="1"/>
  <c r="F316" i="12"/>
  <c r="G316" i="12" s="1"/>
  <c r="F320" i="12"/>
  <c r="G320" i="12" s="1"/>
  <c r="F324" i="12"/>
  <c r="G324" i="12" s="1"/>
  <c r="F328" i="12"/>
  <c r="G328" i="12" s="1"/>
  <c r="F332" i="12"/>
  <c r="G332" i="12" s="1"/>
  <c r="F336" i="12"/>
  <c r="G336" i="12" s="1"/>
  <c r="F340" i="12"/>
  <c r="G340" i="12" s="1"/>
  <c r="F344" i="12"/>
  <c r="G344" i="12" s="1"/>
  <c r="F348" i="12"/>
  <c r="G348" i="12" s="1"/>
  <c r="F352" i="12"/>
  <c r="G352" i="12" s="1"/>
  <c r="F356" i="12"/>
  <c r="G356" i="12" s="1"/>
  <c r="F360" i="12"/>
  <c r="G360" i="12" s="1"/>
  <c r="F364" i="12"/>
  <c r="G364" i="12" s="1"/>
  <c r="F368" i="12"/>
  <c r="G368" i="12" s="1"/>
  <c r="F372" i="12"/>
  <c r="G372" i="12" s="1"/>
  <c r="F376" i="12"/>
  <c r="G376" i="12" s="1"/>
  <c r="F380" i="12"/>
  <c r="G380" i="12" s="1"/>
  <c r="F384" i="12"/>
  <c r="G384" i="12" s="1"/>
  <c r="F388" i="12"/>
  <c r="G388" i="12" s="1"/>
  <c r="F392" i="12"/>
  <c r="G392" i="12" s="1"/>
  <c r="F396" i="12"/>
  <c r="G396" i="12" s="1"/>
  <c r="F400" i="12"/>
  <c r="G400" i="12" s="1"/>
  <c r="F404" i="12"/>
  <c r="G404" i="12" s="1"/>
  <c r="F408" i="12"/>
  <c r="G408" i="12" s="1"/>
  <c r="F412" i="12"/>
  <c r="G412" i="12" s="1"/>
  <c r="F416" i="12"/>
  <c r="G416" i="12" s="1"/>
  <c r="F420" i="12"/>
  <c r="G420" i="12" s="1"/>
  <c r="F424" i="12"/>
  <c r="G424" i="12" s="1"/>
  <c r="F428" i="12"/>
  <c r="G428" i="12" s="1"/>
  <c r="F432" i="12"/>
  <c r="G432" i="12" s="1"/>
  <c r="F436" i="12"/>
  <c r="G436" i="12" s="1"/>
  <c r="F440" i="12"/>
  <c r="G440" i="12" s="1"/>
  <c r="F444" i="12"/>
  <c r="G444" i="12" s="1"/>
  <c r="F448" i="12"/>
  <c r="G448" i="12" s="1"/>
  <c r="F452" i="12"/>
  <c r="G452" i="12" s="1"/>
  <c r="F456" i="12"/>
  <c r="G456" i="12" s="1"/>
  <c r="F460" i="12"/>
  <c r="G460" i="12" s="1"/>
  <c r="F464" i="12"/>
  <c r="G464" i="12" s="1"/>
  <c r="F468" i="12"/>
  <c r="G468" i="12" s="1"/>
  <c r="F472" i="12"/>
  <c r="G472" i="12" s="1"/>
  <c r="F482" i="12"/>
  <c r="G482" i="12" s="1"/>
  <c r="F485" i="12"/>
  <c r="G485" i="12" s="1"/>
  <c r="L485" i="12"/>
  <c r="I486" i="12"/>
  <c r="J486" i="12" s="1"/>
  <c r="N486" i="12"/>
  <c r="F488" i="12"/>
  <c r="G488" i="12" s="1"/>
  <c r="L488" i="12"/>
  <c r="N489" i="12"/>
  <c r="F498" i="12"/>
  <c r="G498" i="12" s="1"/>
  <c r="F501" i="12"/>
  <c r="G501" i="12" s="1"/>
  <c r="L501" i="12"/>
  <c r="I502" i="12"/>
  <c r="J502" i="12" s="1"/>
  <c r="N502" i="12"/>
  <c r="F504" i="12"/>
  <c r="G504" i="12" s="1"/>
  <c r="L504" i="12"/>
  <c r="N505" i="12"/>
  <c r="F514" i="12"/>
  <c r="G514" i="12" s="1"/>
  <c r="F517" i="12"/>
  <c r="G517" i="12" s="1"/>
  <c r="L517" i="12"/>
  <c r="I518" i="12"/>
  <c r="J518" i="12" s="1"/>
  <c r="N518" i="12"/>
  <c r="F520" i="12"/>
  <c r="G520" i="12" s="1"/>
  <c r="L520" i="12"/>
  <c r="N521" i="12"/>
  <c r="F530" i="12"/>
  <c r="G530" i="12" s="1"/>
  <c r="F533" i="12"/>
  <c r="G533" i="12" s="1"/>
  <c r="L533" i="12"/>
  <c r="I534" i="12"/>
  <c r="J534" i="12" s="1"/>
  <c r="N534" i="12"/>
  <c r="F536" i="12"/>
  <c r="G536" i="12" s="1"/>
  <c r="L536" i="12"/>
  <c r="N537" i="12"/>
  <c r="F546" i="12"/>
  <c r="G546" i="12" s="1"/>
  <c r="F549" i="12"/>
  <c r="G549" i="12" s="1"/>
  <c r="L549" i="12"/>
  <c r="I550" i="12"/>
  <c r="J550" i="12" s="1"/>
  <c r="N550" i="12"/>
  <c r="F552" i="12"/>
  <c r="G552" i="12" s="1"/>
  <c r="L552" i="12"/>
  <c r="I554" i="12"/>
  <c r="J554" i="12" s="1"/>
  <c r="L554" i="12"/>
  <c r="F554" i="12"/>
  <c r="G554" i="12" s="1"/>
  <c r="N565" i="12"/>
  <c r="I565" i="12"/>
  <c r="J565" i="12" s="1"/>
  <c r="F565" i="12"/>
  <c r="G565" i="12" s="1"/>
  <c r="I570" i="12"/>
  <c r="J570" i="12" s="1"/>
  <c r="L570" i="12"/>
  <c r="F570" i="12"/>
  <c r="G570" i="12" s="1"/>
  <c r="N581" i="12"/>
  <c r="I581" i="12"/>
  <c r="J581" i="12" s="1"/>
  <c r="F581" i="12"/>
  <c r="G581" i="12" s="1"/>
  <c r="I586" i="12"/>
  <c r="J586" i="12" s="1"/>
  <c r="L586" i="12"/>
  <c r="F586" i="12"/>
  <c r="G586" i="12" s="1"/>
  <c r="N597" i="12"/>
  <c r="I597" i="12"/>
  <c r="J597" i="12" s="1"/>
  <c r="F597" i="12"/>
  <c r="G597" i="12" s="1"/>
  <c r="I602" i="12"/>
  <c r="J602" i="12" s="1"/>
  <c r="L602" i="12"/>
  <c r="F602" i="12"/>
  <c r="G602" i="12" s="1"/>
  <c r="N613" i="12"/>
  <c r="I613" i="12"/>
  <c r="J613" i="12" s="1"/>
  <c r="F613" i="12"/>
  <c r="G613" i="12" s="1"/>
  <c r="I618" i="12"/>
  <c r="J618" i="12" s="1"/>
  <c r="L618" i="12"/>
  <c r="F618" i="12"/>
  <c r="G618" i="12" s="1"/>
  <c r="N629" i="12"/>
  <c r="I629" i="12"/>
  <c r="J629" i="12" s="1"/>
  <c r="F629" i="12"/>
  <c r="G629" i="12" s="1"/>
  <c r="I634" i="12"/>
  <c r="J634" i="12" s="1"/>
  <c r="L634" i="12"/>
  <c r="F634" i="12"/>
  <c r="G634" i="12" s="1"/>
  <c r="N645" i="12"/>
  <c r="I645" i="12"/>
  <c r="J645" i="12" s="1"/>
  <c r="F645" i="12"/>
  <c r="G645" i="12" s="1"/>
  <c r="I650" i="12"/>
  <c r="J650" i="12" s="1"/>
  <c r="L650" i="12"/>
  <c r="F650" i="12"/>
  <c r="G650" i="12" s="1"/>
  <c r="N661" i="12"/>
  <c r="I661" i="12"/>
  <c r="J661" i="12" s="1"/>
  <c r="F661" i="12"/>
  <c r="G661" i="12" s="1"/>
  <c r="L663" i="12"/>
  <c r="K663" i="12"/>
  <c r="F663" i="12"/>
  <c r="G663" i="12" s="1"/>
  <c r="I666" i="12"/>
  <c r="J666" i="12" s="1"/>
  <c r="K666" i="12"/>
  <c r="F666" i="12"/>
  <c r="G666" i="12" s="1"/>
  <c r="N669" i="12"/>
  <c r="K669" i="12"/>
  <c r="I669" i="12"/>
  <c r="J669" i="12" s="1"/>
  <c r="F669" i="12"/>
  <c r="G669" i="12" s="1"/>
  <c r="K675" i="12"/>
  <c r="L691" i="12"/>
  <c r="N691" i="12"/>
  <c r="I691" i="12"/>
  <c r="J691" i="12" s="1"/>
  <c r="F691" i="12"/>
  <c r="G691" i="12" s="1"/>
  <c r="N694" i="12"/>
  <c r="I694" i="12"/>
  <c r="J694" i="12" s="1"/>
  <c r="K694" i="12"/>
  <c r="F694" i="12"/>
  <c r="G694" i="12" s="1"/>
  <c r="N710" i="12"/>
  <c r="I710" i="12"/>
  <c r="J710" i="12" s="1"/>
  <c r="K710" i="12"/>
  <c r="F710" i="12"/>
  <c r="G710" i="12" s="1"/>
  <c r="N726" i="12"/>
  <c r="I726" i="12"/>
  <c r="J726" i="12" s="1"/>
  <c r="K726" i="12"/>
  <c r="F726" i="12"/>
  <c r="G726" i="12" s="1"/>
  <c r="N742" i="12"/>
  <c r="I742" i="12"/>
  <c r="J742" i="12" s="1"/>
  <c r="K742" i="12"/>
  <c r="F742" i="12"/>
  <c r="G742" i="12" s="1"/>
  <c r="N758" i="12"/>
  <c r="I758" i="12"/>
  <c r="J758" i="12" s="1"/>
  <c r="K758" i="12"/>
  <c r="F758" i="12"/>
  <c r="G758" i="12" s="1"/>
  <c r="N774" i="12"/>
  <c r="I774" i="12"/>
  <c r="J774" i="12" s="1"/>
  <c r="K774" i="12"/>
  <c r="F774" i="12"/>
  <c r="G774" i="12" s="1"/>
  <c r="I811" i="12"/>
  <c r="J811" i="12" s="1"/>
  <c r="L811" i="12"/>
  <c r="K811" i="12"/>
  <c r="N811" i="12"/>
  <c r="F811" i="12"/>
  <c r="G811" i="12" s="1"/>
  <c r="L879" i="12"/>
  <c r="I879" i="12"/>
  <c r="J879" i="12" s="1"/>
  <c r="N879" i="12"/>
  <c r="K879" i="12"/>
  <c r="F879" i="12"/>
  <c r="G879" i="12" s="1"/>
  <c r="F475" i="12"/>
  <c r="G475" i="12" s="1"/>
  <c r="F479" i="12"/>
  <c r="G479" i="12" s="1"/>
  <c r="F483" i="12"/>
  <c r="G483" i="12" s="1"/>
  <c r="F487" i="12"/>
  <c r="G487" i="12" s="1"/>
  <c r="F491" i="12"/>
  <c r="G491" i="12" s="1"/>
  <c r="F495" i="12"/>
  <c r="G495" i="12" s="1"/>
  <c r="F499" i="12"/>
  <c r="G499" i="12" s="1"/>
  <c r="F503" i="12"/>
  <c r="G503" i="12" s="1"/>
  <c r="F507" i="12"/>
  <c r="G507" i="12" s="1"/>
  <c r="F511" i="12"/>
  <c r="G511" i="12" s="1"/>
  <c r="F515" i="12"/>
  <c r="G515" i="12" s="1"/>
  <c r="F519" i="12"/>
  <c r="G519" i="12" s="1"/>
  <c r="F523" i="12"/>
  <c r="G523" i="12" s="1"/>
  <c r="F527" i="12"/>
  <c r="G527" i="12" s="1"/>
  <c r="F531" i="12"/>
  <c r="G531" i="12" s="1"/>
  <c r="F535" i="12"/>
  <c r="G535" i="12" s="1"/>
  <c r="F539" i="12"/>
  <c r="G539" i="12" s="1"/>
  <c r="F543" i="12"/>
  <c r="G543" i="12" s="1"/>
  <c r="F547" i="12"/>
  <c r="G547" i="12" s="1"/>
  <c r="F551" i="12"/>
  <c r="G551" i="12" s="1"/>
  <c r="F555" i="12"/>
  <c r="G555" i="12" s="1"/>
  <c r="N556" i="12"/>
  <c r="F559" i="12"/>
  <c r="G559" i="12" s="1"/>
  <c r="N560" i="12"/>
  <c r="F563" i="12"/>
  <c r="G563" i="12" s="1"/>
  <c r="N564" i="12"/>
  <c r="F567" i="12"/>
  <c r="G567" i="12" s="1"/>
  <c r="N568" i="12"/>
  <c r="F571" i="12"/>
  <c r="G571" i="12" s="1"/>
  <c r="N572" i="12"/>
  <c r="F575" i="12"/>
  <c r="G575" i="12" s="1"/>
  <c r="N576" i="12"/>
  <c r="F579" i="12"/>
  <c r="G579" i="12" s="1"/>
  <c r="N580" i="12"/>
  <c r="F583" i="12"/>
  <c r="G583" i="12" s="1"/>
  <c r="N584" i="12"/>
  <c r="F587" i="12"/>
  <c r="G587" i="12" s="1"/>
  <c r="N588" i="12"/>
  <c r="F591" i="12"/>
  <c r="G591" i="12" s="1"/>
  <c r="N592" i="12"/>
  <c r="F595" i="12"/>
  <c r="G595" i="12" s="1"/>
  <c r="N596" i="12"/>
  <c r="F599" i="12"/>
  <c r="G599" i="12" s="1"/>
  <c r="N600" i="12"/>
  <c r="F603" i="12"/>
  <c r="G603" i="12" s="1"/>
  <c r="N604" i="12"/>
  <c r="F607" i="12"/>
  <c r="G607" i="12" s="1"/>
  <c r="N608" i="12"/>
  <c r="F611" i="12"/>
  <c r="G611" i="12" s="1"/>
  <c r="N612" i="12"/>
  <c r="F615" i="12"/>
  <c r="G615" i="12" s="1"/>
  <c r="N616" i="12"/>
  <c r="F619" i="12"/>
  <c r="G619" i="12" s="1"/>
  <c r="N620" i="12"/>
  <c r="F623" i="12"/>
  <c r="G623" i="12" s="1"/>
  <c r="N624" i="12"/>
  <c r="F627" i="12"/>
  <c r="G627" i="12" s="1"/>
  <c r="N628" i="12"/>
  <c r="F631" i="12"/>
  <c r="G631" i="12" s="1"/>
  <c r="N632" i="12"/>
  <c r="F635" i="12"/>
  <c r="G635" i="12" s="1"/>
  <c r="N636" i="12"/>
  <c r="F639" i="12"/>
  <c r="G639" i="12" s="1"/>
  <c r="N640" i="12"/>
  <c r="F643" i="12"/>
  <c r="G643" i="12" s="1"/>
  <c r="N644" i="12"/>
  <c r="F647" i="12"/>
  <c r="G647" i="12" s="1"/>
  <c r="N648" i="12"/>
  <c r="F651" i="12"/>
  <c r="G651" i="12" s="1"/>
  <c r="N652" i="12"/>
  <c r="F655" i="12"/>
  <c r="G655" i="12" s="1"/>
  <c r="N656" i="12"/>
  <c r="F659" i="12"/>
  <c r="G659" i="12" s="1"/>
  <c r="N660" i="12"/>
  <c r="K667" i="12"/>
  <c r="K670" i="12"/>
  <c r="F671" i="12"/>
  <c r="G671" i="12" s="1"/>
  <c r="K673" i="12"/>
  <c r="F674" i="12"/>
  <c r="G674" i="12" s="1"/>
  <c r="L674" i="12"/>
  <c r="F677" i="12"/>
  <c r="G677" i="12" s="1"/>
  <c r="L677" i="12"/>
  <c r="K683" i="12"/>
  <c r="K686" i="12"/>
  <c r="F687" i="12"/>
  <c r="G687" i="12" s="1"/>
  <c r="K689" i="12"/>
  <c r="F690" i="12"/>
  <c r="G690" i="12" s="1"/>
  <c r="L690" i="12"/>
  <c r="I695" i="12"/>
  <c r="J695" i="12" s="1"/>
  <c r="L695" i="12"/>
  <c r="F695" i="12"/>
  <c r="G695" i="12" s="1"/>
  <c r="N706" i="12"/>
  <c r="I706" i="12"/>
  <c r="J706" i="12" s="1"/>
  <c r="F706" i="12"/>
  <c r="G706" i="12" s="1"/>
  <c r="I711" i="12"/>
  <c r="J711" i="12" s="1"/>
  <c r="L711" i="12"/>
  <c r="F711" i="12"/>
  <c r="G711" i="12" s="1"/>
  <c r="N722" i="12"/>
  <c r="I722" i="12"/>
  <c r="J722" i="12" s="1"/>
  <c r="F722" i="12"/>
  <c r="G722" i="12" s="1"/>
  <c r="I727" i="12"/>
  <c r="J727" i="12" s="1"/>
  <c r="L727" i="12"/>
  <c r="F727" i="12"/>
  <c r="G727" i="12" s="1"/>
  <c r="N738" i="12"/>
  <c r="I738" i="12"/>
  <c r="J738" i="12" s="1"/>
  <c r="F738" i="12"/>
  <c r="G738" i="12" s="1"/>
  <c r="I743" i="12"/>
  <c r="J743" i="12" s="1"/>
  <c r="L743" i="12"/>
  <c r="F743" i="12"/>
  <c r="G743" i="12" s="1"/>
  <c r="N754" i="12"/>
  <c r="I754" i="12"/>
  <c r="J754" i="12" s="1"/>
  <c r="F754" i="12"/>
  <c r="G754" i="12" s="1"/>
  <c r="I759" i="12"/>
  <c r="J759" i="12" s="1"/>
  <c r="L759" i="12"/>
  <c r="F759" i="12"/>
  <c r="G759" i="12" s="1"/>
  <c r="N770" i="12"/>
  <c r="I770" i="12"/>
  <c r="J770" i="12" s="1"/>
  <c r="F770" i="12"/>
  <c r="G770" i="12" s="1"/>
  <c r="I775" i="12"/>
  <c r="J775" i="12" s="1"/>
  <c r="L775" i="12"/>
  <c r="F775" i="12"/>
  <c r="G775" i="12" s="1"/>
  <c r="I786" i="12"/>
  <c r="J786" i="12" s="1"/>
  <c r="N786" i="12"/>
  <c r="F786" i="12"/>
  <c r="G786" i="12" s="1"/>
  <c r="N789" i="12"/>
  <c r="I789" i="12"/>
  <c r="J789" i="12" s="1"/>
  <c r="F789" i="12"/>
  <c r="G789" i="12" s="1"/>
  <c r="N810" i="12"/>
  <c r="I810" i="12"/>
  <c r="J810" i="12" s="1"/>
  <c r="L810" i="12"/>
  <c r="K810" i="12"/>
  <c r="F810" i="12"/>
  <c r="G810" i="12" s="1"/>
  <c r="N826" i="12"/>
  <c r="I826" i="12"/>
  <c r="J826" i="12" s="1"/>
  <c r="L826" i="12"/>
  <c r="K826" i="12"/>
  <c r="F826" i="12"/>
  <c r="G826" i="12" s="1"/>
  <c r="I843" i="12"/>
  <c r="J843" i="12" s="1"/>
  <c r="K843" i="12"/>
  <c r="L843" i="12"/>
  <c r="N843" i="12"/>
  <c r="F843" i="12"/>
  <c r="G843" i="12" s="1"/>
  <c r="N854" i="12"/>
  <c r="I854" i="12"/>
  <c r="J854" i="12" s="1"/>
  <c r="L854" i="12"/>
  <c r="K854" i="12"/>
  <c r="F854" i="12"/>
  <c r="G854" i="12" s="1"/>
  <c r="F556" i="12"/>
  <c r="G556" i="12" s="1"/>
  <c r="F560" i="12"/>
  <c r="G560" i="12" s="1"/>
  <c r="F564" i="12"/>
  <c r="G564" i="12" s="1"/>
  <c r="F568" i="12"/>
  <c r="G568" i="12" s="1"/>
  <c r="F572" i="12"/>
  <c r="G572" i="12" s="1"/>
  <c r="F576" i="12"/>
  <c r="G576" i="12" s="1"/>
  <c r="F580" i="12"/>
  <c r="G580" i="12" s="1"/>
  <c r="F584" i="12"/>
  <c r="G584" i="12" s="1"/>
  <c r="F588" i="12"/>
  <c r="G588" i="12" s="1"/>
  <c r="F592" i="12"/>
  <c r="G592" i="12" s="1"/>
  <c r="F596" i="12"/>
  <c r="G596" i="12" s="1"/>
  <c r="F600" i="12"/>
  <c r="G600" i="12" s="1"/>
  <c r="F604" i="12"/>
  <c r="G604" i="12" s="1"/>
  <c r="F608" i="12"/>
  <c r="G608" i="12" s="1"/>
  <c r="F612" i="12"/>
  <c r="G612" i="12" s="1"/>
  <c r="F616" i="12"/>
  <c r="G616" i="12" s="1"/>
  <c r="F620" i="12"/>
  <c r="G620" i="12" s="1"/>
  <c r="F624" i="12"/>
  <c r="G624" i="12" s="1"/>
  <c r="F628" i="12"/>
  <c r="G628" i="12" s="1"/>
  <c r="F632" i="12"/>
  <c r="G632" i="12" s="1"/>
  <c r="F636" i="12"/>
  <c r="G636" i="12" s="1"/>
  <c r="F640" i="12"/>
  <c r="G640" i="12" s="1"/>
  <c r="F644" i="12"/>
  <c r="G644" i="12" s="1"/>
  <c r="F648" i="12"/>
  <c r="G648" i="12" s="1"/>
  <c r="F652" i="12"/>
  <c r="G652" i="12" s="1"/>
  <c r="F656" i="12"/>
  <c r="G656" i="12" s="1"/>
  <c r="F660" i="12"/>
  <c r="G660" i="12" s="1"/>
  <c r="F667" i="12"/>
  <c r="G667" i="12" s="1"/>
  <c r="F670" i="12"/>
  <c r="G670" i="12" s="1"/>
  <c r="L670" i="12"/>
  <c r="F673" i="12"/>
  <c r="G673" i="12" s="1"/>
  <c r="L673" i="12"/>
  <c r="F683" i="12"/>
  <c r="G683" i="12" s="1"/>
  <c r="F686" i="12"/>
  <c r="G686" i="12" s="1"/>
  <c r="L686" i="12"/>
  <c r="F689" i="12"/>
  <c r="G689" i="12" s="1"/>
  <c r="L689" i="12"/>
  <c r="N702" i="12"/>
  <c r="I702" i="12"/>
  <c r="J702" i="12" s="1"/>
  <c r="F702" i="12"/>
  <c r="G702" i="12" s="1"/>
  <c r="I707" i="12"/>
  <c r="J707" i="12" s="1"/>
  <c r="L707" i="12"/>
  <c r="F707" i="12"/>
  <c r="G707" i="12" s="1"/>
  <c r="N718" i="12"/>
  <c r="I718" i="12"/>
  <c r="J718" i="12" s="1"/>
  <c r="F718" i="12"/>
  <c r="G718" i="12" s="1"/>
  <c r="I723" i="12"/>
  <c r="J723" i="12" s="1"/>
  <c r="L723" i="12"/>
  <c r="F723" i="12"/>
  <c r="G723" i="12" s="1"/>
  <c r="N734" i="12"/>
  <c r="I734" i="12"/>
  <c r="J734" i="12" s="1"/>
  <c r="F734" i="12"/>
  <c r="G734" i="12" s="1"/>
  <c r="I739" i="12"/>
  <c r="J739" i="12" s="1"/>
  <c r="L739" i="12"/>
  <c r="F739" i="12"/>
  <c r="G739" i="12" s="1"/>
  <c r="N750" i="12"/>
  <c r="I750" i="12"/>
  <c r="J750" i="12" s="1"/>
  <c r="F750" i="12"/>
  <c r="G750" i="12" s="1"/>
  <c r="I755" i="12"/>
  <c r="J755" i="12" s="1"/>
  <c r="L755" i="12"/>
  <c r="F755" i="12"/>
  <c r="G755" i="12" s="1"/>
  <c r="N766" i="12"/>
  <c r="I766" i="12"/>
  <c r="J766" i="12" s="1"/>
  <c r="F766" i="12"/>
  <c r="G766" i="12" s="1"/>
  <c r="I771" i="12"/>
  <c r="J771" i="12" s="1"/>
  <c r="L771" i="12"/>
  <c r="F771" i="12"/>
  <c r="G771" i="12" s="1"/>
  <c r="L783" i="12"/>
  <c r="N783" i="12"/>
  <c r="I783" i="12"/>
  <c r="J783" i="12" s="1"/>
  <c r="F783" i="12"/>
  <c r="G783" i="12" s="1"/>
  <c r="L848" i="12"/>
  <c r="N848" i="12"/>
  <c r="I848" i="12"/>
  <c r="J848" i="12" s="1"/>
  <c r="K848" i="12"/>
  <c r="F848" i="12"/>
  <c r="G848" i="12" s="1"/>
  <c r="I851" i="12"/>
  <c r="J851" i="12" s="1"/>
  <c r="N851" i="12"/>
  <c r="L851" i="12"/>
  <c r="K851" i="12"/>
  <c r="F851" i="12"/>
  <c r="G851" i="12" s="1"/>
  <c r="I855" i="12"/>
  <c r="J855" i="12" s="1"/>
  <c r="K855" i="12"/>
  <c r="N855" i="12"/>
  <c r="L855" i="12"/>
  <c r="F855" i="12"/>
  <c r="G855" i="12" s="1"/>
  <c r="F664" i="12"/>
  <c r="G664" i="12" s="1"/>
  <c r="F668" i="12"/>
  <c r="G668" i="12" s="1"/>
  <c r="F672" i="12"/>
  <c r="G672" i="12" s="1"/>
  <c r="F676" i="12"/>
  <c r="G676" i="12" s="1"/>
  <c r="F680" i="12"/>
  <c r="G680" i="12" s="1"/>
  <c r="F684" i="12"/>
  <c r="G684" i="12" s="1"/>
  <c r="F688" i="12"/>
  <c r="G688" i="12" s="1"/>
  <c r="F692" i="12"/>
  <c r="G692" i="12" s="1"/>
  <c r="N693" i="12"/>
  <c r="F696" i="12"/>
  <c r="G696" i="12" s="1"/>
  <c r="N697" i="12"/>
  <c r="F700" i="12"/>
  <c r="G700" i="12" s="1"/>
  <c r="N701" i="12"/>
  <c r="F704" i="12"/>
  <c r="G704" i="12" s="1"/>
  <c r="N705" i="12"/>
  <c r="F708" i="12"/>
  <c r="G708" i="12" s="1"/>
  <c r="N709" i="12"/>
  <c r="F712" i="12"/>
  <c r="G712" i="12" s="1"/>
  <c r="N713" i="12"/>
  <c r="F716" i="12"/>
  <c r="G716" i="12" s="1"/>
  <c r="N717" i="12"/>
  <c r="F720" i="12"/>
  <c r="G720" i="12" s="1"/>
  <c r="N721" i="12"/>
  <c r="F724" i="12"/>
  <c r="G724" i="12" s="1"/>
  <c r="N725" i="12"/>
  <c r="F728" i="12"/>
  <c r="G728" i="12" s="1"/>
  <c r="N729" i="12"/>
  <c r="F732" i="12"/>
  <c r="G732" i="12" s="1"/>
  <c r="N733" i="12"/>
  <c r="F736" i="12"/>
  <c r="G736" i="12" s="1"/>
  <c r="N737" i="12"/>
  <c r="F740" i="12"/>
  <c r="G740" i="12" s="1"/>
  <c r="N741" i="12"/>
  <c r="F744" i="12"/>
  <c r="G744" i="12" s="1"/>
  <c r="N745" i="12"/>
  <c r="F748" i="12"/>
  <c r="G748" i="12" s="1"/>
  <c r="N749" i="12"/>
  <c r="F752" i="12"/>
  <c r="G752" i="12" s="1"/>
  <c r="N753" i="12"/>
  <c r="F756" i="12"/>
  <c r="G756" i="12" s="1"/>
  <c r="N757" i="12"/>
  <c r="F760" i="12"/>
  <c r="G760" i="12" s="1"/>
  <c r="N761" i="12"/>
  <c r="F764" i="12"/>
  <c r="G764" i="12" s="1"/>
  <c r="N765" i="12"/>
  <c r="F768" i="12"/>
  <c r="G768" i="12" s="1"/>
  <c r="N769" i="12"/>
  <c r="F772" i="12"/>
  <c r="G772" i="12" s="1"/>
  <c r="N773" i="12"/>
  <c r="F776" i="12"/>
  <c r="G776" i="12" s="1"/>
  <c r="N777" i="12"/>
  <c r="F780" i="12"/>
  <c r="G780" i="12" s="1"/>
  <c r="K781" i="12"/>
  <c r="F782" i="12"/>
  <c r="G782" i="12" s="1"/>
  <c r="L782" i="12"/>
  <c r="F785" i="12"/>
  <c r="G785" i="12" s="1"/>
  <c r="L785" i="12"/>
  <c r="K791" i="12"/>
  <c r="K794" i="12"/>
  <c r="F795" i="12"/>
  <c r="G795" i="12" s="1"/>
  <c r="K797" i="12"/>
  <c r="F798" i="12"/>
  <c r="G798" i="12" s="1"/>
  <c r="L798" i="12"/>
  <c r="N802" i="12"/>
  <c r="I802" i="12"/>
  <c r="J802" i="12" s="1"/>
  <c r="F802" i="12"/>
  <c r="G802" i="12" s="1"/>
  <c r="I807" i="12"/>
  <c r="J807" i="12" s="1"/>
  <c r="L807" i="12"/>
  <c r="F807" i="12"/>
  <c r="G807" i="12" s="1"/>
  <c r="N818" i="12"/>
  <c r="I818" i="12"/>
  <c r="J818" i="12" s="1"/>
  <c r="F818" i="12"/>
  <c r="G818" i="12" s="1"/>
  <c r="I823" i="12"/>
  <c r="J823" i="12" s="1"/>
  <c r="L823" i="12"/>
  <c r="F823" i="12"/>
  <c r="G823" i="12" s="1"/>
  <c r="N834" i="12"/>
  <c r="I834" i="12"/>
  <c r="J834" i="12" s="1"/>
  <c r="F834" i="12"/>
  <c r="G834" i="12" s="1"/>
  <c r="I839" i="12"/>
  <c r="J839" i="12" s="1"/>
  <c r="L839" i="12"/>
  <c r="F839" i="12"/>
  <c r="G839" i="12" s="1"/>
  <c r="F693" i="12"/>
  <c r="G693" i="12" s="1"/>
  <c r="F697" i="12"/>
  <c r="G697" i="12" s="1"/>
  <c r="F701" i="12"/>
  <c r="G701" i="12" s="1"/>
  <c r="F705" i="12"/>
  <c r="G705" i="12" s="1"/>
  <c r="F709" i="12"/>
  <c r="G709" i="12" s="1"/>
  <c r="F713" i="12"/>
  <c r="G713" i="12" s="1"/>
  <c r="F717" i="12"/>
  <c r="G717" i="12" s="1"/>
  <c r="F721" i="12"/>
  <c r="G721" i="12" s="1"/>
  <c r="F725" i="12"/>
  <c r="G725" i="12" s="1"/>
  <c r="F729" i="12"/>
  <c r="G729" i="12" s="1"/>
  <c r="F733" i="12"/>
  <c r="G733" i="12" s="1"/>
  <c r="F737" i="12"/>
  <c r="G737" i="12" s="1"/>
  <c r="F741" i="12"/>
  <c r="G741" i="12" s="1"/>
  <c r="F745" i="12"/>
  <c r="G745" i="12" s="1"/>
  <c r="F749" i="12"/>
  <c r="G749" i="12" s="1"/>
  <c r="F753" i="12"/>
  <c r="G753" i="12" s="1"/>
  <c r="F757" i="12"/>
  <c r="G757" i="12" s="1"/>
  <c r="F761" i="12"/>
  <c r="G761" i="12" s="1"/>
  <c r="F765" i="12"/>
  <c r="G765" i="12" s="1"/>
  <c r="F769" i="12"/>
  <c r="G769" i="12" s="1"/>
  <c r="F773" i="12"/>
  <c r="G773" i="12" s="1"/>
  <c r="F777" i="12"/>
  <c r="G777" i="12" s="1"/>
  <c r="F781" i="12"/>
  <c r="G781" i="12" s="1"/>
  <c r="L781" i="12"/>
  <c r="F791" i="12"/>
  <c r="G791" i="12" s="1"/>
  <c r="F794" i="12"/>
  <c r="G794" i="12" s="1"/>
  <c r="L794" i="12"/>
  <c r="F797" i="12"/>
  <c r="G797" i="12" s="1"/>
  <c r="L797" i="12"/>
  <c r="I803" i="12"/>
  <c r="J803" i="12" s="1"/>
  <c r="L803" i="12"/>
  <c r="F803" i="12"/>
  <c r="G803" i="12" s="1"/>
  <c r="N814" i="12"/>
  <c r="I814" i="12"/>
  <c r="J814" i="12" s="1"/>
  <c r="F814" i="12"/>
  <c r="G814" i="12" s="1"/>
  <c r="I819" i="12"/>
  <c r="J819" i="12" s="1"/>
  <c r="L819" i="12"/>
  <c r="F819" i="12"/>
  <c r="G819" i="12" s="1"/>
  <c r="N830" i="12"/>
  <c r="I830" i="12"/>
  <c r="J830" i="12" s="1"/>
  <c r="F830" i="12"/>
  <c r="G830" i="12" s="1"/>
  <c r="I835" i="12"/>
  <c r="J835" i="12" s="1"/>
  <c r="L835" i="12"/>
  <c r="F835" i="12"/>
  <c r="G835" i="12" s="1"/>
  <c r="N846" i="12"/>
  <c r="K846" i="12"/>
  <c r="I846" i="12"/>
  <c r="J846" i="12" s="1"/>
  <c r="F846" i="12"/>
  <c r="G846" i="12" s="1"/>
  <c r="N858" i="12"/>
  <c r="K858" i="12"/>
  <c r="I858" i="12"/>
  <c r="J858" i="12" s="1"/>
  <c r="L858" i="12"/>
  <c r="F858" i="12"/>
  <c r="G858" i="12" s="1"/>
  <c r="L868" i="12"/>
  <c r="K868" i="12"/>
  <c r="I868" i="12"/>
  <c r="J868" i="12" s="1"/>
  <c r="F868" i="12"/>
  <c r="G868" i="12" s="1"/>
  <c r="I871" i="12"/>
  <c r="J871" i="12" s="1"/>
  <c r="K871" i="12"/>
  <c r="L871" i="12"/>
  <c r="F871" i="12"/>
  <c r="G871" i="12" s="1"/>
  <c r="I874" i="12"/>
  <c r="J874" i="12" s="1"/>
  <c r="N874" i="12"/>
  <c r="L874" i="12"/>
  <c r="K874" i="12"/>
  <c r="F874" i="12"/>
  <c r="G874" i="12" s="1"/>
  <c r="F784" i="12"/>
  <c r="G784" i="12" s="1"/>
  <c r="F788" i="12"/>
  <c r="G788" i="12" s="1"/>
  <c r="F792" i="12"/>
  <c r="G792" i="12" s="1"/>
  <c r="F796" i="12"/>
  <c r="G796" i="12" s="1"/>
  <c r="F800" i="12"/>
  <c r="G800" i="12" s="1"/>
  <c r="N801" i="12"/>
  <c r="F804" i="12"/>
  <c r="G804" i="12" s="1"/>
  <c r="N805" i="12"/>
  <c r="F808" i="12"/>
  <c r="G808" i="12" s="1"/>
  <c r="N809" i="12"/>
  <c r="F812" i="12"/>
  <c r="G812" i="12" s="1"/>
  <c r="N813" i="12"/>
  <c r="F816" i="12"/>
  <c r="G816" i="12" s="1"/>
  <c r="N817" i="12"/>
  <c r="F820" i="12"/>
  <c r="G820" i="12" s="1"/>
  <c r="N821" i="12"/>
  <c r="F824" i="12"/>
  <c r="G824" i="12" s="1"/>
  <c r="N825" i="12"/>
  <c r="F828" i="12"/>
  <c r="G828" i="12" s="1"/>
  <c r="N829" i="12"/>
  <c r="F832" i="12"/>
  <c r="G832" i="12" s="1"/>
  <c r="N833" i="12"/>
  <c r="F836" i="12"/>
  <c r="G836" i="12" s="1"/>
  <c r="N837" i="12"/>
  <c r="F840" i="12"/>
  <c r="G840" i="12" s="1"/>
  <c r="F841" i="12"/>
  <c r="G841" i="12" s="1"/>
  <c r="N841" i="12"/>
  <c r="I867" i="12"/>
  <c r="J867" i="12" s="1"/>
  <c r="N867" i="12"/>
  <c r="F867" i="12"/>
  <c r="G867" i="12" s="1"/>
  <c r="N870" i="12"/>
  <c r="I870" i="12"/>
  <c r="J870" i="12" s="1"/>
  <c r="F870" i="12"/>
  <c r="G870" i="12" s="1"/>
  <c r="N886" i="12"/>
  <c r="I886" i="12"/>
  <c r="J886" i="12" s="1"/>
  <c r="K886" i="12"/>
  <c r="L886" i="12"/>
  <c r="F886" i="12"/>
  <c r="G886" i="12" s="1"/>
  <c r="L923" i="12"/>
  <c r="I923" i="12"/>
  <c r="J923" i="12" s="1"/>
  <c r="K923" i="12"/>
  <c r="N923" i="12"/>
  <c r="F923" i="12"/>
  <c r="G923" i="12" s="1"/>
  <c r="I926" i="12"/>
  <c r="J926" i="12" s="1"/>
  <c r="N926" i="12"/>
  <c r="K926" i="12"/>
  <c r="L926" i="12"/>
  <c r="F926" i="12"/>
  <c r="G926" i="12" s="1"/>
  <c r="I934" i="12"/>
  <c r="J934" i="12" s="1"/>
  <c r="N934" i="12"/>
  <c r="K934" i="12"/>
  <c r="F934" i="12"/>
  <c r="G934" i="12" s="1"/>
  <c r="F801" i="12"/>
  <c r="G801" i="12" s="1"/>
  <c r="F805" i="12"/>
  <c r="G805" i="12" s="1"/>
  <c r="F809" i="12"/>
  <c r="G809" i="12" s="1"/>
  <c r="F813" i="12"/>
  <c r="G813" i="12" s="1"/>
  <c r="F817" i="12"/>
  <c r="G817" i="12" s="1"/>
  <c r="F821" i="12"/>
  <c r="G821" i="12" s="1"/>
  <c r="F825" i="12"/>
  <c r="G825" i="12" s="1"/>
  <c r="F829" i="12"/>
  <c r="G829" i="12" s="1"/>
  <c r="F833" i="12"/>
  <c r="G833" i="12" s="1"/>
  <c r="F837" i="12"/>
  <c r="G837" i="12" s="1"/>
  <c r="N842" i="12"/>
  <c r="I842" i="12"/>
  <c r="J842" i="12" s="1"/>
  <c r="F842" i="12"/>
  <c r="G842" i="12" s="1"/>
  <c r="L864" i="12"/>
  <c r="N864" i="12"/>
  <c r="I864" i="12"/>
  <c r="J864" i="12" s="1"/>
  <c r="F864" i="12"/>
  <c r="G864" i="12" s="1"/>
  <c r="L875" i="12"/>
  <c r="I875" i="12"/>
  <c r="J875" i="12" s="1"/>
  <c r="K875" i="12"/>
  <c r="F875" i="12"/>
  <c r="G875" i="12" s="1"/>
  <c r="L891" i="12"/>
  <c r="I891" i="12"/>
  <c r="J891" i="12" s="1"/>
  <c r="K891" i="12"/>
  <c r="N891" i="12"/>
  <c r="F891" i="12"/>
  <c r="G891" i="12" s="1"/>
  <c r="I894" i="12"/>
  <c r="J894" i="12" s="1"/>
  <c r="N894" i="12"/>
  <c r="K894" i="12"/>
  <c r="L894" i="12"/>
  <c r="F894" i="12"/>
  <c r="G894" i="12" s="1"/>
  <c r="I902" i="12"/>
  <c r="J902" i="12" s="1"/>
  <c r="N902" i="12"/>
  <c r="K902" i="12"/>
  <c r="F902" i="12"/>
  <c r="G902" i="12" s="1"/>
  <c r="L915" i="12"/>
  <c r="I915" i="12"/>
  <c r="J915" i="12" s="1"/>
  <c r="K915" i="12"/>
  <c r="N915" i="12"/>
  <c r="F915" i="12"/>
  <c r="G915" i="12" s="1"/>
  <c r="L934" i="12"/>
  <c r="F844" i="12"/>
  <c r="G844" i="12" s="1"/>
  <c r="F847" i="12"/>
  <c r="G847" i="12" s="1"/>
  <c r="L847" i="12"/>
  <c r="F850" i="12"/>
  <c r="G850" i="12" s="1"/>
  <c r="L850" i="12"/>
  <c r="K856" i="12"/>
  <c r="K859" i="12"/>
  <c r="F860" i="12"/>
  <c r="G860" i="12" s="1"/>
  <c r="K862" i="12"/>
  <c r="F863" i="12"/>
  <c r="G863" i="12" s="1"/>
  <c r="L863" i="12"/>
  <c r="F866" i="12"/>
  <c r="G866" i="12" s="1"/>
  <c r="L866" i="12"/>
  <c r="I882" i="12"/>
  <c r="J882" i="12" s="1"/>
  <c r="N882" i="12"/>
  <c r="F882" i="12"/>
  <c r="G882" i="12" s="1"/>
  <c r="L907" i="12"/>
  <c r="I907" i="12"/>
  <c r="J907" i="12" s="1"/>
  <c r="K907" i="12"/>
  <c r="N907" i="12"/>
  <c r="F907" i="12"/>
  <c r="G907" i="12" s="1"/>
  <c r="I918" i="12"/>
  <c r="J918" i="12" s="1"/>
  <c r="N918" i="12"/>
  <c r="K918" i="12"/>
  <c r="F918" i="12"/>
  <c r="G918" i="12" s="1"/>
  <c r="L939" i="12"/>
  <c r="I939" i="12"/>
  <c r="J939" i="12" s="1"/>
  <c r="K939" i="12"/>
  <c r="N939" i="12"/>
  <c r="F939" i="12"/>
  <c r="G939" i="12" s="1"/>
  <c r="L946" i="12"/>
  <c r="N946" i="12"/>
  <c r="I946" i="12"/>
  <c r="J946" i="12" s="1"/>
  <c r="K946" i="12"/>
  <c r="F946" i="12"/>
  <c r="G946" i="12" s="1"/>
  <c r="I949" i="12"/>
  <c r="J949" i="12" s="1"/>
  <c r="N949" i="12"/>
  <c r="L949" i="12"/>
  <c r="F949" i="12"/>
  <c r="G949" i="12" s="1"/>
  <c r="L961" i="12"/>
  <c r="I961" i="12"/>
  <c r="J961" i="12" s="1"/>
  <c r="K961" i="12"/>
  <c r="N961" i="12"/>
  <c r="F961" i="12"/>
  <c r="G961" i="12" s="1"/>
  <c r="F856" i="12"/>
  <c r="G856" i="12" s="1"/>
  <c r="F859" i="12"/>
  <c r="G859" i="12" s="1"/>
  <c r="L859" i="12"/>
  <c r="F862" i="12"/>
  <c r="G862" i="12" s="1"/>
  <c r="L862" i="12"/>
  <c r="I878" i="12"/>
  <c r="J878" i="12" s="1"/>
  <c r="N878" i="12"/>
  <c r="F878" i="12"/>
  <c r="G878" i="12" s="1"/>
  <c r="L883" i="12"/>
  <c r="I883" i="12"/>
  <c r="J883" i="12" s="1"/>
  <c r="F883" i="12"/>
  <c r="G883" i="12" s="1"/>
  <c r="L899" i="12"/>
  <c r="I899" i="12"/>
  <c r="J899" i="12" s="1"/>
  <c r="K899" i="12"/>
  <c r="N899" i="12"/>
  <c r="F899" i="12"/>
  <c r="G899" i="12" s="1"/>
  <c r="I910" i="12"/>
  <c r="J910" i="12" s="1"/>
  <c r="N910" i="12"/>
  <c r="K910" i="12"/>
  <c r="F910" i="12"/>
  <c r="G910" i="12" s="1"/>
  <c r="L931" i="12"/>
  <c r="I931" i="12"/>
  <c r="J931" i="12" s="1"/>
  <c r="K931" i="12"/>
  <c r="N931" i="12"/>
  <c r="F931" i="12"/>
  <c r="G931" i="12" s="1"/>
  <c r="F845" i="12"/>
  <c r="G845" i="12" s="1"/>
  <c r="F849" i="12"/>
  <c r="G849" i="12" s="1"/>
  <c r="F853" i="12"/>
  <c r="G853" i="12" s="1"/>
  <c r="F857" i="12"/>
  <c r="G857" i="12" s="1"/>
  <c r="F861" i="12"/>
  <c r="G861" i="12" s="1"/>
  <c r="F865" i="12"/>
  <c r="G865" i="12" s="1"/>
  <c r="F869" i="12"/>
  <c r="G869" i="12" s="1"/>
  <c r="L872" i="12"/>
  <c r="F873" i="12"/>
  <c r="G873" i="12" s="1"/>
  <c r="L876" i="12"/>
  <c r="F877" i="12"/>
  <c r="G877" i="12" s="1"/>
  <c r="L880" i="12"/>
  <c r="F881" i="12"/>
  <c r="G881" i="12" s="1"/>
  <c r="L884" i="12"/>
  <c r="F885" i="12"/>
  <c r="G885" i="12" s="1"/>
  <c r="I890" i="12"/>
  <c r="J890" i="12" s="1"/>
  <c r="N890" i="12"/>
  <c r="F890" i="12"/>
  <c r="G890" i="12" s="1"/>
  <c r="I898" i="12"/>
  <c r="J898" i="12" s="1"/>
  <c r="N898" i="12"/>
  <c r="F898" i="12"/>
  <c r="G898" i="12" s="1"/>
  <c r="I906" i="12"/>
  <c r="J906" i="12" s="1"/>
  <c r="N906" i="12"/>
  <c r="F906" i="12"/>
  <c r="G906" i="12" s="1"/>
  <c r="I914" i="12"/>
  <c r="J914" i="12" s="1"/>
  <c r="N914" i="12"/>
  <c r="F914" i="12"/>
  <c r="G914" i="12" s="1"/>
  <c r="I922" i="12"/>
  <c r="J922" i="12" s="1"/>
  <c r="N922" i="12"/>
  <c r="F922" i="12"/>
  <c r="G922" i="12" s="1"/>
  <c r="I930" i="12"/>
  <c r="J930" i="12" s="1"/>
  <c r="N930" i="12"/>
  <c r="F930" i="12"/>
  <c r="G930" i="12" s="1"/>
  <c r="I938" i="12"/>
  <c r="J938" i="12" s="1"/>
  <c r="N938" i="12"/>
  <c r="F938" i="12"/>
  <c r="G938" i="12" s="1"/>
  <c r="L943" i="12"/>
  <c r="I943" i="12"/>
  <c r="J943" i="12" s="1"/>
  <c r="F943" i="12"/>
  <c r="G943" i="12" s="1"/>
  <c r="L950" i="12"/>
  <c r="K950" i="12"/>
  <c r="F950" i="12"/>
  <c r="G950" i="12" s="1"/>
  <c r="I953" i="12"/>
  <c r="J953" i="12" s="1"/>
  <c r="K953" i="12"/>
  <c r="F953" i="12"/>
  <c r="G953" i="12" s="1"/>
  <c r="L957" i="12"/>
  <c r="I957" i="12"/>
  <c r="J957" i="12" s="1"/>
  <c r="K957" i="12"/>
  <c r="F957" i="12"/>
  <c r="G957" i="12" s="1"/>
  <c r="F872" i="12"/>
  <c r="G872" i="12" s="1"/>
  <c r="F876" i="12"/>
  <c r="G876" i="12" s="1"/>
  <c r="F880" i="12"/>
  <c r="G880" i="12" s="1"/>
  <c r="F884" i="12"/>
  <c r="G884" i="12" s="1"/>
  <c r="L887" i="12"/>
  <c r="I887" i="12"/>
  <c r="J887" i="12" s="1"/>
  <c r="F887" i="12"/>
  <c r="G887" i="12" s="1"/>
  <c r="L895" i="12"/>
  <c r="I895" i="12"/>
  <c r="J895" i="12" s="1"/>
  <c r="F895" i="12"/>
  <c r="G895" i="12" s="1"/>
  <c r="L903" i="12"/>
  <c r="I903" i="12"/>
  <c r="J903" i="12" s="1"/>
  <c r="F903" i="12"/>
  <c r="G903" i="12" s="1"/>
  <c r="L911" i="12"/>
  <c r="I911" i="12"/>
  <c r="J911" i="12" s="1"/>
  <c r="F911" i="12"/>
  <c r="G911" i="12" s="1"/>
  <c r="L919" i="12"/>
  <c r="I919" i="12"/>
  <c r="J919" i="12" s="1"/>
  <c r="F919" i="12"/>
  <c r="G919" i="12" s="1"/>
  <c r="L927" i="12"/>
  <c r="I927" i="12"/>
  <c r="J927" i="12" s="1"/>
  <c r="F927" i="12"/>
  <c r="G927" i="12" s="1"/>
  <c r="L935" i="12"/>
  <c r="I935" i="12"/>
  <c r="J935" i="12" s="1"/>
  <c r="F935" i="12"/>
  <c r="G935" i="12" s="1"/>
  <c r="I942" i="12"/>
  <c r="J942" i="12" s="1"/>
  <c r="N942" i="12"/>
  <c r="F942" i="12"/>
  <c r="G942" i="12" s="1"/>
  <c r="L975" i="12"/>
  <c r="I975" i="12"/>
  <c r="J975" i="12" s="1"/>
  <c r="K975" i="12"/>
  <c r="N975" i="12"/>
  <c r="F975" i="12"/>
  <c r="G975" i="12" s="1"/>
  <c r="I978" i="12"/>
  <c r="J978" i="12" s="1"/>
  <c r="N978" i="12"/>
  <c r="K978" i="12"/>
  <c r="L978" i="12"/>
  <c r="F978" i="12"/>
  <c r="G978" i="12" s="1"/>
  <c r="I986" i="12"/>
  <c r="J986" i="12" s="1"/>
  <c r="N986" i="12"/>
  <c r="K986" i="12"/>
  <c r="F986" i="12"/>
  <c r="G986" i="12" s="1"/>
  <c r="L999" i="12"/>
  <c r="I999" i="12"/>
  <c r="J999" i="12" s="1"/>
  <c r="K999" i="12"/>
  <c r="N999" i="12"/>
  <c r="F999" i="12"/>
  <c r="G999" i="12" s="1"/>
  <c r="L888" i="12"/>
  <c r="F889" i="12"/>
  <c r="G889" i="12" s="1"/>
  <c r="K889" i="12"/>
  <c r="L892" i="12"/>
  <c r="F893" i="12"/>
  <c r="G893" i="12" s="1"/>
  <c r="K893" i="12"/>
  <c r="L896" i="12"/>
  <c r="F897" i="12"/>
  <c r="G897" i="12" s="1"/>
  <c r="K897" i="12"/>
  <c r="L900" i="12"/>
  <c r="F901" i="12"/>
  <c r="G901" i="12" s="1"/>
  <c r="K901" i="12"/>
  <c r="L904" i="12"/>
  <c r="F905" i="12"/>
  <c r="G905" i="12" s="1"/>
  <c r="K905" i="12"/>
  <c r="L908" i="12"/>
  <c r="F909" i="12"/>
  <c r="G909" i="12" s="1"/>
  <c r="K909" i="12"/>
  <c r="L912" i="12"/>
  <c r="F913" i="12"/>
  <c r="G913" i="12" s="1"/>
  <c r="K913" i="12"/>
  <c r="L916" i="12"/>
  <c r="F917" i="12"/>
  <c r="G917" i="12" s="1"/>
  <c r="K917" i="12"/>
  <c r="L920" i="12"/>
  <c r="F921" i="12"/>
  <c r="G921" i="12" s="1"/>
  <c r="K921" i="12"/>
  <c r="L924" i="12"/>
  <c r="F925" i="12"/>
  <c r="G925" i="12" s="1"/>
  <c r="K925" i="12"/>
  <c r="L928" i="12"/>
  <c r="F929" i="12"/>
  <c r="G929" i="12" s="1"/>
  <c r="K929" i="12"/>
  <c r="L932" i="12"/>
  <c r="F933" i="12"/>
  <c r="G933" i="12" s="1"/>
  <c r="K933" i="12"/>
  <c r="L936" i="12"/>
  <c r="F937" i="12"/>
  <c r="G937" i="12" s="1"/>
  <c r="K937" i="12"/>
  <c r="F941" i="12"/>
  <c r="G941" i="12" s="1"/>
  <c r="K941" i="12"/>
  <c r="K954" i="12"/>
  <c r="F954" i="12"/>
  <c r="G954" i="12" s="1"/>
  <c r="L954" i="12"/>
  <c r="I954" i="12"/>
  <c r="J954" i="12" s="1"/>
  <c r="I960" i="12"/>
  <c r="J960" i="12" s="1"/>
  <c r="N960" i="12"/>
  <c r="F960" i="12"/>
  <c r="G960" i="12" s="1"/>
  <c r="L965" i="12"/>
  <c r="I965" i="12"/>
  <c r="J965" i="12" s="1"/>
  <c r="F965" i="12"/>
  <c r="G965" i="12" s="1"/>
  <c r="L983" i="12"/>
  <c r="I983" i="12"/>
  <c r="J983" i="12" s="1"/>
  <c r="K983" i="12"/>
  <c r="N983" i="12"/>
  <c r="F983" i="12"/>
  <c r="G983" i="12" s="1"/>
  <c r="I994" i="12"/>
  <c r="J994" i="12" s="1"/>
  <c r="N994" i="12"/>
  <c r="K994" i="12"/>
  <c r="F994" i="12"/>
  <c r="G994" i="12" s="1"/>
  <c r="F888" i="12"/>
  <c r="G888" i="12" s="1"/>
  <c r="F892" i="12"/>
  <c r="G892" i="12" s="1"/>
  <c r="F896" i="12"/>
  <c r="G896" i="12" s="1"/>
  <c r="F900" i="12"/>
  <c r="G900" i="12" s="1"/>
  <c r="F904" i="12"/>
  <c r="G904" i="12" s="1"/>
  <c r="F908" i="12"/>
  <c r="G908" i="12" s="1"/>
  <c r="F912" i="12"/>
  <c r="G912" i="12" s="1"/>
  <c r="F916" i="12"/>
  <c r="G916" i="12" s="1"/>
  <c r="F920" i="12"/>
  <c r="G920" i="12" s="1"/>
  <c r="F924" i="12"/>
  <c r="G924" i="12" s="1"/>
  <c r="F928" i="12"/>
  <c r="G928" i="12" s="1"/>
  <c r="F932" i="12"/>
  <c r="G932" i="12" s="1"/>
  <c r="F936" i="12"/>
  <c r="G936" i="12" s="1"/>
  <c r="F940" i="12"/>
  <c r="G940" i="12" s="1"/>
  <c r="F944" i="12"/>
  <c r="G944" i="12" s="1"/>
  <c r="K944" i="12"/>
  <c r="F945" i="12"/>
  <c r="G945" i="12" s="1"/>
  <c r="L945" i="12"/>
  <c r="F948" i="12"/>
  <c r="G948" i="12" s="1"/>
  <c r="L948" i="12"/>
  <c r="N954" i="12"/>
  <c r="L960" i="12"/>
  <c r="I964" i="12"/>
  <c r="J964" i="12" s="1"/>
  <c r="N964" i="12"/>
  <c r="F964" i="12"/>
  <c r="G964" i="12" s="1"/>
  <c r="N965" i="12"/>
  <c r="I970" i="12"/>
  <c r="J970" i="12" s="1"/>
  <c r="N970" i="12"/>
  <c r="K970" i="12"/>
  <c r="F970" i="12"/>
  <c r="G970" i="12" s="1"/>
  <c r="L991" i="12"/>
  <c r="I991" i="12"/>
  <c r="J991" i="12" s="1"/>
  <c r="K991" i="12"/>
  <c r="N991" i="12"/>
  <c r="F991" i="12"/>
  <c r="G991" i="12" s="1"/>
  <c r="I1002" i="12"/>
  <c r="J1002" i="12" s="1"/>
  <c r="N1002" i="12"/>
  <c r="K1002" i="12"/>
  <c r="F1002" i="12"/>
  <c r="G1002" i="12" s="1"/>
  <c r="F947" i="12"/>
  <c r="G947" i="12" s="1"/>
  <c r="F951" i="12"/>
  <c r="G951" i="12" s="1"/>
  <c r="F955" i="12"/>
  <c r="G955" i="12" s="1"/>
  <c r="L958" i="12"/>
  <c r="F959" i="12"/>
  <c r="G959" i="12" s="1"/>
  <c r="L962" i="12"/>
  <c r="F963" i="12"/>
  <c r="G963" i="12" s="1"/>
  <c r="L966" i="12"/>
  <c r="L967" i="12"/>
  <c r="I967" i="12"/>
  <c r="J967" i="12" s="1"/>
  <c r="F967" i="12"/>
  <c r="G967" i="12" s="1"/>
  <c r="N967" i="12"/>
  <c r="I974" i="12"/>
  <c r="J974" i="12" s="1"/>
  <c r="N974" i="12"/>
  <c r="F974" i="12"/>
  <c r="G974" i="12" s="1"/>
  <c r="I982" i="12"/>
  <c r="J982" i="12" s="1"/>
  <c r="N982" i="12"/>
  <c r="F982" i="12"/>
  <c r="G982" i="12" s="1"/>
  <c r="I990" i="12"/>
  <c r="J990" i="12" s="1"/>
  <c r="N990" i="12"/>
  <c r="F990" i="12"/>
  <c r="G990" i="12" s="1"/>
  <c r="I998" i="12"/>
  <c r="J998" i="12" s="1"/>
  <c r="N998" i="12"/>
  <c r="F998" i="12"/>
  <c r="G998" i="12" s="1"/>
  <c r="F958" i="12"/>
  <c r="G958" i="12" s="1"/>
  <c r="F962" i="12"/>
  <c r="G962" i="12" s="1"/>
  <c r="F966" i="12"/>
  <c r="G966" i="12" s="1"/>
  <c r="L971" i="12"/>
  <c r="I971" i="12"/>
  <c r="J971" i="12" s="1"/>
  <c r="F971" i="12"/>
  <c r="G971" i="12" s="1"/>
  <c r="L979" i="12"/>
  <c r="I979" i="12"/>
  <c r="J979" i="12" s="1"/>
  <c r="F979" i="12"/>
  <c r="G979" i="12" s="1"/>
  <c r="L987" i="12"/>
  <c r="I987" i="12"/>
  <c r="J987" i="12" s="1"/>
  <c r="F987" i="12"/>
  <c r="G987" i="12" s="1"/>
  <c r="L995" i="12"/>
  <c r="I995" i="12"/>
  <c r="J995" i="12" s="1"/>
  <c r="F995" i="12"/>
  <c r="G995" i="12" s="1"/>
  <c r="L1003" i="12"/>
  <c r="I1003" i="12"/>
  <c r="J1003" i="12" s="1"/>
  <c r="F1003" i="12"/>
  <c r="G1003" i="12" s="1"/>
  <c r="L968" i="12"/>
  <c r="F969" i="12"/>
  <c r="G969" i="12" s="1"/>
  <c r="K969" i="12"/>
  <c r="L972" i="12"/>
  <c r="F973" i="12"/>
  <c r="G973" i="12" s="1"/>
  <c r="K973" i="12"/>
  <c r="L976" i="12"/>
  <c r="F977" i="12"/>
  <c r="G977" i="12" s="1"/>
  <c r="K977" i="12"/>
  <c r="L980" i="12"/>
  <c r="F981" i="12"/>
  <c r="G981" i="12" s="1"/>
  <c r="K981" i="12"/>
  <c r="L984" i="12"/>
  <c r="F985" i="12"/>
  <c r="G985" i="12" s="1"/>
  <c r="K985" i="12"/>
  <c r="L988" i="12"/>
  <c r="F989" i="12"/>
  <c r="G989" i="12" s="1"/>
  <c r="K989" i="12"/>
  <c r="L992" i="12"/>
  <c r="F993" i="12"/>
  <c r="G993" i="12" s="1"/>
  <c r="K993" i="12"/>
  <c r="L996" i="12"/>
  <c r="F997" i="12"/>
  <c r="G997" i="12" s="1"/>
  <c r="K997" i="12"/>
  <c r="L1000" i="12"/>
  <c r="F1001" i="12"/>
  <c r="G1001" i="12" s="1"/>
  <c r="K1001" i="12"/>
  <c r="L1004" i="12"/>
  <c r="F968" i="12"/>
  <c r="G968" i="12" s="1"/>
  <c r="F972" i="12"/>
  <c r="G972" i="12" s="1"/>
  <c r="F976" i="12"/>
  <c r="G976" i="12" s="1"/>
  <c r="F980" i="12"/>
  <c r="G980" i="12" s="1"/>
  <c r="F984" i="12"/>
  <c r="G984" i="12" s="1"/>
  <c r="F988" i="12"/>
  <c r="G988" i="12" s="1"/>
  <c r="F992" i="12"/>
  <c r="G992" i="12" s="1"/>
  <c r="F996" i="12"/>
  <c r="G996" i="12" s="1"/>
  <c r="F1000" i="12"/>
  <c r="G1000" i="12" s="1"/>
  <c r="F1004" i="12"/>
  <c r="G1004" i="12" s="1"/>
  <c r="O68" i="12" l="1"/>
  <c r="O65" i="12"/>
  <c r="O61" i="12"/>
  <c r="F10" i="12"/>
  <c r="D10" i="12"/>
  <c r="Z9" i="12"/>
  <c r="Z6" i="12"/>
  <c r="S42" i="12"/>
  <c r="Q42" i="12"/>
  <c r="S26" i="12"/>
  <c r="Q26" i="12"/>
  <c r="S29" i="12"/>
  <c r="Q29" i="12"/>
  <c r="S35" i="12"/>
  <c r="Q35" i="12"/>
  <c r="S1003" i="12"/>
  <c r="Q1003" i="12"/>
  <c r="S999" i="12"/>
  <c r="Q999" i="12"/>
  <c r="S995" i="12"/>
  <c r="Q995" i="12"/>
  <c r="S991" i="12"/>
  <c r="Q991" i="12"/>
  <c r="S987" i="12"/>
  <c r="Q987" i="12"/>
  <c r="S983" i="12"/>
  <c r="Q983" i="12"/>
  <c r="S979" i="12"/>
  <c r="Q979" i="12"/>
  <c r="S975" i="12"/>
  <c r="Q975" i="12"/>
  <c r="S971" i="12"/>
  <c r="Q971" i="12"/>
  <c r="S967" i="12"/>
  <c r="Q967" i="12"/>
  <c r="S963" i="12"/>
  <c r="Q963" i="12"/>
  <c r="S959" i="12"/>
  <c r="Q959" i="12"/>
  <c r="S955" i="12"/>
  <c r="Q955" i="12"/>
  <c r="S951" i="12"/>
  <c r="Q951" i="12"/>
  <c r="S947" i="12"/>
  <c r="Q947" i="12"/>
  <c r="S943" i="12"/>
  <c r="Q943" i="12"/>
  <c r="S939" i="12"/>
  <c r="Q939" i="12"/>
  <c r="S935" i="12"/>
  <c r="Q935" i="12"/>
  <c r="S931" i="12"/>
  <c r="Q931" i="12"/>
  <c r="S927" i="12"/>
  <c r="Q927" i="12"/>
  <c r="S923" i="12"/>
  <c r="Q923" i="12"/>
  <c r="S919" i="12"/>
  <c r="Q919" i="12"/>
  <c r="S915" i="12"/>
  <c r="Q915" i="12"/>
  <c r="S911" i="12"/>
  <c r="Q911" i="12"/>
  <c r="S907" i="12"/>
  <c r="Q907" i="12"/>
  <c r="S903" i="12"/>
  <c r="Q903" i="12"/>
  <c r="S899" i="12"/>
  <c r="Q899" i="12"/>
  <c r="S895" i="12"/>
  <c r="Q895" i="12"/>
  <c r="S891" i="12"/>
  <c r="Q891" i="12"/>
  <c r="S887" i="12"/>
  <c r="Q887" i="12"/>
  <c r="S883" i="12"/>
  <c r="Q883" i="12"/>
  <c r="S879" i="12"/>
  <c r="Q879" i="12"/>
  <c r="S875" i="12"/>
  <c r="Q875" i="12"/>
  <c r="S871" i="12"/>
  <c r="Q871" i="12"/>
  <c r="S867" i="12"/>
  <c r="Q867" i="12"/>
  <c r="S863" i="12"/>
  <c r="Q863" i="12"/>
  <c r="S859" i="12"/>
  <c r="Q859" i="12"/>
  <c r="S855" i="12"/>
  <c r="Q855" i="12"/>
  <c r="S851" i="12"/>
  <c r="Q851" i="12"/>
  <c r="S847" i="12"/>
  <c r="Q847" i="12"/>
  <c r="S843" i="12"/>
  <c r="Q843" i="12"/>
  <c r="S839" i="12"/>
  <c r="Q839" i="12"/>
  <c r="S835" i="12"/>
  <c r="Q835" i="12"/>
  <c r="S831" i="12"/>
  <c r="Q831" i="12"/>
  <c r="S827" i="12"/>
  <c r="Q827" i="12"/>
  <c r="S823" i="12"/>
  <c r="Q823" i="12"/>
  <c r="S819" i="12"/>
  <c r="Q819" i="12"/>
  <c r="S815" i="12"/>
  <c r="Q815" i="12"/>
  <c r="S811" i="12"/>
  <c r="Q811" i="12"/>
  <c r="S807" i="12"/>
  <c r="Q807" i="12"/>
  <c r="S803" i="12"/>
  <c r="Q803" i="12"/>
  <c r="S799" i="12"/>
  <c r="Q799" i="12"/>
  <c r="S795" i="12"/>
  <c r="Q795" i="12"/>
  <c r="S791" i="12"/>
  <c r="Q791" i="12"/>
  <c r="S787" i="12"/>
  <c r="Q787" i="12"/>
  <c r="S783" i="12"/>
  <c r="Q783" i="12"/>
  <c r="S779" i="12"/>
  <c r="Q779" i="12"/>
  <c r="S775" i="12"/>
  <c r="Q775" i="12"/>
  <c r="S771" i="12"/>
  <c r="Q771" i="12"/>
  <c r="S767" i="12"/>
  <c r="Q767" i="12"/>
  <c r="S763" i="12"/>
  <c r="Q763" i="12"/>
  <c r="S759" i="12"/>
  <c r="Q759" i="12"/>
  <c r="S755" i="12"/>
  <c r="Q755" i="12"/>
  <c r="S751" i="12"/>
  <c r="Q751" i="12"/>
  <c r="S747" i="12"/>
  <c r="Q747" i="12"/>
  <c r="S743" i="12"/>
  <c r="Q743" i="12"/>
  <c r="S739" i="12"/>
  <c r="Q739" i="12"/>
  <c r="S735" i="12"/>
  <c r="Q735" i="12"/>
  <c r="S731" i="12"/>
  <c r="Q731" i="12"/>
  <c r="S727" i="12"/>
  <c r="Q727" i="12"/>
  <c r="S723" i="12"/>
  <c r="Q723" i="12"/>
  <c r="S719" i="12"/>
  <c r="Q719" i="12"/>
  <c r="S715" i="12"/>
  <c r="Q715" i="12"/>
  <c r="S711" i="12"/>
  <c r="Q711" i="12"/>
  <c r="S707" i="12"/>
  <c r="Q707" i="12"/>
  <c r="S703" i="12"/>
  <c r="Q703" i="12"/>
  <c r="S699" i="12"/>
  <c r="Q699" i="12"/>
  <c r="S695" i="12"/>
  <c r="Q695" i="12"/>
  <c r="S691" i="12"/>
  <c r="Q691" i="12"/>
  <c r="S687" i="12"/>
  <c r="Q687" i="12"/>
  <c r="S683" i="12"/>
  <c r="Q683" i="12"/>
  <c r="S679" i="12"/>
  <c r="Q679" i="12"/>
  <c r="S675" i="12"/>
  <c r="Q675" i="12"/>
  <c r="S671" i="12"/>
  <c r="Q671" i="12"/>
  <c r="S667" i="12"/>
  <c r="Q667" i="12"/>
  <c r="S663" i="12"/>
  <c r="Q663" i="12"/>
  <c r="S659" i="12"/>
  <c r="Q659" i="12"/>
  <c r="S655" i="12"/>
  <c r="Q655" i="12"/>
  <c r="S651" i="12"/>
  <c r="Q651" i="12"/>
  <c r="S647" i="12"/>
  <c r="Q647" i="12"/>
  <c r="S643" i="12"/>
  <c r="Q643" i="12"/>
  <c r="S639" i="12"/>
  <c r="Q639" i="12"/>
  <c r="S635" i="12"/>
  <c r="Q635" i="12"/>
  <c r="S631" i="12"/>
  <c r="Q631" i="12"/>
  <c r="S627" i="12"/>
  <c r="Q627" i="12"/>
  <c r="S623" i="12"/>
  <c r="Q623" i="12"/>
  <c r="S619" i="12"/>
  <c r="Q619" i="12"/>
  <c r="S615" i="12"/>
  <c r="Q615" i="12"/>
  <c r="S611" i="12"/>
  <c r="Q611" i="12"/>
  <c r="S607" i="12"/>
  <c r="Q607" i="12"/>
  <c r="S603" i="12"/>
  <c r="Q603" i="12"/>
  <c r="S599" i="12"/>
  <c r="Q599" i="12"/>
  <c r="S595" i="12"/>
  <c r="Q595" i="12"/>
  <c r="S591" i="12"/>
  <c r="Q591" i="12"/>
  <c r="S587" i="12"/>
  <c r="Q587" i="12"/>
  <c r="S583" i="12"/>
  <c r="Q583" i="12"/>
  <c r="S579" i="12"/>
  <c r="Q579" i="12"/>
  <c r="S575" i="12"/>
  <c r="Q575" i="12"/>
  <c r="S571" i="12"/>
  <c r="Q571" i="12"/>
  <c r="S567" i="12"/>
  <c r="Q567" i="12"/>
  <c r="S563" i="12"/>
  <c r="Q563" i="12"/>
  <c r="S559" i="12"/>
  <c r="Q559" i="12"/>
  <c r="S555" i="12"/>
  <c r="Q555" i="12"/>
  <c r="S551" i="12"/>
  <c r="Q551" i="12"/>
  <c r="S547" i="12"/>
  <c r="Q547" i="12"/>
  <c r="S543" i="12"/>
  <c r="Q543" i="12"/>
  <c r="S539" i="12"/>
  <c r="Q539" i="12"/>
  <c r="S535" i="12"/>
  <c r="Q535" i="12"/>
  <c r="S531" i="12"/>
  <c r="Q531" i="12"/>
  <c r="S527" i="12"/>
  <c r="Q527" i="12"/>
  <c r="S523" i="12"/>
  <c r="Q523" i="12"/>
  <c r="S519" i="12"/>
  <c r="Q519" i="12"/>
  <c r="S515" i="12"/>
  <c r="Q515" i="12"/>
  <c r="S511" i="12"/>
  <c r="Q511" i="12"/>
  <c r="S507" i="12"/>
  <c r="Q507" i="12"/>
  <c r="S503" i="12"/>
  <c r="Q503" i="12"/>
  <c r="S499" i="12"/>
  <c r="Q499" i="12"/>
  <c r="S495" i="12"/>
  <c r="Q495" i="12"/>
  <c r="S57" i="12"/>
  <c r="Q57" i="12"/>
  <c r="S53" i="12"/>
  <c r="Q53" i="12"/>
  <c r="S46" i="12"/>
  <c r="Q46" i="12"/>
  <c r="S39" i="12"/>
  <c r="Q39" i="12"/>
  <c r="S493" i="12"/>
  <c r="Q493" i="12"/>
  <c r="S489" i="12"/>
  <c r="Q489" i="12"/>
  <c r="S485" i="12"/>
  <c r="Q485" i="12"/>
  <c r="S481" i="12"/>
  <c r="Q481" i="12"/>
  <c r="S477" i="12"/>
  <c r="Q477" i="12"/>
  <c r="S473" i="12"/>
  <c r="Q473" i="12"/>
  <c r="S469" i="12"/>
  <c r="Q469" i="12"/>
  <c r="S465" i="12"/>
  <c r="Q465" i="12"/>
  <c r="S461" i="12"/>
  <c r="Q461" i="12"/>
  <c r="S457" i="12"/>
  <c r="Q457" i="12"/>
  <c r="S453" i="12"/>
  <c r="Q453" i="12"/>
  <c r="S449" i="12"/>
  <c r="Q449" i="12"/>
  <c r="S445" i="12"/>
  <c r="Q445" i="12"/>
  <c r="S441" i="12"/>
  <c r="Q441" i="12"/>
  <c r="S437" i="12"/>
  <c r="Q437" i="12"/>
  <c r="S433" i="12"/>
  <c r="Q433" i="12"/>
  <c r="S429" i="12"/>
  <c r="Q429" i="12"/>
  <c r="S425" i="12"/>
  <c r="Q425" i="12"/>
  <c r="S421" i="12"/>
  <c r="Q421" i="12"/>
  <c r="S417" i="12"/>
  <c r="Q417" i="12"/>
  <c r="S413" i="12"/>
  <c r="Q413" i="12"/>
  <c r="S409" i="12"/>
  <c r="Q409" i="12"/>
  <c r="S405" i="12"/>
  <c r="Q405" i="12"/>
  <c r="S401" i="12"/>
  <c r="Q401" i="12"/>
  <c r="S397" i="12"/>
  <c r="Q397" i="12"/>
  <c r="S393" i="12"/>
  <c r="Q393" i="12"/>
  <c r="S389" i="12"/>
  <c r="Q389" i="12"/>
  <c r="S385" i="12"/>
  <c r="Q385" i="12"/>
  <c r="S381" i="12"/>
  <c r="Q381" i="12"/>
  <c r="S377" i="12"/>
  <c r="Q377" i="12"/>
  <c r="S373" i="12"/>
  <c r="Q373" i="12"/>
  <c r="S369" i="12"/>
  <c r="Q369" i="12"/>
  <c r="S365" i="12"/>
  <c r="Q365" i="12"/>
  <c r="S361" i="12"/>
  <c r="Q361" i="12"/>
  <c r="S357" i="12"/>
  <c r="Q357" i="12"/>
  <c r="S353" i="12"/>
  <c r="Q353" i="12"/>
  <c r="S349" i="12"/>
  <c r="Q349" i="12"/>
  <c r="S345" i="12"/>
  <c r="Q345" i="12"/>
  <c r="S341" i="12"/>
  <c r="Q341" i="12"/>
  <c r="S337" i="12"/>
  <c r="Q337" i="12"/>
  <c r="S333" i="12"/>
  <c r="Q333" i="12"/>
  <c r="S329" i="12"/>
  <c r="Q329" i="12"/>
  <c r="S325" i="12"/>
  <c r="Q325" i="12"/>
  <c r="S321" i="12"/>
  <c r="Q321" i="12"/>
  <c r="S317" i="12"/>
  <c r="Q317" i="12"/>
  <c r="S313" i="12"/>
  <c r="Q313" i="12"/>
  <c r="S309" i="12"/>
  <c r="Q309" i="12"/>
  <c r="S305" i="12"/>
  <c r="Q305" i="12"/>
  <c r="S301" i="12"/>
  <c r="Q301" i="12"/>
  <c r="S297" i="12"/>
  <c r="Q297" i="12"/>
  <c r="S293" i="12"/>
  <c r="Q293" i="12"/>
  <c r="S289" i="12"/>
  <c r="Q289" i="12"/>
  <c r="S285" i="12"/>
  <c r="Q285" i="12"/>
  <c r="S281" i="12"/>
  <c r="Q281" i="12"/>
  <c r="S277" i="12"/>
  <c r="Q277" i="12"/>
  <c r="S273" i="12"/>
  <c r="Q273" i="12"/>
  <c r="S269" i="12"/>
  <c r="Q269" i="12"/>
  <c r="S265" i="12"/>
  <c r="Q265" i="12"/>
  <c r="S261" i="12"/>
  <c r="Q261" i="12"/>
  <c r="S257" i="12"/>
  <c r="Q257" i="12"/>
  <c r="S253" i="12"/>
  <c r="Q253" i="12"/>
  <c r="S249" i="12"/>
  <c r="Q249" i="12"/>
  <c r="S245" i="12"/>
  <c r="Q245" i="12"/>
  <c r="S241" i="12"/>
  <c r="Q241" i="12"/>
  <c r="S237" i="12"/>
  <c r="Q237" i="12"/>
  <c r="S233" i="12"/>
  <c r="Q233" i="12"/>
  <c r="S229" i="12"/>
  <c r="Q229" i="12"/>
  <c r="S225" i="12"/>
  <c r="Q225" i="12"/>
  <c r="S221" i="12"/>
  <c r="Q221" i="12"/>
  <c r="S217" i="12"/>
  <c r="Q217" i="12"/>
  <c r="S213" i="12"/>
  <c r="Q213" i="12"/>
  <c r="S209" i="12"/>
  <c r="Q209" i="12"/>
  <c r="S205" i="12"/>
  <c r="Q205" i="12"/>
  <c r="S201" i="12"/>
  <c r="Q201" i="12"/>
  <c r="S197" i="12"/>
  <c r="Q197" i="12"/>
  <c r="S193" i="12"/>
  <c r="Q193" i="12"/>
  <c r="S189" i="12"/>
  <c r="Q189" i="12"/>
  <c r="S185" i="12"/>
  <c r="Q185" i="12"/>
  <c r="S181" i="12"/>
  <c r="Q181" i="12"/>
  <c r="S177" i="12"/>
  <c r="Q177" i="12"/>
  <c r="S173" i="12"/>
  <c r="Q173" i="12"/>
  <c r="S169" i="12"/>
  <c r="Q169" i="12"/>
  <c r="S165" i="12"/>
  <c r="Q165" i="12"/>
  <c r="S161" i="12"/>
  <c r="Q161" i="12"/>
  <c r="S157" i="12"/>
  <c r="Q157" i="12"/>
  <c r="S153" i="12"/>
  <c r="Q153" i="12"/>
  <c r="S149" i="12"/>
  <c r="Q149" i="12"/>
  <c r="S145" i="12"/>
  <c r="Q145" i="12"/>
  <c r="S141" i="12"/>
  <c r="Q141" i="12"/>
  <c r="S137" i="12"/>
  <c r="Q137" i="12"/>
  <c r="S133" i="12"/>
  <c r="Q133" i="12"/>
  <c r="S129" i="12"/>
  <c r="Q129" i="12"/>
  <c r="S125" i="12"/>
  <c r="Q125" i="12"/>
  <c r="S121" i="12"/>
  <c r="Q121" i="12"/>
  <c r="S117" i="12"/>
  <c r="Q117" i="12"/>
  <c r="S113" i="12"/>
  <c r="Q113" i="12"/>
  <c r="S109" i="12"/>
  <c r="Q109" i="12"/>
  <c r="S105" i="12"/>
  <c r="Q105" i="12"/>
  <c r="S101" i="12"/>
  <c r="Q101" i="12"/>
  <c r="S97" i="12"/>
  <c r="Q97" i="12"/>
  <c r="S93" i="12"/>
  <c r="Q93" i="12"/>
  <c r="S89" i="12"/>
  <c r="Q89" i="12"/>
  <c r="S85" i="12"/>
  <c r="Q85" i="12"/>
  <c r="S81" i="12"/>
  <c r="Q81" i="12"/>
  <c r="S77" i="12"/>
  <c r="Q77" i="12"/>
  <c r="S73" i="12"/>
  <c r="Q73" i="12"/>
  <c r="S69" i="12"/>
  <c r="Q69" i="12"/>
  <c r="S65" i="12"/>
  <c r="Q65" i="12"/>
  <c r="S61" i="12"/>
  <c r="Q61" i="12"/>
  <c r="S45" i="12"/>
  <c r="Q45" i="12"/>
  <c r="S33" i="12"/>
  <c r="Q33" i="12"/>
  <c r="S1002" i="12"/>
  <c r="Q1002" i="12"/>
  <c r="S998" i="12"/>
  <c r="Q998" i="12"/>
  <c r="S994" i="12"/>
  <c r="Q994" i="12"/>
  <c r="S990" i="12"/>
  <c r="Q990" i="12"/>
  <c r="S986" i="12"/>
  <c r="Q986" i="12"/>
  <c r="S982" i="12"/>
  <c r="Q982" i="12"/>
  <c r="S978" i="12"/>
  <c r="Q978" i="12"/>
  <c r="S974" i="12"/>
  <c r="Q974" i="12"/>
  <c r="S970" i="12"/>
  <c r="Q970" i="12"/>
  <c r="S966" i="12"/>
  <c r="Q966" i="12"/>
  <c r="S962" i="12"/>
  <c r="Q962" i="12"/>
  <c r="S958" i="12"/>
  <c r="Q958" i="12"/>
  <c r="S954" i="12"/>
  <c r="Q954" i="12"/>
  <c r="S950" i="12"/>
  <c r="Q950" i="12"/>
  <c r="S946" i="12"/>
  <c r="Q946" i="12"/>
  <c r="S942" i="12"/>
  <c r="Q942" i="12"/>
  <c r="S938" i="12"/>
  <c r="Q938" i="12"/>
  <c r="S934" i="12"/>
  <c r="Q934" i="12"/>
  <c r="S930" i="12"/>
  <c r="Q930" i="12"/>
  <c r="S926" i="12"/>
  <c r="Q926" i="12"/>
  <c r="S922" i="12"/>
  <c r="Q922" i="12"/>
  <c r="S918" i="12"/>
  <c r="Q918" i="12"/>
  <c r="S914" i="12"/>
  <c r="Q914" i="12"/>
  <c r="S910" i="12"/>
  <c r="Q910" i="12"/>
  <c r="S906" i="12"/>
  <c r="Q906" i="12"/>
  <c r="S902" i="12"/>
  <c r="Q902" i="12"/>
  <c r="S898" i="12"/>
  <c r="Q898" i="12"/>
  <c r="S894" i="12"/>
  <c r="Q894" i="12"/>
  <c r="S890" i="12"/>
  <c r="Q890" i="12"/>
  <c r="S886" i="12"/>
  <c r="Q886" i="12"/>
  <c r="S882" i="12"/>
  <c r="Q882" i="12"/>
  <c r="S878" i="12"/>
  <c r="Q878" i="12"/>
  <c r="S874" i="12"/>
  <c r="Q874" i="12"/>
  <c r="S870" i="12"/>
  <c r="Q870" i="12"/>
  <c r="S866" i="12"/>
  <c r="Q866" i="12"/>
  <c r="S862" i="12"/>
  <c r="Q862" i="12"/>
  <c r="S858" i="12"/>
  <c r="Q858" i="12"/>
  <c r="S854" i="12"/>
  <c r="Q854" i="12"/>
  <c r="S850" i="12"/>
  <c r="Q850" i="12"/>
  <c r="S846" i="12"/>
  <c r="Q846" i="12"/>
  <c r="S842" i="12"/>
  <c r="Q842" i="12"/>
  <c r="S838" i="12"/>
  <c r="Q838" i="12"/>
  <c r="S834" i="12"/>
  <c r="Q834" i="12"/>
  <c r="S830" i="12"/>
  <c r="Q830" i="12"/>
  <c r="S826" i="12"/>
  <c r="Q826" i="12"/>
  <c r="S822" i="12"/>
  <c r="Q822" i="12"/>
  <c r="S818" i="12"/>
  <c r="Q818" i="12"/>
  <c r="S814" i="12"/>
  <c r="Q814" i="12"/>
  <c r="S810" i="12"/>
  <c r="Q810" i="12"/>
  <c r="S806" i="12"/>
  <c r="Q806" i="12"/>
  <c r="S802" i="12"/>
  <c r="Q802" i="12"/>
  <c r="S798" i="12"/>
  <c r="Q798" i="12"/>
  <c r="S794" i="12"/>
  <c r="Q794" i="12"/>
  <c r="S790" i="12"/>
  <c r="Q790" i="12"/>
  <c r="S786" i="12"/>
  <c r="Q786" i="12"/>
  <c r="S782" i="12"/>
  <c r="Q782" i="12"/>
  <c r="S778" i="12"/>
  <c r="Q778" i="12"/>
  <c r="S774" i="12"/>
  <c r="Q774" i="12"/>
  <c r="S770" i="12"/>
  <c r="Q770" i="12"/>
  <c r="S766" i="12"/>
  <c r="Q766" i="12"/>
  <c r="S762" i="12"/>
  <c r="Q762" i="12"/>
  <c r="S758" i="12"/>
  <c r="Q758" i="12"/>
  <c r="S754" i="12"/>
  <c r="Q754" i="12"/>
  <c r="S750" i="12"/>
  <c r="Q750" i="12"/>
  <c r="S746" i="12"/>
  <c r="Q746" i="12"/>
  <c r="S742" i="12"/>
  <c r="Q742" i="12"/>
  <c r="S738" i="12"/>
  <c r="Q738" i="12"/>
  <c r="S734" i="12"/>
  <c r="Q734" i="12"/>
  <c r="S730" i="12"/>
  <c r="Q730" i="12"/>
  <c r="S726" i="12"/>
  <c r="Q726" i="12"/>
  <c r="S722" i="12"/>
  <c r="Q722" i="12"/>
  <c r="S718" i="12"/>
  <c r="Q718" i="12"/>
  <c r="S714" i="12"/>
  <c r="Q714" i="12"/>
  <c r="S710" i="12"/>
  <c r="Q710" i="12"/>
  <c r="S706" i="12"/>
  <c r="Q706" i="12"/>
  <c r="S702" i="12"/>
  <c r="Q702" i="12"/>
  <c r="S698" i="12"/>
  <c r="Q698" i="12"/>
  <c r="S694" i="12"/>
  <c r="Q694" i="12"/>
  <c r="S690" i="12"/>
  <c r="Q690" i="12"/>
  <c r="S686" i="12"/>
  <c r="Q686" i="12"/>
  <c r="S682" i="12"/>
  <c r="Q682" i="12"/>
  <c r="S678" i="12"/>
  <c r="Q678" i="12"/>
  <c r="S674" i="12"/>
  <c r="Q674" i="12"/>
  <c r="S670" i="12"/>
  <c r="Q670" i="12"/>
  <c r="S666" i="12"/>
  <c r="Q666" i="12"/>
  <c r="S662" i="12"/>
  <c r="Q662" i="12"/>
  <c r="S658" i="12"/>
  <c r="Q658" i="12"/>
  <c r="S654" i="12"/>
  <c r="Q654" i="12"/>
  <c r="S650" i="12"/>
  <c r="Q650" i="12"/>
  <c r="S646" i="12"/>
  <c r="Q646" i="12"/>
  <c r="S642" i="12"/>
  <c r="Q642" i="12"/>
  <c r="S638" i="12"/>
  <c r="Q638" i="12"/>
  <c r="S634" i="12"/>
  <c r="Q634" i="12"/>
  <c r="S630" i="12"/>
  <c r="Q630" i="12"/>
  <c r="S626" i="12"/>
  <c r="Q626" i="12"/>
  <c r="S622" i="12"/>
  <c r="Q622" i="12"/>
  <c r="S618" i="12"/>
  <c r="Q618" i="12"/>
  <c r="S614" i="12"/>
  <c r="Q614" i="12"/>
  <c r="S610" i="12"/>
  <c r="Q610" i="12"/>
  <c r="S606" i="12"/>
  <c r="Q606" i="12"/>
  <c r="S602" i="12"/>
  <c r="Q602" i="12"/>
  <c r="S598" i="12"/>
  <c r="Q598" i="12"/>
  <c r="S594" i="12"/>
  <c r="Q594" i="12"/>
  <c r="S590" i="12"/>
  <c r="Q590" i="12"/>
  <c r="S586" i="12"/>
  <c r="Q586" i="12"/>
  <c r="S582" i="12"/>
  <c r="Q582" i="12"/>
  <c r="S578" i="12"/>
  <c r="Q578" i="12"/>
  <c r="S574" i="12"/>
  <c r="Q574" i="12"/>
  <c r="S570" i="12"/>
  <c r="Q570" i="12"/>
  <c r="S566" i="12"/>
  <c r="Q566" i="12"/>
  <c r="S562" i="12"/>
  <c r="Q562" i="12"/>
  <c r="S558" i="12"/>
  <c r="Q558" i="12"/>
  <c r="S554" i="12"/>
  <c r="Q554" i="12"/>
  <c r="S550" i="12"/>
  <c r="Q550" i="12"/>
  <c r="S546" i="12"/>
  <c r="Q546" i="12"/>
  <c r="S542" i="12"/>
  <c r="Q542" i="12"/>
  <c r="S538" i="12"/>
  <c r="Q538" i="12"/>
  <c r="S534" i="12"/>
  <c r="Q534" i="12"/>
  <c r="S530" i="12"/>
  <c r="Q530" i="12"/>
  <c r="S526" i="12"/>
  <c r="Q526" i="12"/>
  <c r="S522" i="12"/>
  <c r="Q522" i="12"/>
  <c r="S518" i="12"/>
  <c r="Q518" i="12"/>
  <c r="S514" i="12"/>
  <c r="Q514" i="12"/>
  <c r="S510" i="12"/>
  <c r="Q510" i="12"/>
  <c r="S506" i="12"/>
  <c r="Q506" i="12"/>
  <c r="S502" i="12"/>
  <c r="Q502" i="12"/>
  <c r="S498" i="12"/>
  <c r="Q498" i="12"/>
  <c r="S60" i="12"/>
  <c r="Q60" i="12"/>
  <c r="S56" i="12"/>
  <c r="Q56" i="12"/>
  <c r="S52" i="12"/>
  <c r="Q52" i="12"/>
  <c r="S44" i="12"/>
  <c r="Q44" i="12"/>
  <c r="S38" i="12"/>
  <c r="Q38" i="12"/>
  <c r="S492" i="12"/>
  <c r="Q492" i="12"/>
  <c r="S488" i="12"/>
  <c r="Q488" i="12"/>
  <c r="S484" i="12"/>
  <c r="Q484" i="12"/>
  <c r="S480" i="12"/>
  <c r="Q480" i="12"/>
  <c r="S476" i="12"/>
  <c r="Q476" i="12"/>
  <c r="S472" i="12"/>
  <c r="Q472" i="12"/>
  <c r="S468" i="12"/>
  <c r="Q468" i="12"/>
  <c r="S464" i="12"/>
  <c r="Q464" i="12"/>
  <c r="S460" i="12"/>
  <c r="Q460" i="12"/>
  <c r="S456" i="12"/>
  <c r="Q456" i="12"/>
  <c r="S452" i="12"/>
  <c r="Q452" i="12"/>
  <c r="S448" i="12"/>
  <c r="Q448" i="12"/>
  <c r="S444" i="12"/>
  <c r="Q444" i="12"/>
  <c r="S440" i="12"/>
  <c r="Q440" i="12"/>
  <c r="S436" i="12"/>
  <c r="Q436" i="12"/>
  <c r="S432" i="12"/>
  <c r="Q432" i="12"/>
  <c r="S428" i="12"/>
  <c r="Q428" i="12"/>
  <c r="S424" i="12"/>
  <c r="Q424" i="12"/>
  <c r="S420" i="12"/>
  <c r="Q420" i="12"/>
  <c r="S416" i="12"/>
  <c r="Q416" i="12"/>
  <c r="S412" i="12"/>
  <c r="Q412" i="12"/>
  <c r="S408" i="12"/>
  <c r="Q408" i="12"/>
  <c r="S404" i="12"/>
  <c r="Q404" i="12"/>
  <c r="S400" i="12"/>
  <c r="Q400" i="12"/>
  <c r="S396" i="12"/>
  <c r="Q396" i="12"/>
  <c r="S392" i="12"/>
  <c r="Q392" i="12"/>
  <c r="S388" i="12"/>
  <c r="Q388" i="12"/>
  <c r="S384" i="12"/>
  <c r="Q384" i="12"/>
  <c r="S380" i="12"/>
  <c r="Q380" i="12"/>
  <c r="S376" i="12"/>
  <c r="Q376" i="12"/>
  <c r="S372" i="12"/>
  <c r="Q372" i="12"/>
  <c r="S368" i="12"/>
  <c r="Q368" i="12"/>
  <c r="S364" i="12"/>
  <c r="Q364" i="12"/>
  <c r="S360" i="12"/>
  <c r="Q360" i="12"/>
  <c r="S356" i="12"/>
  <c r="Q356" i="12"/>
  <c r="S352" i="12"/>
  <c r="Q352" i="12"/>
  <c r="S348" i="12"/>
  <c r="Q348" i="12"/>
  <c r="S344" i="12"/>
  <c r="Q344" i="12"/>
  <c r="S340" i="12"/>
  <c r="Q340" i="12"/>
  <c r="S336" i="12"/>
  <c r="Q336" i="12"/>
  <c r="S332" i="12"/>
  <c r="Q332" i="12"/>
  <c r="S328" i="12"/>
  <c r="Q328" i="12"/>
  <c r="S324" i="12"/>
  <c r="Q324" i="12"/>
  <c r="S320" i="12"/>
  <c r="Q320" i="12"/>
  <c r="S316" i="12"/>
  <c r="Q316" i="12"/>
  <c r="S312" i="12"/>
  <c r="Q312" i="12"/>
  <c r="S308" i="12"/>
  <c r="Q308" i="12"/>
  <c r="S304" i="12"/>
  <c r="Q304" i="12"/>
  <c r="S300" i="12"/>
  <c r="Q300" i="12"/>
  <c r="S296" i="12"/>
  <c r="Q296" i="12"/>
  <c r="S292" i="12"/>
  <c r="Q292" i="12"/>
  <c r="S288" i="12"/>
  <c r="Q288" i="12"/>
  <c r="S284" i="12"/>
  <c r="Q284" i="12"/>
  <c r="S280" i="12"/>
  <c r="Q280" i="12"/>
  <c r="S276" i="12"/>
  <c r="Q276" i="12"/>
  <c r="S272" i="12"/>
  <c r="Q272" i="12"/>
  <c r="S268" i="12"/>
  <c r="Q268" i="12"/>
  <c r="S264" i="12"/>
  <c r="Q264" i="12"/>
  <c r="S260" i="12"/>
  <c r="Q260" i="12"/>
  <c r="S256" i="12"/>
  <c r="Q256" i="12"/>
  <c r="S252" i="12"/>
  <c r="Q252" i="12"/>
  <c r="S248" i="12"/>
  <c r="Q248" i="12"/>
  <c r="S244" i="12"/>
  <c r="Q244" i="12"/>
  <c r="S240" i="12"/>
  <c r="Q240" i="12"/>
  <c r="S236" i="12"/>
  <c r="Q236" i="12"/>
  <c r="S232" i="12"/>
  <c r="Q232" i="12"/>
  <c r="S228" i="12"/>
  <c r="Q228" i="12"/>
  <c r="S224" i="12"/>
  <c r="Q224" i="12"/>
  <c r="S220" i="12"/>
  <c r="Q220" i="12"/>
  <c r="S216" i="12"/>
  <c r="Q216" i="12"/>
  <c r="S212" i="12"/>
  <c r="Q212" i="12"/>
  <c r="S208" i="12"/>
  <c r="Q208" i="12"/>
  <c r="S204" i="12"/>
  <c r="Q204" i="12"/>
  <c r="S200" i="12"/>
  <c r="Q200" i="12"/>
  <c r="S196" i="12"/>
  <c r="Q196" i="12"/>
  <c r="S192" i="12"/>
  <c r="Q192" i="12"/>
  <c r="S188" i="12"/>
  <c r="Q188" i="12"/>
  <c r="S184" i="12"/>
  <c r="Q184" i="12"/>
  <c r="S180" i="12"/>
  <c r="Q180" i="12"/>
  <c r="S176" i="12"/>
  <c r="Q176" i="12"/>
  <c r="S172" i="12"/>
  <c r="Q172" i="12"/>
  <c r="S168" i="12"/>
  <c r="Q168" i="12"/>
  <c r="S164" i="12"/>
  <c r="Q164" i="12"/>
  <c r="S160" i="12"/>
  <c r="Q160" i="12"/>
  <c r="S156" i="12"/>
  <c r="Q156" i="12"/>
  <c r="S152" i="12"/>
  <c r="Q152" i="12"/>
  <c r="S148" i="12"/>
  <c r="Q148" i="12"/>
  <c r="S144" i="12"/>
  <c r="Q144" i="12"/>
  <c r="S140" i="12"/>
  <c r="Q140" i="12"/>
  <c r="S136" i="12"/>
  <c r="Q136" i="12"/>
  <c r="S132" i="12"/>
  <c r="Q132" i="12"/>
  <c r="S128" i="12"/>
  <c r="Q128" i="12"/>
  <c r="S124" i="12"/>
  <c r="Q124" i="12"/>
  <c r="S120" i="12"/>
  <c r="Q120" i="12"/>
  <c r="S116" i="12"/>
  <c r="Q116" i="12"/>
  <c r="S112" i="12"/>
  <c r="Q112" i="12"/>
  <c r="S108" i="12"/>
  <c r="Q108" i="12"/>
  <c r="S104" i="12"/>
  <c r="Q104" i="12"/>
  <c r="S100" i="12"/>
  <c r="Q100" i="12"/>
  <c r="S96" i="12"/>
  <c r="Q96" i="12"/>
  <c r="S92" i="12"/>
  <c r="Q92" i="12"/>
  <c r="S88" i="12"/>
  <c r="Q88" i="12"/>
  <c r="S84" i="12"/>
  <c r="Q84" i="12"/>
  <c r="S80" i="12"/>
  <c r="Q80" i="12"/>
  <c r="S76" i="12"/>
  <c r="Q76" i="12"/>
  <c r="S72" i="12"/>
  <c r="Q72" i="12"/>
  <c r="S68" i="12"/>
  <c r="Q68" i="12"/>
  <c r="S64" i="12"/>
  <c r="Q64" i="12"/>
  <c r="S51" i="12"/>
  <c r="Q51" i="12"/>
  <c r="S43" i="12"/>
  <c r="Q43" i="12"/>
  <c r="S34" i="12"/>
  <c r="Q34" i="12"/>
  <c r="S27" i="12"/>
  <c r="Q27" i="12"/>
  <c r="S31" i="12"/>
  <c r="Q31" i="12"/>
  <c r="S36" i="12"/>
  <c r="Q36" i="12"/>
  <c r="S1001" i="12"/>
  <c r="Q1001" i="12"/>
  <c r="S997" i="12"/>
  <c r="Q997" i="12"/>
  <c r="S993" i="12"/>
  <c r="Q993" i="12"/>
  <c r="S989" i="12"/>
  <c r="Q989" i="12"/>
  <c r="S985" i="12"/>
  <c r="Q985" i="12"/>
  <c r="S981" i="12"/>
  <c r="Q981" i="12"/>
  <c r="S977" i="12"/>
  <c r="Q977" i="12"/>
  <c r="S973" i="12"/>
  <c r="Q973" i="12"/>
  <c r="S969" i="12"/>
  <c r="Q969" i="12"/>
  <c r="S965" i="12"/>
  <c r="Q965" i="12"/>
  <c r="S961" i="12"/>
  <c r="Q961" i="12"/>
  <c r="S957" i="12"/>
  <c r="Q957" i="12"/>
  <c r="S953" i="12"/>
  <c r="Q953" i="12"/>
  <c r="S949" i="12"/>
  <c r="Q949" i="12"/>
  <c r="S945" i="12"/>
  <c r="Q945" i="12"/>
  <c r="S941" i="12"/>
  <c r="Q941" i="12"/>
  <c r="S937" i="12"/>
  <c r="Q937" i="12"/>
  <c r="S933" i="12"/>
  <c r="Q933" i="12"/>
  <c r="S929" i="12"/>
  <c r="Q929" i="12"/>
  <c r="S925" i="12"/>
  <c r="Q925" i="12"/>
  <c r="S921" i="12"/>
  <c r="Q921" i="12"/>
  <c r="S917" i="12"/>
  <c r="Q917" i="12"/>
  <c r="S913" i="12"/>
  <c r="Q913" i="12"/>
  <c r="S909" i="12"/>
  <c r="Q909" i="12"/>
  <c r="S905" i="12"/>
  <c r="Q905" i="12"/>
  <c r="S901" i="12"/>
  <c r="Q901" i="12"/>
  <c r="S897" i="12"/>
  <c r="Q897" i="12"/>
  <c r="S893" i="12"/>
  <c r="Q893" i="12"/>
  <c r="S889" i="12"/>
  <c r="Q889" i="12"/>
  <c r="S885" i="12"/>
  <c r="Q885" i="12"/>
  <c r="S881" i="12"/>
  <c r="Q881" i="12"/>
  <c r="S877" i="12"/>
  <c r="Q877" i="12"/>
  <c r="S873" i="12"/>
  <c r="Q873" i="12"/>
  <c r="S869" i="12"/>
  <c r="Q869" i="12"/>
  <c r="S865" i="12"/>
  <c r="Q865" i="12"/>
  <c r="S861" i="12"/>
  <c r="Q861" i="12"/>
  <c r="S857" i="12"/>
  <c r="Q857" i="12"/>
  <c r="S853" i="12"/>
  <c r="Q853" i="12"/>
  <c r="S849" i="12"/>
  <c r="Q849" i="12"/>
  <c r="S845" i="12"/>
  <c r="Q845" i="12"/>
  <c r="S841" i="12"/>
  <c r="Q841" i="12"/>
  <c r="S837" i="12"/>
  <c r="Q837" i="12"/>
  <c r="S833" i="12"/>
  <c r="Q833" i="12"/>
  <c r="S829" i="12"/>
  <c r="Q829" i="12"/>
  <c r="S825" i="12"/>
  <c r="Q825" i="12"/>
  <c r="S821" i="12"/>
  <c r="Q821" i="12"/>
  <c r="S817" i="12"/>
  <c r="Q817" i="12"/>
  <c r="S813" i="12"/>
  <c r="Q813" i="12"/>
  <c r="S809" i="12"/>
  <c r="Q809" i="12"/>
  <c r="S805" i="12"/>
  <c r="Q805" i="12"/>
  <c r="S801" i="12"/>
  <c r="Q801" i="12"/>
  <c r="S797" i="12"/>
  <c r="Q797" i="12"/>
  <c r="S793" i="12"/>
  <c r="Q793" i="12"/>
  <c r="S789" i="12"/>
  <c r="Q789" i="12"/>
  <c r="S785" i="12"/>
  <c r="Q785" i="12"/>
  <c r="S781" i="12"/>
  <c r="Q781" i="12"/>
  <c r="S777" i="12"/>
  <c r="Q777" i="12"/>
  <c r="S773" i="12"/>
  <c r="Q773" i="12"/>
  <c r="S769" i="12"/>
  <c r="Q769" i="12"/>
  <c r="S765" i="12"/>
  <c r="Q765" i="12"/>
  <c r="S761" i="12"/>
  <c r="Q761" i="12"/>
  <c r="S757" i="12"/>
  <c r="Q757" i="12"/>
  <c r="S753" i="12"/>
  <c r="Q753" i="12"/>
  <c r="S749" i="12"/>
  <c r="Q749" i="12"/>
  <c r="S745" i="12"/>
  <c r="Q745" i="12"/>
  <c r="S741" i="12"/>
  <c r="Q741" i="12"/>
  <c r="S737" i="12"/>
  <c r="Q737" i="12"/>
  <c r="S733" i="12"/>
  <c r="Q733" i="12"/>
  <c r="S729" i="12"/>
  <c r="Q729" i="12"/>
  <c r="S725" i="12"/>
  <c r="Q725" i="12"/>
  <c r="S721" i="12"/>
  <c r="Q721" i="12"/>
  <c r="S717" i="12"/>
  <c r="Q717" i="12"/>
  <c r="S713" i="12"/>
  <c r="Q713" i="12"/>
  <c r="S709" i="12"/>
  <c r="Q709" i="12"/>
  <c r="S705" i="12"/>
  <c r="Q705" i="12"/>
  <c r="S701" i="12"/>
  <c r="Q701" i="12"/>
  <c r="S697" i="12"/>
  <c r="Q697" i="12"/>
  <c r="S693" i="12"/>
  <c r="Q693" i="12"/>
  <c r="S689" i="12"/>
  <c r="Q689" i="12"/>
  <c r="S685" i="12"/>
  <c r="Q685" i="12"/>
  <c r="S681" i="12"/>
  <c r="Q681" i="12"/>
  <c r="S677" i="12"/>
  <c r="Q677" i="12"/>
  <c r="S673" i="12"/>
  <c r="Q673" i="12"/>
  <c r="S669" i="12"/>
  <c r="Q669" i="12"/>
  <c r="S665" i="12"/>
  <c r="Q665" i="12"/>
  <c r="S661" i="12"/>
  <c r="Q661" i="12"/>
  <c r="S657" i="12"/>
  <c r="Q657" i="12"/>
  <c r="S653" i="12"/>
  <c r="Q653" i="12"/>
  <c r="S649" i="12"/>
  <c r="Q649" i="12"/>
  <c r="S645" i="12"/>
  <c r="Q645" i="12"/>
  <c r="S641" i="12"/>
  <c r="Q641" i="12"/>
  <c r="S637" i="12"/>
  <c r="Q637" i="12"/>
  <c r="S633" i="12"/>
  <c r="Q633" i="12"/>
  <c r="S629" i="12"/>
  <c r="Q629" i="12"/>
  <c r="S625" i="12"/>
  <c r="Q625" i="12"/>
  <c r="S621" i="12"/>
  <c r="Q621" i="12"/>
  <c r="S617" i="12"/>
  <c r="Q617" i="12"/>
  <c r="S613" i="12"/>
  <c r="Q613" i="12"/>
  <c r="S609" i="12"/>
  <c r="Q609" i="12"/>
  <c r="S605" i="12"/>
  <c r="Q605" i="12"/>
  <c r="S601" i="12"/>
  <c r="Q601" i="12"/>
  <c r="S597" i="12"/>
  <c r="Q597" i="12"/>
  <c r="S593" i="12"/>
  <c r="Q593" i="12"/>
  <c r="S589" i="12"/>
  <c r="Q589" i="12"/>
  <c r="S585" i="12"/>
  <c r="Q585" i="12"/>
  <c r="S581" i="12"/>
  <c r="Q581" i="12"/>
  <c r="S577" i="12"/>
  <c r="Q577" i="12"/>
  <c r="S573" i="12"/>
  <c r="Q573" i="12"/>
  <c r="S569" i="12"/>
  <c r="Q569" i="12"/>
  <c r="S565" i="12"/>
  <c r="Q565" i="12"/>
  <c r="S561" i="12"/>
  <c r="Q561" i="12"/>
  <c r="S557" i="12"/>
  <c r="Q557" i="12"/>
  <c r="S553" i="12"/>
  <c r="Q553" i="12"/>
  <c r="S549" i="12"/>
  <c r="Q549" i="12"/>
  <c r="S545" i="12"/>
  <c r="Q545" i="12"/>
  <c r="S541" i="12"/>
  <c r="Q541" i="12"/>
  <c r="S537" i="12"/>
  <c r="Q537" i="12"/>
  <c r="S533" i="12"/>
  <c r="Q533" i="12"/>
  <c r="S529" i="12"/>
  <c r="Q529" i="12"/>
  <c r="S525" i="12"/>
  <c r="Q525" i="12"/>
  <c r="S521" i="12"/>
  <c r="Q521" i="12"/>
  <c r="S517" i="12"/>
  <c r="Q517" i="12"/>
  <c r="S513" i="12"/>
  <c r="Q513" i="12"/>
  <c r="S509" i="12"/>
  <c r="Q509" i="12"/>
  <c r="S505" i="12"/>
  <c r="Q505" i="12"/>
  <c r="S501" i="12"/>
  <c r="Q501" i="12"/>
  <c r="S497" i="12"/>
  <c r="Q497" i="12"/>
  <c r="S59" i="12"/>
  <c r="Q59" i="12"/>
  <c r="S55" i="12"/>
  <c r="Q55" i="12"/>
  <c r="S50" i="12"/>
  <c r="Q50" i="12"/>
  <c r="S41" i="12"/>
  <c r="Q41" i="12"/>
  <c r="S37" i="12"/>
  <c r="Q37" i="12"/>
  <c r="S491" i="12"/>
  <c r="Q491" i="12"/>
  <c r="S487" i="12"/>
  <c r="Q487" i="12"/>
  <c r="S483" i="12"/>
  <c r="Q483" i="12"/>
  <c r="S479" i="12"/>
  <c r="Q479" i="12"/>
  <c r="S475" i="12"/>
  <c r="Q475" i="12"/>
  <c r="S471" i="12"/>
  <c r="Q471" i="12"/>
  <c r="S467" i="12"/>
  <c r="Q467" i="12"/>
  <c r="S463" i="12"/>
  <c r="Q463" i="12"/>
  <c r="S459" i="12"/>
  <c r="Q459" i="12"/>
  <c r="S455" i="12"/>
  <c r="Q455" i="12"/>
  <c r="S451" i="12"/>
  <c r="Q451" i="12"/>
  <c r="S447" i="12"/>
  <c r="Q447" i="12"/>
  <c r="S443" i="12"/>
  <c r="Q443" i="12"/>
  <c r="S439" i="12"/>
  <c r="Q439" i="12"/>
  <c r="S435" i="12"/>
  <c r="Q435" i="12"/>
  <c r="S431" i="12"/>
  <c r="Q431" i="12"/>
  <c r="S427" i="12"/>
  <c r="Q427" i="12"/>
  <c r="S423" i="12"/>
  <c r="Q423" i="12"/>
  <c r="S419" i="12"/>
  <c r="Q419" i="12"/>
  <c r="S415" i="12"/>
  <c r="Q415" i="12"/>
  <c r="S411" i="12"/>
  <c r="Q411" i="12"/>
  <c r="S407" i="12"/>
  <c r="Q407" i="12"/>
  <c r="S403" i="12"/>
  <c r="Q403" i="12"/>
  <c r="S399" i="12"/>
  <c r="Q399" i="12"/>
  <c r="S395" i="12"/>
  <c r="Q395" i="12"/>
  <c r="S391" i="12"/>
  <c r="Q391" i="12"/>
  <c r="S387" i="12"/>
  <c r="Q387" i="12"/>
  <c r="S383" i="12"/>
  <c r="Q383" i="12"/>
  <c r="S379" i="12"/>
  <c r="Q379" i="12"/>
  <c r="S375" i="12"/>
  <c r="Q375" i="12"/>
  <c r="S371" i="12"/>
  <c r="Q371" i="12"/>
  <c r="S367" i="12"/>
  <c r="Q367" i="12"/>
  <c r="S363" i="12"/>
  <c r="Q363" i="12"/>
  <c r="S359" i="12"/>
  <c r="Q359" i="12"/>
  <c r="S355" i="12"/>
  <c r="Q355" i="12"/>
  <c r="S351" i="12"/>
  <c r="Q351" i="12"/>
  <c r="S347" i="12"/>
  <c r="Q347" i="12"/>
  <c r="S343" i="12"/>
  <c r="Q343" i="12"/>
  <c r="S339" i="12"/>
  <c r="Q339" i="12"/>
  <c r="S335" i="12"/>
  <c r="Q335" i="12"/>
  <c r="S331" i="12"/>
  <c r="Q331" i="12"/>
  <c r="S327" i="12"/>
  <c r="Q327" i="12"/>
  <c r="S323" i="12"/>
  <c r="Q323" i="12"/>
  <c r="S319" i="12"/>
  <c r="Q319" i="12"/>
  <c r="S315" i="12"/>
  <c r="Q315" i="12"/>
  <c r="S311" i="12"/>
  <c r="Q311" i="12"/>
  <c r="S307" i="12"/>
  <c r="Q307" i="12"/>
  <c r="S303" i="12"/>
  <c r="Q303" i="12"/>
  <c r="S299" i="12"/>
  <c r="Q299" i="12"/>
  <c r="S295" i="12"/>
  <c r="Q295" i="12"/>
  <c r="S291" i="12"/>
  <c r="Q291" i="12"/>
  <c r="S287" i="12"/>
  <c r="Q287" i="12"/>
  <c r="S283" i="12"/>
  <c r="Q283" i="12"/>
  <c r="S279" i="12"/>
  <c r="Q279" i="12"/>
  <c r="S275" i="12"/>
  <c r="Q275" i="12"/>
  <c r="S271" i="12"/>
  <c r="Q271" i="12"/>
  <c r="S267" i="12"/>
  <c r="Q267" i="12"/>
  <c r="S263" i="12"/>
  <c r="Q263" i="12"/>
  <c r="S259" i="12"/>
  <c r="Q259" i="12"/>
  <c r="S255" i="12"/>
  <c r="Q255" i="12"/>
  <c r="S251" i="12"/>
  <c r="Q251" i="12"/>
  <c r="S247" i="12"/>
  <c r="Q247" i="12"/>
  <c r="S243" i="12"/>
  <c r="Q243" i="12"/>
  <c r="S239" i="12"/>
  <c r="Q239" i="12"/>
  <c r="S235" i="12"/>
  <c r="Q235" i="12"/>
  <c r="S231" i="12"/>
  <c r="Q231" i="12"/>
  <c r="S227" i="12"/>
  <c r="Q227" i="12"/>
  <c r="S223" i="12"/>
  <c r="Q223" i="12"/>
  <c r="S219" i="12"/>
  <c r="Q219" i="12"/>
  <c r="S215" i="12"/>
  <c r="Q215" i="12"/>
  <c r="S211" i="12"/>
  <c r="Q211" i="12"/>
  <c r="S207" i="12"/>
  <c r="Q207" i="12"/>
  <c r="S203" i="12"/>
  <c r="Q203" i="12"/>
  <c r="S199" i="12"/>
  <c r="Q199" i="12"/>
  <c r="S195" i="12"/>
  <c r="Q195" i="12"/>
  <c r="S191" i="12"/>
  <c r="Q191" i="12"/>
  <c r="S187" i="12"/>
  <c r="Q187" i="12"/>
  <c r="S183" i="12"/>
  <c r="Q183" i="12"/>
  <c r="S179" i="12"/>
  <c r="Q179" i="12"/>
  <c r="S175" i="12"/>
  <c r="Q175" i="12"/>
  <c r="S171" i="12"/>
  <c r="Q171" i="12"/>
  <c r="S167" i="12"/>
  <c r="Q167" i="12"/>
  <c r="S163" i="12"/>
  <c r="Q163" i="12"/>
  <c r="S159" i="12"/>
  <c r="Q159" i="12"/>
  <c r="S155" i="12"/>
  <c r="Q155" i="12"/>
  <c r="S151" i="12"/>
  <c r="Q151" i="12"/>
  <c r="S147" i="12"/>
  <c r="Q147" i="12"/>
  <c r="S143" i="12"/>
  <c r="Q143" i="12"/>
  <c r="S139" i="12"/>
  <c r="Q139" i="12"/>
  <c r="S135" i="12"/>
  <c r="Q135" i="12"/>
  <c r="S131" i="12"/>
  <c r="Q131" i="12"/>
  <c r="S127" i="12"/>
  <c r="Q127" i="12"/>
  <c r="S123" i="12"/>
  <c r="Q123" i="12"/>
  <c r="S119" i="12"/>
  <c r="Q119" i="12"/>
  <c r="S115" i="12"/>
  <c r="Q115" i="12"/>
  <c r="S111" i="12"/>
  <c r="Q111" i="12"/>
  <c r="S107" i="12"/>
  <c r="Q107" i="12"/>
  <c r="S103" i="12"/>
  <c r="Q103" i="12"/>
  <c r="S99" i="12"/>
  <c r="Q99" i="12"/>
  <c r="S95" i="12"/>
  <c r="Q95" i="12"/>
  <c r="S91" i="12"/>
  <c r="Q91" i="12"/>
  <c r="S87" i="12"/>
  <c r="Q87" i="12"/>
  <c r="S83" i="12"/>
  <c r="Q83" i="12"/>
  <c r="S79" i="12"/>
  <c r="Q79" i="12"/>
  <c r="S75" i="12"/>
  <c r="Q75" i="12"/>
  <c r="S71" i="12"/>
  <c r="Q71" i="12"/>
  <c r="S67" i="12"/>
  <c r="Q67" i="12"/>
  <c r="S63" i="12"/>
  <c r="Q63" i="12"/>
  <c r="S48" i="12"/>
  <c r="Q48" i="12"/>
  <c r="S25" i="12"/>
  <c r="Q25" i="12"/>
  <c r="S32" i="12"/>
  <c r="Q32" i="12"/>
  <c r="S28" i="12"/>
  <c r="Q28" i="12"/>
  <c r="S1004" i="12"/>
  <c r="Q1004" i="12"/>
  <c r="S1000" i="12"/>
  <c r="Q1000" i="12"/>
  <c r="S996" i="12"/>
  <c r="Q996" i="12"/>
  <c r="S992" i="12"/>
  <c r="Q992" i="12"/>
  <c r="S988" i="12"/>
  <c r="Q988" i="12"/>
  <c r="S984" i="12"/>
  <c r="Q984" i="12"/>
  <c r="S980" i="12"/>
  <c r="Q980" i="12"/>
  <c r="S976" i="12"/>
  <c r="Q976" i="12"/>
  <c r="S972" i="12"/>
  <c r="Q972" i="12"/>
  <c r="S968" i="12"/>
  <c r="Q968" i="12"/>
  <c r="S964" i="12"/>
  <c r="Q964" i="12"/>
  <c r="S960" i="12"/>
  <c r="Q960" i="12"/>
  <c r="S956" i="12"/>
  <c r="Q956" i="12"/>
  <c r="S952" i="12"/>
  <c r="Q952" i="12"/>
  <c r="S948" i="12"/>
  <c r="Q948" i="12"/>
  <c r="S944" i="12"/>
  <c r="Q944" i="12"/>
  <c r="S940" i="12"/>
  <c r="Q940" i="12"/>
  <c r="S936" i="12"/>
  <c r="Q936" i="12"/>
  <c r="S932" i="12"/>
  <c r="Q932" i="12"/>
  <c r="S928" i="12"/>
  <c r="Q928" i="12"/>
  <c r="S924" i="12"/>
  <c r="Q924" i="12"/>
  <c r="S920" i="12"/>
  <c r="Q920" i="12"/>
  <c r="S916" i="12"/>
  <c r="Q916" i="12"/>
  <c r="S912" i="12"/>
  <c r="Q912" i="12"/>
  <c r="S908" i="12"/>
  <c r="Q908" i="12"/>
  <c r="S904" i="12"/>
  <c r="Q904" i="12"/>
  <c r="S900" i="12"/>
  <c r="Q900" i="12"/>
  <c r="S896" i="12"/>
  <c r="Q896" i="12"/>
  <c r="S892" i="12"/>
  <c r="Q892" i="12"/>
  <c r="S888" i="12"/>
  <c r="Q888" i="12"/>
  <c r="S884" i="12"/>
  <c r="Q884" i="12"/>
  <c r="S880" i="12"/>
  <c r="Q880" i="12"/>
  <c r="S876" i="12"/>
  <c r="Q876" i="12"/>
  <c r="S872" i="12"/>
  <c r="Q872" i="12"/>
  <c r="S868" i="12"/>
  <c r="Q868" i="12"/>
  <c r="S864" i="12"/>
  <c r="Q864" i="12"/>
  <c r="S860" i="12"/>
  <c r="Q860" i="12"/>
  <c r="S856" i="12"/>
  <c r="Q856" i="12"/>
  <c r="S852" i="12"/>
  <c r="Q852" i="12"/>
  <c r="S848" i="12"/>
  <c r="Q848" i="12"/>
  <c r="S844" i="12"/>
  <c r="Q844" i="12"/>
  <c r="S840" i="12"/>
  <c r="Q840" i="12"/>
  <c r="S836" i="12"/>
  <c r="Q836" i="12"/>
  <c r="S832" i="12"/>
  <c r="Q832" i="12"/>
  <c r="S828" i="12"/>
  <c r="Q828" i="12"/>
  <c r="S824" i="12"/>
  <c r="Q824" i="12"/>
  <c r="S820" i="12"/>
  <c r="Q820" i="12"/>
  <c r="S816" i="12"/>
  <c r="Q816" i="12"/>
  <c r="S812" i="12"/>
  <c r="Q812" i="12"/>
  <c r="S808" i="12"/>
  <c r="Q808" i="12"/>
  <c r="S804" i="12"/>
  <c r="Q804" i="12"/>
  <c r="S800" i="12"/>
  <c r="Q800" i="12"/>
  <c r="S796" i="12"/>
  <c r="Q796" i="12"/>
  <c r="S792" i="12"/>
  <c r="Q792" i="12"/>
  <c r="S788" i="12"/>
  <c r="Q788" i="12"/>
  <c r="S784" i="12"/>
  <c r="Q784" i="12"/>
  <c r="S780" i="12"/>
  <c r="Q780" i="12"/>
  <c r="S776" i="12"/>
  <c r="Q776" i="12"/>
  <c r="S772" i="12"/>
  <c r="Q772" i="12"/>
  <c r="S768" i="12"/>
  <c r="Q768" i="12"/>
  <c r="S764" i="12"/>
  <c r="Q764" i="12"/>
  <c r="S760" i="12"/>
  <c r="Q760" i="12"/>
  <c r="S756" i="12"/>
  <c r="Q756" i="12"/>
  <c r="S752" i="12"/>
  <c r="Q752" i="12"/>
  <c r="S748" i="12"/>
  <c r="Q748" i="12"/>
  <c r="S744" i="12"/>
  <c r="Q744" i="12"/>
  <c r="S740" i="12"/>
  <c r="Q740" i="12"/>
  <c r="S736" i="12"/>
  <c r="Q736" i="12"/>
  <c r="S732" i="12"/>
  <c r="Q732" i="12"/>
  <c r="S728" i="12"/>
  <c r="Q728" i="12"/>
  <c r="S724" i="12"/>
  <c r="Q724" i="12"/>
  <c r="S720" i="12"/>
  <c r="Q720" i="12"/>
  <c r="S716" i="12"/>
  <c r="Q716" i="12"/>
  <c r="S712" i="12"/>
  <c r="Q712" i="12"/>
  <c r="S708" i="12"/>
  <c r="Q708" i="12"/>
  <c r="S704" i="12"/>
  <c r="Q704" i="12"/>
  <c r="S700" i="12"/>
  <c r="Q700" i="12"/>
  <c r="S696" i="12"/>
  <c r="Q696" i="12"/>
  <c r="S692" i="12"/>
  <c r="Q692" i="12"/>
  <c r="S688" i="12"/>
  <c r="Q688" i="12"/>
  <c r="S684" i="12"/>
  <c r="Q684" i="12"/>
  <c r="S680" i="12"/>
  <c r="Q680" i="12"/>
  <c r="S676" i="12"/>
  <c r="Q676" i="12"/>
  <c r="S672" i="12"/>
  <c r="Q672" i="12"/>
  <c r="S668" i="12"/>
  <c r="Q668" i="12"/>
  <c r="S664" i="12"/>
  <c r="Q664" i="12"/>
  <c r="S660" i="12"/>
  <c r="Q660" i="12"/>
  <c r="S656" i="12"/>
  <c r="Q656" i="12"/>
  <c r="S652" i="12"/>
  <c r="Q652" i="12"/>
  <c r="S648" i="12"/>
  <c r="Q648" i="12"/>
  <c r="S644" i="12"/>
  <c r="Q644" i="12"/>
  <c r="S640" i="12"/>
  <c r="Q640" i="12"/>
  <c r="S636" i="12"/>
  <c r="Q636" i="12"/>
  <c r="S632" i="12"/>
  <c r="Q632" i="12"/>
  <c r="S628" i="12"/>
  <c r="Q628" i="12"/>
  <c r="S624" i="12"/>
  <c r="Q624" i="12"/>
  <c r="S620" i="12"/>
  <c r="Q620" i="12"/>
  <c r="S616" i="12"/>
  <c r="Q616" i="12"/>
  <c r="S612" i="12"/>
  <c r="Q612" i="12"/>
  <c r="S608" i="12"/>
  <c r="Q608" i="12"/>
  <c r="S604" i="12"/>
  <c r="Q604" i="12"/>
  <c r="S600" i="12"/>
  <c r="Q600" i="12"/>
  <c r="S596" i="12"/>
  <c r="Q596" i="12"/>
  <c r="S592" i="12"/>
  <c r="Q592" i="12"/>
  <c r="S588" i="12"/>
  <c r="Q588" i="12"/>
  <c r="S584" i="12"/>
  <c r="Q584" i="12"/>
  <c r="S580" i="12"/>
  <c r="Q580" i="12"/>
  <c r="S576" i="12"/>
  <c r="Q576" i="12"/>
  <c r="S572" i="12"/>
  <c r="Q572" i="12"/>
  <c r="S568" i="12"/>
  <c r="Q568" i="12"/>
  <c r="S564" i="12"/>
  <c r="Q564" i="12"/>
  <c r="S560" i="12"/>
  <c r="Q560" i="12"/>
  <c r="S556" i="12"/>
  <c r="Q556" i="12"/>
  <c r="S552" i="12"/>
  <c r="Q552" i="12"/>
  <c r="S548" i="12"/>
  <c r="Q548" i="12"/>
  <c r="S544" i="12"/>
  <c r="Q544" i="12"/>
  <c r="S540" i="12"/>
  <c r="Q540" i="12"/>
  <c r="S536" i="12"/>
  <c r="Q536" i="12"/>
  <c r="S532" i="12"/>
  <c r="Q532" i="12"/>
  <c r="S528" i="12"/>
  <c r="Q528" i="12"/>
  <c r="S524" i="12"/>
  <c r="Q524" i="12"/>
  <c r="S520" i="12"/>
  <c r="Q520" i="12"/>
  <c r="S516" i="12"/>
  <c r="Q516" i="12"/>
  <c r="S512" i="12"/>
  <c r="Q512" i="12"/>
  <c r="S508" i="12"/>
  <c r="Q508" i="12"/>
  <c r="S504" i="12"/>
  <c r="Q504" i="12"/>
  <c r="S500" i="12"/>
  <c r="Q500" i="12"/>
  <c r="S496" i="12"/>
  <c r="Q496" i="12"/>
  <c r="S58" i="12"/>
  <c r="Q58" i="12"/>
  <c r="S54" i="12"/>
  <c r="Q54" i="12"/>
  <c r="S49" i="12"/>
  <c r="Q49" i="12"/>
  <c r="S40" i="12"/>
  <c r="Q40" i="12"/>
  <c r="S494" i="12"/>
  <c r="Q494" i="12"/>
  <c r="S490" i="12"/>
  <c r="Q490" i="12"/>
  <c r="S486" i="12"/>
  <c r="Q486" i="12"/>
  <c r="S482" i="12"/>
  <c r="Q482" i="12"/>
  <c r="S478" i="12"/>
  <c r="Q478" i="12"/>
  <c r="S474" i="12"/>
  <c r="Q474" i="12"/>
  <c r="S470" i="12"/>
  <c r="Q470" i="12"/>
  <c r="S466" i="12"/>
  <c r="Q466" i="12"/>
  <c r="S462" i="12"/>
  <c r="Q462" i="12"/>
  <c r="S458" i="12"/>
  <c r="Q458" i="12"/>
  <c r="S454" i="12"/>
  <c r="Q454" i="12"/>
  <c r="S450" i="12"/>
  <c r="Q450" i="12"/>
  <c r="S446" i="12"/>
  <c r="Q446" i="12"/>
  <c r="S442" i="12"/>
  <c r="Q442" i="12"/>
  <c r="S438" i="12"/>
  <c r="Q438" i="12"/>
  <c r="S434" i="12"/>
  <c r="Q434" i="12"/>
  <c r="S430" i="12"/>
  <c r="Q430" i="12"/>
  <c r="S426" i="12"/>
  <c r="Q426" i="12"/>
  <c r="S422" i="12"/>
  <c r="Q422" i="12"/>
  <c r="S418" i="12"/>
  <c r="Q418" i="12"/>
  <c r="S414" i="12"/>
  <c r="Q414" i="12"/>
  <c r="S410" i="12"/>
  <c r="Q410" i="12"/>
  <c r="S406" i="12"/>
  <c r="Q406" i="12"/>
  <c r="S402" i="12"/>
  <c r="Q402" i="12"/>
  <c r="S398" i="12"/>
  <c r="Q398" i="12"/>
  <c r="S394" i="12"/>
  <c r="Q394" i="12"/>
  <c r="S390" i="12"/>
  <c r="Q390" i="12"/>
  <c r="S386" i="12"/>
  <c r="Q386" i="12"/>
  <c r="S382" i="12"/>
  <c r="Q382" i="12"/>
  <c r="S378" i="12"/>
  <c r="Q378" i="12"/>
  <c r="S374" i="12"/>
  <c r="Q374" i="12"/>
  <c r="S370" i="12"/>
  <c r="Q370" i="12"/>
  <c r="S366" i="12"/>
  <c r="Q366" i="12"/>
  <c r="S362" i="12"/>
  <c r="Q362" i="12"/>
  <c r="S358" i="12"/>
  <c r="Q358" i="12"/>
  <c r="S354" i="12"/>
  <c r="Q354" i="12"/>
  <c r="S350" i="12"/>
  <c r="Q350" i="12"/>
  <c r="S346" i="12"/>
  <c r="Q346" i="12"/>
  <c r="S342" i="12"/>
  <c r="Q342" i="12"/>
  <c r="S338" i="12"/>
  <c r="Q338" i="12"/>
  <c r="S334" i="12"/>
  <c r="Q334" i="12"/>
  <c r="S330" i="12"/>
  <c r="Q330" i="12"/>
  <c r="S326" i="12"/>
  <c r="Q326" i="12"/>
  <c r="S322" i="12"/>
  <c r="Q322" i="12"/>
  <c r="S318" i="12"/>
  <c r="Q318" i="12"/>
  <c r="S314" i="12"/>
  <c r="Q314" i="12"/>
  <c r="S310" i="12"/>
  <c r="Q310" i="12"/>
  <c r="S306" i="12"/>
  <c r="Q306" i="12"/>
  <c r="S302" i="12"/>
  <c r="Q302" i="12"/>
  <c r="S298" i="12"/>
  <c r="Q298" i="12"/>
  <c r="S294" i="12"/>
  <c r="Q294" i="12"/>
  <c r="S290" i="12"/>
  <c r="Q290" i="12"/>
  <c r="S286" i="12"/>
  <c r="Q286" i="12"/>
  <c r="S282" i="12"/>
  <c r="Q282" i="12"/>
  <c r="S278" i="12"/>
  <c r="Q278" i="12"/>
  <c r="S274" i="12"/>
  <c r="Q274" i="12"/>
  <c r="S270" i="12"/>
  <c r="Q270" i="12"/>
  <c r="S266" i="12"/>
  <c r="Q266" i="12"/>
  <c r="S262" i="12"/>
  <c r="Q262" i="12"/>
  <c r="S258" i="12"/>
  <c r="Q258" i="12"/>
  <c r="S254" i="12"/>
  <c r="Q254" i="12"/>
  <c r="S250" i="12"/>
  <c r="Q250" i="12"/>
  <c r="S246" i="12"/>
  <c r="Q246" i="12"/>
  <c r="S242" i="12"/>
  <c r="Q242" i="12"/>
  <c r="S238" i="12"/>
  <c r="Q238" i="12"/>
  <c r="S234" i="12"/>
  <c r="Q234" i="12"/>
  <c r="S230" i="12"/>
  <c r="Q230" i="12"/>
  <c r="S226" i="12"/>
  <c r="Q226" i="12"/>
  <c r="S222" i="12"/>
  <c r="Q222" i="12"/>
  <c r="S218" i="12"/>
  <c r="Q218" i="12"/>
  <c r="S214" i="12"/>
  <c r="Q214" i="12"/>
  <c r="S210" i="12"/>
  <c r="Q210" i="12"/>
  <c r="S206" i="12"/>
  <c r="Q206" i="12"/>
  <c r="S202" i="12"/>
  <c r="Q202" i="12"/>
  <c r="S198" i="12"/>
  <c r="Q198" i="12"/>
  <c r="S194" i="12"/>
  <c r="Q194" i="12"/>
  <c r="S190" i="12"/>
  <c r="Q190" i="12"/>
  <c r="S186" i="12"/>
  <c r="Q186" i="12"/>
  <c r="S182" i="12"/>
  <c r="Q182" i="12"/>
  <c r="S178" i="12"/>
  <c r="Q178" i="12"/>
  <c r="S174" i="12"/>
  <c r="Q174" i="12"/>
  <c r="S170" i="12"/>
  <c r="Q170" i="12"/>
  <c r="S166" i="12"/>
  <c r="Q166" i="12"/>
  <c r="S162" i="12"/>
  <c r="Q162" i="12"/>
  <c r="S158" i="12"/>
  <c r="Q158" i="12"/>
  <c r="S154" i="12"/>
  <c r="Q154" i="12"/>
  <c r="S150" i="12"/>
  <c r="Q150" i="12"/>
  <c r="S146" i="12"/>
  <c r="Q146" i="12"/>
  <c r="S142" i="12"/>
  <c r="Q142" i="12"/>
  <c r="S138" i="12"/>
  <c r="Q138" i="12"/>
  <c r="S134" i="12"/>
  <c r="Q134" i="12"/>
  <c r="S130" i="12"/>
  <c r="Q130" i="12"/>
  <c r="S126" i="12"/>
  <c r="Q126" i="12"/>
  <c r="S122" i="12"/>
  <c r="Q122" i="12"/>
  <c r="S118" i="12"/>
  <c r="Q118" i="12"/>
  <c r="S114" i="12"/>
  <c r="Q114" i="12"/>
  <c r="S110" i="12"/>
  <c r="Q110" i="12"/>
  <c r="S106" i="12"/>
  <c r="Q106" i="12"/>
  <c r="S102" i="12"/>
  <c r="Q102" i="12"/>
  <c r="S98" i="12"/>
  <c r="Q98" i="12"/>
  <c r="S94" i="12"/>
  <c r="Q94" i="12"/>
  <c r="S90" i="12"/>
  <c r="Q90" i="12"/>
  <c r="S86" i="12"/>
  <c r="Q86" i="12"/>
  <c r="S82" i="12"/>
  <c r="Q82" i="12"/>
  <c r="S78" i="12"/>
  <c r="Q78" i="12"/>
  <c r="S74" i="12"/>
  <c r="Q74" i="12"/>
  <c r="S70" i="12"/>
  <c r="Q70" i="12"/>
  <c r="S66" i="12"/>
  <c r="Q66" i="12"/>
  <c r="S62" i="12"/>
  <c r="Q62" i="12"/>
  <c r="S47" i="12"/>
  <c r="Q47" i="12"/>
  <c r="Z11" i="12"/>
  <c r="S12" i="12"/>
  <c r="O21" i="12"/>
  <c r="S30" i="12"/>
  <c r="S21" i="12"/>
  <c r="S19" i="12"/>
  <c r="S16" i="12"/>
  <c r="M746" i="12"/>
  <c r="O746" i="12"/>
  <c r="M703" i="12"/>
  <c r="O703" i="12"/>
  <c r="M610" i="12"/>
  <c r="O610" i="12"/>
  <c r="M589" i="12"/>
  <c r="O589" i="12"/>
  <c r="M480" i="12"/>
  <c r="O480" i="12"/>
  <c r="M433" i="12"/>
  <c r="O433" i="12"/>
  <c r="M374" i="12"/>
  <c r="O374" i="12"/>
  <c r="M175" i="12"/>
  <c r="O175" i="12"/>
  <c r="M146" i="12"/>
  <c r="O146" i="12"/>
  <c r="M228" i="12"/>
  <c r="O228" i="12"/>
  <c r="M215" i="12"/>
  <c r="O215" i="12"/>
  <c r="M74" i="12"/>
  <c r="O74" i="12"/>
  <c r="M956" i="12"/>
  <c r="O956" i="12"/>
  <c r="M450" i="12"/>
  <c r="O450" i="12"/>
  <c r="M142" i="12"/>
  <c r="O142" i="12"/>
  <c r="M445" i="12"/>
  <c r="O445" i="12"/>
  <c r="M370" i="12"/>
  <c r="O370" i="12"/>
  <c r="M314" i="12"/>
  <c r="O314" i="12"/>
  <c r="M214" i="12"/>
  <c r="O214" i="12"/>
  <c r="M211" i="12"/>
  <c r="O211" i="12"/>
  <c r="M198" i="12"/>
  <c r="O198" i="12"/>
  <c r="M195" i="12"/>
  <c r="O195" i="12"/>
  <c r="M182" i="12"/>
  <c r="O182" i="12"/>
  <c r="M179" i="12"/>
  <c r="O179" i="12"/>
  <c r="M166" i="12"/>
  <c r="O166" i="12"/>
  <c r="M163" i="12"/>
  <c r="O163" i="12"/>
  <c r="M150" i="12"/>
  <c r="O150" i="12"/>
  <c r="M147" i="12"/>
  <c r="O147" i="12"/>
  <c r="M134" i="12"/>
  <c r="O134" i="12"/>
  <c r="M131" i="12"/>
  <c r="O131" i="12"/>
  <c r="M127" i="12"/>
  <c r="O127" i="12"/>
  <c r="M123" i="12"/>
  <c r="O123" i="12"/>
  <c r="M119" i="12"/>
  <c r="O119" i="12"/>
  <c r="M115" i="12"/>
  <c r="O115" i="12"/>
  <c r="M111" i="12"/>
  <c r="O111" i="12"/>
  <c r="M107" i="12"/>
  <c r="O107" i="12"/>
  <c r="M103" i="12"/>
  <c r="O103" i="12"/>
  <c r="M99" i="12"/>
  <c r="O99" i="12"/>
  <c r="M95" i="12"/>
  <c r="O95" i="12"/>
  <c r="M91" i="12"/>
  <c r="O91" i="12"/>
  <c r="M87" i="12"/>
  <c r="O87" i="12"/>
  <c r="M83" i="12"/>
  <c r="O83" i="12"/>
  <c r="M79" i="12"/>
  <c r="O79" i="12"/>
  <c r="M75" i="12"/>
  <c r="O75" i="12"/>
  <c r="M71" i="12"/>
  <c r="O71" i="12"/>
  <c r="M67" i="12"/>
  <c r="O67" i="12"/>
  <c r="M63" i="12"/>
  <c r="O63" i="12"/>
  <c r="M59" i="12"/>
  <c r="O59" i="12"/>
  <c r="M55" i="12"/>
  <c r="O55" i="12"/>
  <c r="M51" i="12"/>
  <c r="O51" i="12"/>
  <c r="M47" i="12"/>
  <c r="O47" i="12"/>
  <c r="M43" i="12"/>
  <c r="O43" i="12"/>
  <c r="M39" i="12"/>
  <c r="O39" i="12"/>
  <c r="M35" i="12"/>
  <c r="O35" i="12"/>
  <c r="M31" i="12"/>
  <c r="O31" i="12"/>
  <c r="M27" i="12"/>
  <c r="O27" i="12"/>
  <c r="M787" i="12"/>
  <c r="O787" i="12"/>
  <c r="M542" i="12"/>
  <c r="O542" i="12"/>
  <c r="M358" i="12"/>
  <c r="O358" i="12"/>
  <c r="M218" i="12"/>
  <c r="O218" i="12"/>
  <c r="M118" i="12"/>
  <c r="O118" i="12"/>
  <c r="M110" i="12"/>
  <c r="O110" i="12"/>
  <c r="M78" i="12"/>
  <c r="O78" i="12"/>
  <c r="M58" i="12"/>
  <c r="O58" i="12"/>
  <c r="M992" i="12"/>
  <c r="O992" i="12"/>
  <c r="M976" i="12"/>
  <c r="O976" i="12"/>
  <c r="M995" i="12"/>
  <c r="O995" i="12"/>
  <c r="M967" i="12"/>
  <c r="O967" i="12"/>
  <c r="M948" i="12"/>
  <c r="O948" i="12"/>
  <c r="M983" i="12"/>
  <c r="O983" i="12"/>
  <c r="M954" i="12"/>
  <c r="O954" i="12"/>
  <c r="M924" i="12"/>
  <c r="O924" i="12"/>
  <c r="M908" i="12"/>
  <c r="O908" i="12"/>
  <c r="M892" i="12"/>
  <c r="O892" i="12"/>
  <c r="M999" i="12"/>
  <c r="O999" i="12"/>
  <c r="M935" i="12"/>
  <c r="O935" i="12"/>
  <c r="M903" i="12"/>
  <c r="O903" i="12"/>
  <c r="M950" i="12"/>
  <c r="O950" i="12"/>
  <c r="M880" i="12"/>
  <c r="O880" i="12"/>
  <c r="M872" i="12"/>
  <c r="O872" i="12"/>
  <c r="M931" i="12"/>
  <c r="O931" i="12"/>
  <c r="M883" i="12"/>
  <c r="O883" i="12"/>
  <c r="M862" i="12"/>
  <c r="O862" i="12"/>
  <c r="M907" i="12"/>
  <c r="O907" i="12"/>
  <c r="M866" i="12"/>
  <c r="O866" i="12"/>
  <c r="M850" i="12"/>
  <c r="O850" i="12"/>
  <c r="M894" i="12"/>
  <c r="O894" i="12"/>
  <c r="M891" i="12"/>
  <c r="O891" i="12"/>
  <c r="M875" i="12"/>
  <c r="O875" i="12"/>
  <c r="M864" i="12"/>
  <c r="O864" i="12"/>
  <c r="M598" i="12"/>
  <c r="O598" i="12"/>
  <c r="M545" i="12"/>
  <c r="O545" i="12"/>
  <c r="M333" i="12"/>
  <c r="O333" i="12"/>
  <c r="M315" i="12"/>
  <c r="O315" i="12"/>
  <c r="M268" i="12"/>
  <c r="O268" i="12"/>
  <c r="M236" i="12"/>
  <c r="O236" i="12"/>
  <c r="M223" i="12"/>
  <c r="O223" i="12"/>
  <c r="M194" i="12"/>
  <c r="O194" i="12"/>
  <c r="M159" i="12"/>
  <c r="O159" i="12"/>
  <c r="M130" i="12"/>
  <c r="O130" i="12"/>
  <c r="M642" i="12"/>
  <c r="O642" i="12"/>
  <c r="M630" i="12"/>
  <c r="O630" i="12"/>
  <c r="M454" i="12"/>
  <c r="O454" i="12"/>
  <c r="M417" i="12"/>
  <c r="O417" i="12"/>
  <c r="M244" i="12"/>
  <c r="O244" i="12"/>
  <c r="M170" i="12"/>
  <c r="O170" i="12"/>
  <c r="M82" i="12"/>
  <c r="O82" i="12"/>
  <c r="M30" i="12"/>
  <c r="O30" i="12"/>
  <c r="M190" i="12"/>
  <c r="O190" i="12"/>
  <c r="M658" i="12"/>
  <c r="O658" i="12"/>
  <c r="M637" i="12"/>
  <c r="O637" i="12"/>
  <c r="M582" i="12"/>
  <c r="O582" i="12"/>
  <c r="M548" i="12"/>
  <c r="O548" i="12"/>
  <c r="M381" i="12"/>
  <c r="O381" i="12"/>
  <c r="M540" i="12"/>
  <c r="O540" i="12"/>
  <c r="M505" i="12"/>
  <c r="O505" i="12"/>
  <c r="M476" i="12"/>
  <c r="O476" i="12"/>
  <c r="M538" i="12"/>
  <c r="O538" i="12"/>
  <c r="M325" i="12"/>
  <c r="O325" i="12"/>
  <c r="M641" i="12"/>
  <c r="O641" i="12"/>
  <c r="M577" i="12"/>
  <c r="O577" i="12"/>
  <c r="M815" i="12"/>
  <c r="O815" i="12"/>
  <c r="M350" i="12"/>
  <c r="O350" i="12"/>
  <c r="M343" i="12"/>
  <c r="O343" i="12"/>
  <c r="M330" i="12"/>
  <c r="O330" i="12"/>
  <c r="M284" i="12"/>
  <c r="O284" i="12"/>
  <c r="M252" i="12"/>
  <c r="O252" i="12"/>
  <c r="M1004" i="12"/>
  <c r="O1004" i="12"/>
  <c r="M988" i="12"/>
  <c r="O988" i="12"/>
  <c r="M972" i="12"/>
  <c r="O972" i="12"/>
  <c r="M987" i="12"/>
  <c r="O987" i="12"/>
  <c r="M962" i="12"/>
  <c r="O962" i="12"/>
  <c r="M965" i="12"/>
  <c r="O965" i="12"/>
  <c r="M936" i="12"/>
  <c r="O936" i="12"/>
  <c r="M920" i="12"/>
  <c r="O920" i="12"/>
  <c r="M904" i="12"/>
  <c r="O904" i="12"/>
  <c r="M888" i="12"/>
  <c r="O888" i="12"/>
  <c r="M927" i="12"/>
  <c r="O927" i="12"/>
  <c r="M895" i="12"/>
  <c r="O895" i="12"/>
  <c r="M943" i="12"/>
  <c r="O943" i="12"/>
  <c r="M949" i="12"/>
  <c r="O949" i="12"/>
  <c r="M939" i="12"/>
  <c r="O939" i="12"/>
  <c r="M926" i="12"/>
  <c r="O926" i="12"/>
  <c r="M819" i="12"/>
  <c r="O819" i="12"/>
  <c r="M797" i="12"/>
  <c r="O797" i="12"/>
  <c r="M673" i="12"/>
  <c r="O673" i="12"/>
  <c r="M767" i="12"/>
  <c r="O767" i="12"/>
  <c r="M438" i="12"/>
  <c r="O438" i="12"/>
  <c r="M369" i="12"/>
  <c r="O369" i="12"/>
  <c r="M289" i="12"/>
  <c r="O289" i="12"/>
  <c r="M259" i="12"/>
  <c r="O259" i="12"/>
  <c r="M227" i="12"/>
  <c r="O227" i="12"/>
  <c r="M210" i="12"/>
  <c r="O210" i="12"/>
  <c r="M557" i="12"/>
  <c r="O557" i="12"/>
  <c r="M106" i="12"/>
  <c r="O106" i="12"/>
  <c r="M62" i="12"/>
  <c r="O62" i="12"/>
  <c r="M354" i="12"/>
  <c r="O354" i="12"/>
  <c r="M594" i="12"/>
  <c r="O594" i="12"/>
  <c r="M573" i="12"/>
  <c r="O573" i="12"/>
  <c r="M874" i="12"/>
  <c r="O874" i="12"/>
  <c r="M871" i="12"/>
  <c r="O871" i="12"/>
  <c r="M858" i="12"/>
  <c r="O858" i="12"/>
  <c r="M781" i="12"/>
  <c r="O781" i="12"/>
  <c r="M785" i="12"/>
  <c r="O785" i="12"/>
  <c r="M851" i="12"/>
  <c r="O851" i="12"/>
  <c r="M686" i="12"/>
  <c r="O686" i="12"/>
  <c r="M810" i="12"/>
  <c r="O810" i="12"/>
  <c r="M759" i="12"/>
  <c r="O759" i="12"/>
  <c r="M727" i="12"/>
  <c r="O727" i="12"/>
  <c r="M695" i="12"/>
  <c r="O695" i="12"/>
  <c r="M677" i="12"/>
  <c r="O677" i="12"/>
  <c r="M654" i="12"/>
  <c r="O654" i="12"/>
  <c r="M622" i="12"/>
  <c r="O622" i="12"/>
  <c r="M590" i="12"/>
  <c r="O590" i="12"/>
  <c r="M558" i="12"/>
  <c r="O558" i="12"/>
  <c r="M537" i="12"/>
  <c r="O537" i="12"/>
  <c r="M508" i="12"/>
  <c r="O508" i="12"/>
  <c r="M799" i="12"/>
  <c r="O799" i="12"/>
  <c r="M678" i="12"/>
  <c r="O678" i="12"/>
  <c r="M665" i="12"/>
  <c r="O665" i="12"/>
  <c r="M322" i="12"/>
  <c r="O322" i="12"/>
  <c r="M293" i="12"/>
  <c r="O293" i="12"/>
  <c r="M763" i="12"/>
  <c r="O763" i="12"/>
  <c r="M747" i="12"/>
  <c r="O747" i="12"/>
  <c r="M731" i="12"/>
  <c r="O731" i="12"/>
  <c r="M715" i="12"/>
  <c r="O715" i="12"/>
  <c r="M699" i="12"/>
  <c r="O699" i="12"/>
  <c r="M609" i="12"/>
  <c r="O609" i="12"/>
  <c r="M662" i="12"/>
  <c r="O662" i="12"/>
  <c r="M653" i="12"/>
  <c r="O653" i="12"/>
  <c r="M500" i="12"/>
  <c r="O500" i="12"/>
  <c r="M422" i="12"/>
  <c r="O422" i="12"/>
  <c r="M138" i="12"/>
  <c r="O138" i="12"/>
  <c r="M135" i="12"/>
  <c r="O135" i="12"/>
  <c r="M126" i="12"/>
  <c r="O126" i="12"/>
  <c r="M94" i="12"/>
  <c r="O94" i="12"/>
  <c r="M86" i="12"/>
  <c r="O86" i="12"/>
  <c r="M66" i="12"/>
  <c r="O66" i="12"/>
  <c r="M50" i="12"/>
  <c r="O50" i="12"/>
  <c r="M42" i="12"/>
  <c r="O42" i="12"/>
  <c r="M562" i="12"/>
  <c r="O562" i="12"/>
  <c r="M222" i="12"/>
  <c r="O222" i="12"/>
  <c r="M893" i="12"/>
  <c r="O893" i="12"/>
  <c r="M929" i="12"/>
  <c r="O929" i="12"/>
  <c r="M947" i="12"/>
  <c r="O947" i="12"/>
  <c r="M845" i="12"/>
  <c r="O845" i="12"/>
  <c r="M796" i="12"/>
  <c r="O796" i="12"/>
  <c r="M816" i="12"/>
  <c r="O816" i="12"/>
  <c r="M784" i="12"/>
  <c r="O784" i="12"/>
  <c r="M772" i="12"/>
  <c r="O772" i="12"/>
  <c r="M741" i="12"/>
  <c r="O741" i="12"/>
  <c r="M692" i="12"/>
  <c r="O692" i="12"/>
  <c r="M579" i="12"/>
  <c r="O579" i="12"/>
  <c r="M812" i="12"/>
  <c r="O812" i="12"/>
  <c r="M683" i="12"/>
  <c r="O683" i="12"/>
  <c r="M651" i="12"/>
  <c r="O651" i="12"/>
  <c r="M503" i="12"/>
  <c r="O503" i="12"/>
  <c r="M475" i="12"/>
  <c r="O475" i="12"/>
  <c r="M274" i="12"/>
  <c r="O274" i="12"/>
  <c r="M237" i="12"/>
  <c r="O237" i="12"/>
  <c r="M197" i="12"/>
  <c r="O197" i="12"/>
  <c r="M120" i="12"/>
  <c r="O120" i="12"/>
  <c r="M88" i="12"/>
  <c r="O88" i="12"/>
  <c r="M56" i="12"/>
  <c r="O56" i="12"/>
  <c r="M740" i="12"/>
  <c r="O740" i="12"/>
  <c r="M411" i="12"/>
  <c r="O411" i="12"/>
  <c r="M296" i="12"/>
  <c r="O296" i="12"/>
  <c r="M383" i="12"/>
  <c r="O383" i="12"/>
  <c r="M270" i="12"/>
  <c r="O270" i="12"/>
  <c r="M261" i="12"/>
  <c r="O261" i="12"/>
  <c r="M249" i="12"/>
  <c r="O249" i="12"/>
  <c r="M233" i="12"/>
  <c r="O233" i="12"/>
  <c r="M213" i="12"/>
  <c r="O213" i="12"/>
  <c r="M108" i="12"/>
  <c r="O108" i="12"/>
  <c r="M60" i="12"/>
  <c r="O60" i="12"/>
  <c r="M45" i="12"/>
  <c r="O45" i="12"/>
  <c r="M308" i="12"/>
  <c r="O308" i="12"/>
  <c r="M64" i="12"/>
  <c r="O64" i="12"/>
  <c r="M344" i="12"/>
  <c r="O344" i="12"/>
  <c r="M857" i="12"/>
  <c r="O857" i="12"/>
  <c r="M425" i="12"/>
  <c r="O425" i="12"/>
  <c r="M993" i="12"/>
  <c r="O993" i="12"/>
  <c r="M786" i="12"/>
  <c r="O786" i="12"/>
  <c r="M597" i="12"/>
  <c r="O597" i="12"/>
  <c r="M661" i="12"/>
  <c r="O661" i="12"/>
  <c r="M974" i="12"/>
  <c r="O974" i="12"/>
  <c r="M585" i="12"/>
  <c r="O585" i="12"/>
  <c r="M409" i="12"/>
  <c r="O409" i="12"/>
  <c r="M320" i="12"/>
  <c r="O320" i="12"/>
  <c r="M235" i="12"/>
  <c r="O235" i="12"/>
  <c r="M789" i="12"/>
  <c r="O789" i="12"/>
  <c r="M596" i="12"/>
  <c r="O596" i="12"/>
  <c r="M257" i="12"/>
  <c r="O257" i="12"/>
  <c r="M913" i="12"/>
  <c r="O913" i="12"/>
  <c r="M725" i="12"/>
  <c r="O725" i="12"/>
  <c r="M251" i="12"/>
  <c r="O251" i="12"/>
  <c r="M569" i="12"/>
  <c r="O569" i="12"/>
  <c r="M563" i="12"/>
  <c r="O563" i="12"/>
  <c r="M550" i="12"/>
  <c r="O550" i="12"/>
  <c r="M986" i="12"/>
  <c r="O986" i="12"/>
  <c r="M498" i="12"/>
  <c r="O498" i="12"/>
  <c r="M902" i="12"/>
  <c r="O902" i="12"/>
  <c r="M890" i="12"/>
  <c r="O890" i="12"/>
  <c r="M750" i="12"/>
  <c r="O750" i="12"/>
  <c r="M724" i="12"/>
  <c r="O724" i="12"/>
  <c r="M702" i="12"/>
  <c r="O702" i="12"/>
  <c r="M671" i="12"/>
  <c r="O671" i="12"/>
  <c r="M645" i="12"/>
  <c r="O645" i="12"/>
  <c r="M617" i="12"/>
  <c r="O617" i="12"/>
  <c r="M822" i="12"/>
  <c r="O822" i="12"/>
  <c r="M335" i="12"/>
  <c r="O335" i="12"/>
  <c r="M328" i="12"/>
  <c r="O328" i="12"/>
  <c r="M319" i="12"/>
  <c r="O319" i="12"/>
  <c r="M525" i="12"/>
  <c r="O525" i="12"/>
  <c r="M534" i="12"/>
  <c r="O534" i="12"/>
  <c r="M469" i="12"/>
  <c r="O469" i="12"/>
  <c r="M429" i="12"/>
  <c r="O429" i="12"/>
  <c r="M397" i="12"/>
  <c r="O397" i="12"/>
  <c r="M279" i="12"/>
  <c r="O279" i="12"/>
  <c r="M996" i="12"/>
  <c r="O996" i="12"/>
  <c r="M980" i="12"/>
  <c r="O980" i="12"/>
  <c r="M1003" i="12"/>
  <c r="O1003" i="12"/>
  <c r="M971" i="12"/>
  <c r="O971" i="12"/>
  <c r="M966" i="12"/>
  <c r="O966" i="12"/>
  <c r="M958" i="12"/>
  <c r="O958" i="12"/>
  <c r="M991" i="12"/>
  <c r="O991" i="12"/>
  <c r="M928" i="12"/>
  <c r="O928" i="12"/>
  <c r="M912" i="12"/>
  <c r="O912" i="12"/>
  <c r="M896" i="12"/>
  <c r="O896" i="12"/>
  <c r="M911" i="12"/>
  <c r="O911" i="12"/>
  <c r="M899" i="12"/>
  <c r="O899" i="12"/>
  <c r="M961" i="12"/>
  <c r="O961" i="12"/>
  <c r="M934" i="12"/>
  <c r="O934" i="12"/>
  <c r="M886" i="12"/>
  <c r="O886" i="12"/>
  <c r="M835" i="12"/>
  <c r="O835" i="12"/>
  <c r="M803" i="12"/>
  <c r="O803" i="12"/>
  <c r="M794" i="12"/>
  <c r="O794" i="12"/>
  <c r="M839" i="12"/>
  <c r="O839" i="12"/>
  <c r="M807" i="12"/>
  <c r="O807" i="12"/>
  <c r="M771" i="12"/>
  <c r="O771" i="12"/>
  <c r="M739" i="12"/>
  <c r="O739" i="12"/>
  <c r="M707" i="12"/>
  <c r="O707" i="12"/>
  <c r="M670" i="12"/>
  <c r="O670" i="12"/>
  <c r="M854" i="12"/>
  <c r="O854" i="12"/>
  <c r="M634" i="12"/>
  <c r="O634" i="12"/>
  <c r="M602" i="12"/>
  <c r="O602" i="12"/>
  <c r="M570" i="12"/>
  <c r="O570" i="12"/>
  <c r="M552" i="12"/>
  <c r="O552" i="12"/>
  <c r="M549" i="12"/>
  <c r="O549" i="12"/>
  <c r="M536" i="12"/>
  <c r="O536" i="12"/>
  <c r="M533" i="12"/>
  <c r="O533" i="12"/>
  <c r="M520" i="12"/>
  <c r="O520" i="12"/>
  <c r="M517" i="12"/>
  <c r="O517" i="12"/>
  <c r="M504" i="12"/>
  <c r="O504" i="12"/>
  <c r="M501" i="12"/>
  <c r="O501" i="12"/>
  <c r="M488" i="12"/>
  <c r="O488" i="12"/>
  <c r="M485" i="12"/>
  <c r="O485" i="12"/>
  <c r="M831" i="12"/>
  <c r="O831" i="12"/>
  <c r="M521" i="12"/>
  <c r="O521" i="12"/>
  <c r="M492" i="12"/>
  <c r="O492" i="12"/>
  <c r="M442" i="12"/>
  <c r="O442" i="12"/>
  <c r="M410" i="12"/>
  <c r="O410" i="12"/>
  <c r="M378" i="12"/>
  <c r="O378" i="12"/>
  <c r="M341" i="12"/>
  <c r="O341" i="12"/>
  <c r="M306" i="12"/>
  <c r="O306" i="12"/>
  <c r="M793" i="12"/>
  <c r="O793" i="12"/>
  <c r="M657" i="12"/>
  <c r="O657" i="12"/>
  <c r="M593" i="12"/>
  <c r="O593" i="12"/>
  <c r="M490" i="12"/>
  <c r="O490" i="12"/>
  <c r="M462" i="12"/>
  <c r="O462" i="12"/>
  <c r="M430" i="12"/>
  <c r="O430" i="12"/>
  <c r="M398" i="12"/>
  <c r="O398" i="12"/>
  <c r="M366" i="12"/>
  <c r="O366" i="12"/>
  <c r="M342" i="12"/>
  <c r="O342" i="12"/>
  <c r="M326" i="12"/>
  <c r="O326" i="12"/>
  <c r="M310" i="12"/>
  <c r="O310" i="12"/>
  <c r="M294" i="12"/>
  <c r="O294" i="12"/>
  <c r="M735" i="12"/>
  <c r="O735" i="12"/>
  <c r="M714" i="12"/>
  <c r="O714" i="12"/>
  <c r="M484" i="12"/>
  <c r="O484" i="12"/>
  <c r="M470" i="12"/>
  <c r="O470" i="12"/>
  <c r="M465" i="12"/>
  <c r="O465" i="12"/>
  <c r="M406" i="12"/>
  <c r="O406" i="12"/>
  <c r="M401" i="12"/>
  <c r="O401" i="12"/>
  <c r="M275" i="12"/>
  <c r="O275" i="12"/>
  <c r="M243" i="12"/>
  <c r="O243" i="12"/>
  <c r="M207" i="12"/>
  <c r="O207" i="12"/>
  <c r="M178" i="12"/>
  <c r="O178" i="12"/>
  <c r="M143" i="12"/>
  <c r="O143" i="12"/>
  <c r="M751" i="12"/>
  <c r="O751" i="12"/>
  <c r="M276" i="12"/>
  <c r="O276" i="12"/>
  <c r="M186" i="12"/>
  <c r="O186" i="12"/>
  <c r="M102" i="12"/>
  <c r="O102" i="12"/>
  <c r="M34" i="12"/>
  <c r="O34" i="12"/>
  <c r="M790" i="12"/>
  <c r="O790" i="12"/>
  <c r="M509" i="12"/>
  <c r="O509" i="12"/>
  <c r="M496" i="12"/>
  <c r="O496" i="12"/>
  <c r="M481" i="12"/>
  <c r="O481" i="12"/>
  <c r="M158" i="12"/>
  <c r="O158" i="12"/>
  <c r="M646" i="12"/>
  <c r="O646" i="12"/>
  <c r="M466" i="12"/>
  <c r="O466" i="12"/>
  <c r="M327" i="12"/>
  <c r="O327" i="12"/>
  <c r="M272" i="12"/>
  <c r="O272" i="12"/>
  <c r="M256" i="12"/>
  <c r="O256" i="12"/>
  <c r="M240" i="12"/>
  <c r="O240" i="12"/>
  <c r="M224" i="12"/>
  <c r="O224" i="12"/>
  <c r="M762" i="12"/>
  <c r="O762" i="12"/>
  <c r="M730" i="12"/>
  <c r="O730" i="12"/>
  <c r="M578" i="12"/>
  <c r="O578" i="12"/>
  <c r="M529" i="12"/>
  <c r="O529" i="12"/>
  <c r="M385" i="12"/>
  <c r="O385" i="12"/>
  <c r="M311" i="12"/>
  <c r="O311" i="12"/>
  <c r="M183" i="12"/>
  <c r="O183" i="12"/>
  <c r="M114" i="12"/>
  <c r="O114" i="12"/>
  <c r="M26" i="12"/>
  <c r="O26" i="12"/>
  <c r="M952" i="12"/>
  <c r="O952" i="12"/>
  <c r="M605" i="12"/>
  <c r="O605" i="12"/>
  <c r="M506" i="12"/>
  <c r="O506" i="12"/>
  <c r="M418" i="12"/>
  <c r="O418" i="12"/>
  <c r="M386" i="12"/>
  <c r="O386" i="12"/>
  <c r="M331" i="12"/>
  <c r="O331" i="12"/>
  <c r="M280" i="12"/>
  <c r="O280" i="12"/>
  <c r="M248" i="12"/>
  <c r="O248" i="12"/>
  <c r="M206" i="12"/>
  <c r="O206" i="12"/>
  <c r="M174" i="12"/>
  <c r="O174" i="12"/>
  <c r="M959" i="12"/>
  <c r="O959" i="12"/>
  <c r="M989" i="12"/>
  <c r="O989" i="12"/>
  <c r="M820" i="12"/>
  <c r="O820" i="12"/>
  <c r="M824" i="12"/>
  <c r="O824" i="12"/>
  <c r="M804" i="12"/>
  <c r="O804" i="12"/>
  <c r="M901" i="12"/>
  <c r="O901" i="12"/>
  <c r="M809" i="12"/>
  <c r="O809" i="12"/>
  <c r="M748" i="12"/>
  <c r="O748" i="12"/>
  <c r="M700" i="12"/>
  <c r="O700" i="12"/>
  <c r="M620" i="12"/>
  <c r="O620" i="12"/>
  <c r="M808" i="12"/>
  <c r="O808" i="12"/>
  <c r="M744" i="12"/>
  <c r="O744" i="12"/>
  <c r="M631" i="12"/>
  <c r="O631" i="12"/>
  <c r="M745" i="12"/>
  <c r="O745" i="12"/>
  <c r="M664" i="12"/>
  <c r="O664" i="12"/>
  <c r="M572" i="12"/>
  <c r="O572" i="12"/>
  <c r="M499" i="12"/>
  <c r="O499" i="12"/>
  <c r="M482" i="12"/>
  <c r="O482" i="12"/>
  <c r="M419" i="12"/>
  <c r="O419" i="12"/>
  <c r="M287" i="12"/>
  <c r="O287" i="12"/>
  <c r="M254" i="12"/>
  <c r="O254" i="12"/>
  <c r="M41" i="12"/>
  <c r="O41" i="12"/>
  <c r="M165" i="12"/>
  <c r="O165" i="12"/>
  <c r="M153" i="12"/>
  <c r="O153" i="12"/>
  <c r="M355" i="12"/>
  <c r="O355" i="12"/>
  <c r="M635" i="12"/>
  <c r="O635" i="12"/>
  <c r="M351" i="12"/>
  <c r="O351" i="12"/>
  <c r="M285" i="12"/>
  <c r="O285" i="12"/>
  <c r="M201" i="12"/>
  <c r="O201" i="12"/>
  <c r="M149" i="12"/>
  <c r="O149" i="12"/>
  <c r="M92" i="12"/>
  <c r="O92" i="12"/>
  <c r="M44" i="12"/>
  <c r="O44" i="12"/>
  <c r="M813" i="12"/>
  <c r="O813" i="12"/>
  <c r="M336" i="12"/>
  <c r="O336" i="12"/>
  <c r="M286" i="12"/>
  <c r="O286" i="12"/>
  <c r="M112" i="12"/>
  <c r="O112" i="12"/>
  <c r="M80" i="12"/>
  <c r="O80" i="12"/>
  <c r="M33" i="12"/>
  <c r="O33" i="12"/>
  <c r="M668" i="12"/>
  <c r="O668" i="12"/>
  <c r="M447" i="12"/>
  <c r="O447" i="12"/>
  <c r="M323" i="12"/>
  <c r="O323" i="12"/>
  <c r="M253" i="12"/>
  <c r="O253" i="12"/>
  <c r="M921" i="12"/>
  <c r="O921" i="12"/>
  <c r="M732" i="12"/>
  <c r="O732" i="12"/>
  <c r="M729" i="12"/>
  <c r="O729" i="12"/>
  <c r="M633" i="12"/>
  <c r="O633" i="12"/>
  <c r="M648" i="12"/>
  <c r="O648" i="12"/>
  <c r="M283" i="12"/>
  <c r="O283" i="12"/>
  <c r="M393" i="12"/>
  <c r="O393" i="12"/>
  <c r="M53" i="12"/>
  <c r="O53" i="12"/>
  <c r="M655" i="12"/>
  <c r="O655" i="12"/>
  <c r="M144" i="12"/>
  <c r="O144" i="12"/>
  <c r="M849" i="12"/>
  <c r="O849" i="12"/>
  <c r="M842" i="12"/>
  <c r="O842" i="12"/>
  <c r="M970" i="12"/>
  <c r="O970" i="12"/>
  <c r="M513" i="12"/>
  <c r="O513" i="12"/>
  <c r="M918" i="12"/>
  <c r="O918" i="12"/>
  <c r="M758" i="12"/>
  <c r="O758" i="12"/>
  <c r="M718" i="12"/>
  <c r="O718" i="12"/>
  <c r="M649" i="12"/>
  <c r="O649" i="12"/>
  <c r="M140" i="12"/>
  <c r="O140" i="12"/>
  <c r="M136" i="12"/>
  <c r="O136" i="12"/>
  <c r="M128" i="12"/>
  <c r="O128" i="12"/>
  <c r="M455" i="12"/>
  <c r="O455" i="12"/>
  <c r="M192" i="12"/>
  <c r="O192" i="12"/>
  <c r="M1000" i="12"/>
  <c r="O1000" i="12"/>
  <c r="M968" i="12"/>
  <c r="O968" i="12"/>
  <c r="M960" i="12"/>
  <c r="O960" i="12"/>
  <c r="M945" i="12"/>
  <c r="O945" i="12"/>
  <c r="M932" i="12"/>
  <c r="O932" i="12"/>
  <c r="M916" i="12"/>
  <c r="O916" i="12"/>
  <c r="M900" i="12"/>
  <c r="O900" i="12"/>
  <c r="M978" i="12"/>
  <c r="O978" i="12"/>
  <c r="M975" i="12"/>
  <c r="O975" i="12"/>
  <c r="M919" i="12"/>
  <c r="O919" i="12"/>
  <c r="M887" i="12"/>
  <c r="O887" i="12"/>
  <c r="M957" i="12"/>
  <c r="O957" i="12"/>
  <c r="M884" i="12"/>
  <c r="O884" i="12"/>
  <c r="M876" i="12"/>
  <c r="O876" i="12"/>
  <c r="M946" i="12"/>
  <c r="O946" i="12"/>
  <c r="M863" i="12"/>
  <c r="O863" i="12"/>
  <c r="M915" i="12"/>
  <c r="O915" i="12"/>
  <c r="M782" i="12"/>
  <c r="O782" i="12"/>
  <c r="M689" i="12"/>
  <c r="O689" i="12"/>
  <c r="M843" i="12"/>
  <c r="O843" i="12"/>
  <c r="M775" i="12"/>
  <c r="O775" i="12"/>
  <c r="M811" i="12"/>
  <c r="O811" i="12"/>
  <c r="M191" i="12"/>
  <c r="O191" i="12"/>
  <c r="M162" i="12"/>
  <c r="O162" i="12"/>
  <c r="M698" i="12"/>
  <c r="O698" i="12"/>
  <c r="M390" i="12"/>
  <c r="O390" i="12"/>
  <c r="M202" i="12"/>
  <c r="O202" i="12"/>
  <c r="M199" i="12"/>
  <c r="O199" i="12"/>
  <c r="M38" i="12"/>
  <c r="O38" i="12"/>
  <c r="M626" i="12"/>
  <c r="O626" i="12"/>
  <c r="M614" i="12"/>
  <c r="O614" i="12"/>
  <c r="M171" i="12"/>
  <c r="O171" i="12"/>
  <c r="M155" i="12"/>
  <c r="O155" i="12"/>
  <c r="M544" i="12"/>
  <c r="O544" i="12"/>
  <c r="M522" i="12"/>
  <c r="O522" i="12"/>
  <c r="M494" i="12"/>
  <c r="O494" i="12"/>
  <c r="M478" i="12"/>
  <c r="O478" i="12"/>
  <c r="M434" i="12"/>
  <c r="O434" i="12"/>
  <c r="M402" i="12"/>
  <c r="O402" i="12"/>
  <c r="M317" i="12"/>
  <c r="O317" i="12"/>
  <c r="M299" i="12"/>
  <c r="O299" i="12"/>
  <c r="M19" i="12"/>
  <c r="O19" i="12"/>
  <c r="M719" i="12"/>
  <c r="O719" i="12"/>
  <c r="M621" i="12"/>
  <c r="O621" i="12"/>
  <c r="M566" i="12"/>
  <c r="O566" i="12"/>
  <c r="M493" i="12"/>
  <c r="O493" i="12"/>
  <c r="M449" i="12"/>
  <c r="O449" i="12"/>
  <c r="M353" i="12"/>
  <c r="O353" i="12"/>
  <c r="M347" i="12"/>
  <c r="O347" i="12"/>
  <c r="M167" i="12"/>
  <c r="O167" i="12"/>
  <c r="M154" i="12"/>
  <c r="O154" i="12"/>
  <c r="M151" i="12"/>
  <c r="O151" i="12"/>
  <c r="M122" i="12"/>
  <c r="O122" i="12"/>
  <c r="M98" i="12"/>
  <c r="O98" i="12"/>
  <c r="M90" i="12"/>
  <c r="O90" i="12"/>
  <c r="M70" i="12"/>
  <c r="O70" i="12"/>
  <c r="M54" i="12"/>
  <c r="O54" i="12"/>
  <c r="M46" i="12"/>
  <c r="O46" i="12"/>
  <c r="M827" i="12"/>
  <c r="O827" i="12"/>
  <c r="M219" i="12"/>
  <c r="O219" i="12"/>
  <c r="M941" i="12"/>
  <c r="O941" i="12"/>
  <c r="M933" i="12"/>
  <c r="O933" i="12"/>
  <c r="M828" i="12"/>
  <c r="O828" i="12"/>
  <c r="M836" i="12"/>
  <c r="O836" i="12"/>
  <c r="M584" i="12"/>
  <c r="O584" i="12"/>
  <c r="M559" i="12"/>
  <c r="O559" i="12"/>
  <c r="M905" i="12"/>
  <c r="O905" i="12"/>
  <c r="M853" i="12"/>
  <c r="O853" i="12"/>
  <c r="M753" i="12"/>
  <c r="O753" i="12"/>
  <c r="M672" i="12"/>
  <c r="O672" i="12"/>
  <c r="M667" i="12"/>
  <c r="O667" i="12"/>
  <c r="M752" i="12"/>
  <c r="O752" i="12"/>
  <c r="M693" i="12"/>
  <c r="O693" i="12"/>
  <c r="M580" i="12"/>
  <c r="O580" i="12"/>
  <c r="M451" i="12"/>
  <c r="O451" i="12"/>
  <c r="M514" i="12"/>
  <c r="O514" i="12"/>
  <c r="M364" i="12"/>
  <c r="O364" i="12"/>
  <c r="M269" i="12"/>
  <c r="O269" i="12"/>
  <c r="M245" i="12"/>
  <c r="O245" i="12"/>
  <c r="M229" i="12"/>
  <c r="O229" i="12"/>
  <c r="M185" i="12"/>
  <c r="O185" i="12"/>
  <c r="M133" i="12"/>
  <c r="O133" i="12"/>
  <c r="M104" i="12"/>
  <c r="O104" i="12"/>
  <c r="M72" i="12"/>
  <c r="O72" i="12"/>
  <c r="M40" i="12"/>
  <c r="O40" i="12"/>
  <c r="M697" i="12"/>
  <c r="O697" i="12"/>
  <c r="M265" i="12"/>
  <c r="O265" i="12"/>
  <c r="M96" i="12"/>
  <c r="O96" i="12"/>
  <c r="M604" i="12"/>
  <c r="O604" i="12"/>
  <c r="M443" i="12"/>
  <c r="O443" i="12"/>
  <c r="M676" i="12"/>
  <c r="O676" i="12"/>
  <c r="M627" i="12"/>
  <c r="O627" i="12"/>
  <c r="M615" i="12"/>
  <c r="O615" i="12"/>
  <c r="M595" i="12"/>
  <c r="O595" i="12"/>
  <c r="M507" i="12"/>
  <c r="O507" i="12"/>
  <c r="M303" i="12"/>
  <c r="O303" i="12"/>
  <c r="M242" i="12"/>
  <c r="O242" i="12"/>
  <c r="M226" i="12"/>
  <c r="O226" i="12"/>
  <c r="M137" i="12"/>
  <c r="O137" i="12"/>
  <c r="M76" i="12"/>
  <c r="O76" i="12"/>
  <c r="M29" i="12"/>
  <c r="O29" i="12"/>
  <c r="M277" i="12"/>
  <c r="O277" i="12"/>
  <c r="M49" i="12"/>
  <c r="O49" i="12"/>
  <c r="M32" i="12"/>
  <c r="O32" i="12"/>
  <c r="M717" i="12"/>
  <c r="O717" i="12"/>
  <c r="M441" i="12"/>
  <c r="O441" i="12"/>
  <c r="M869" i="12"/>
  <c r="O869" i="12"/>
  <c r="M361" i="12"/>
  <c r="O361" i="12"/>
  <c r="M301" i="12"/>
  <c r="O301" i="12"/>
  <c r="M601" i="12"/>
  <c r="O601" i="12"/>
  <c r="M464" i="12"/>
  <c r="O464" i="12"/>
  <c r="M267" i="12"/>
  <c r="O267" i="12"/>
  <c r="M530" i="12"/>
  <c r="O530" i="12"/>
  <c r="M36" i="12"/>
  <c r="O36" i="12"/>
  <c r="M840" i="12"/>
  <c r="O840" i="12"/>
  <c r="M565" i="12"/>
  <c r="O565" i="12"/>
  <c r="M1002" i="12"/>
  <c r="O1002" i="12"/>
  <c r="M982" i="12"/>
  <c r="O982" i="12"/>
  <c r="M791" i="12"/>
  <c r="O791" i="12"/>
  <c r="M502" i="12"/>
  <c r="O502" i="12"/>
  <c r="M922" i="12"/>
  <c r="O922" i="12"/>
  <c r="M910" i="12"/>
  <c r="O910" i="12"/>
  <c r="M870" i="12"/>
  <c r="O870" i="12"/>
  <c r="M742" i="12"/>
  <c r="O742" i="12"/>
  <c r="M726" i="12"/>
  <c r="O726" i="12"/>
  <c r="M666" i="12"/>
  <c r="O666" i="12"/>
  <c r="M629" i="12"/>
  <c r="O629" i="12"/>
  <c r="M339" i="12"/>
  <c r="O339" i="12"/>
  <c r="M302" i="12"/>
  <c r="O302" i="12"/>
  <c r="M298" i="12"/>
  <c r="O298" i="12"/>
  <c r="M288" i="12"/>
  <c r="O288" i="12"/>
  <c r="M188" i="12"/>
  <c r="O188" i="12"/>
  <c r="M184" i="12"/>
  <c r="O184" i="12"/>
  <c r="M176" i="12"/>
  <c r="O176" i="12"/>
  <c r="M172" i="12"/>
  <c r="O172" i="12"/>
  <c r="M160" i="12"/>
  <c r="O160" i="12"/>
  <c r="M156" i="12"/>
  <c r="O156" i="12"/>
  <c r="M152" i="12"/>
  <c r="O152" i="12"/>
  <c r="M461" i="12"/>
  <c r="O461" i="12"/>
  <c r="M375" i="12"/>
  <c r="O375" i="12"/>
  <c r="M271" i="12"/>
  <c r="O271" i="12"/>
  <c r="M255" i="12"/>
  <c r="O255" i="12"/>
  <c r="M239" i="12"/>
  <c r="O239" i="12"/>
  <c r="M365" i="12"/>
  <c r="O365" i="12"/>
  <c r="M984" i="12"/>
  <c r="O984" i="12"/>
  <c r="M979" i="12"/>
  <c r="O979" i="12"/>
  <c r="M859" i="12"/>
  <c r="O859" i="12"/>
  <c r="M847" i="12"/>
  <c r="O847" i="12"/>
  <c r="M868" i="12"/>
  <c r="O868" i="12"/>
  <c r="M798" i="12"/>
  <c r="O798" i="12"/>
  <c r="M855" i="12"/>
  <c r="O855" i="12"/>
  <c r="M743" i="12"/>
  <c r="O743" i="12"/>
  <c r="M711" i="12"/>
  <c r="O711" i="12"/>
  <c r="M690" i="12"/>
  <c r="O690" i="12"/>
  <c r="M674" i="12"/>
  <c r="O674" i="12"/>
  <c r="M879" i="12"/>
  <c r="O879" i="12"/>
  <c r="M663" i="12"/>
  <c r="O663" i="12"/>
  <c r="M675" i="12"/>
  <c r="O675" i="12"/>
  <c r="M638" i="12"/>
  <c r="O638" i="12"/>
  <c r="M606" i="12"/>
  <c r="O606" i="12"/>
  <c r="M574" i="12"/>
  <c r="O574" i="12"/>
  <c r="M474" i="12"/>
  <c r="O474" i="12"/>
  <c r="M290" i="12"/>
  <c r="O290" i="12"/>
  <c r="M526" i="12"/>
  <c r="O526" i="12"/>
  <c r="M852" i="12"/>
  <c r="O852" i="12"/>
  <c r="M682" i="12"/>
  <c r="O682" i="12"/>
  <c r="M923" i="12"/>
  <c r="O923" i="12"/>
  <c r="M823" i="12"/>
  <c r="O823" i="12"/>
  <c r="M848" i="12"/>
  <c r="O848" i="12"/>
  <c r="M783" i="12"/>
  <c r="O783" i="12"/>
  <c r="M755" i="12"/>
  <c r="O755" i="12"/>
  <c r="M723" i="12"/>
  <c r="O723" i="12"/>
  <c r="M826" i="12"/>
  <c r="O826" i="12"/>
  <c r="M691" i="12"/>
  <c r="O691" i="12"/>
  <c r="M650" i="12"/>
  <c r="O650" i="12"/>
  <c r="M618" i="12"/>
  <c r="O618" i="12"/>
  <c r="M586" i="12"/>
  <c r="O586" i="12"/>
  <c r="M554" i="12"/>
  <c r="O554" i="12"/>
  <c r="M524" i="12"/>
  <c r="O524" i="12"/>
  <c r="M489" i="12"/>
  <c r="O489" i="12"/>
  <c r="M779" i="12"/>
  <c r="O779" i="12"/>
  <c r="M681" i="12"/>
  <c r="O681" i="12"/>
  <c r="M510" i="12"/>
  <c r="O510" i="12"/>
  <c r="M458" i="12"/>
  <c r="O458" i="12"/>
  <c r="M426" i="12"/>
  <c r="O426" i="12"/>
  <c r="M394" i="12"/>
  <c r="O394" i="12"/>
  <c r="M362" i="12"/>
  <c r="O362" i="12"/>
  <c r="M338" i="12"/>
  <c r="O338" i="12"/>
  <c r="M309" i="12"/>
  <c r="O309" i="12"/>
  <c r="M778" i="12"/>
  <c r="O778" i="12"/>
  <c r="M685" i="12"/>
  <c r="O685" i="12"/>
  <c r="M625" i="12"/>
  <c r="O625" i="12"/>
  <c r="M561" i="12"/>
  <c r="O561" i="12"/>
  <c r="M446" i="12"/>
  <c r="O446" i="12"/>
  <c r="M414" i="12"/>
  <c r="O414" i="12"/>
  <c r="M382" i="12"/>
  <c r="O382" i="12"/>
  <c r="M345" i="12"/>
  <c r="O345" i="12"/>
  <c r="M329" i="12"/>
  <c r="O329" i="12"/>
  <c r="M313" i="12"/>
  <c r="O313" i="12"/>
  <c r="M297" i="12"/>
  <c r="O297" i="12"/>
  <c r="M260" i="12"/>
  <c r="O260" i="12"/>
  <c r="M679" i="12"/>
  <c r="O679" i="12"/>
  <c r="M295" i="12"/>
  <c r="O295" i="12"/>
  <c r="M264" i="12"/>
  <c r="O264" i="12"/>
  <c r="M232" i="12"/>
  <c r="O232" i="12"/>
  <c r="M203" i="12"/>
  <c r="O203" i="12"/>
  <c r="M187" i="12"/>
  <c r="O187" i="12"/>
  <c r="M139" i="12"/>
  <c r="O139" i="12"/>
  <c r="M877" i="12"/>
  <c r="O877" i="12"/>
  <c r="M837" i="12"/>
  <c r="O837" i="12"/>
  <c r="M917" i="12"/>
  <c r="O917" i="12"/>
  <c r="M897" i="12"/>
  <c r="O897" i="12"/>
  <c r="M860" i="12"/>
  <c r="O860" i="12"/>
  <c r="M985" i="12"/>
  <c r="O985" i="12"/>
  <c r="M955" i="12"/>
  <c r="O955" i="12"/>
  <c r="M844" i="12"/>
  <c r="O844" i="12"/>
  <c r="M639" i="12"/>
  <c r="O639" i="12"/>
  <c r="M925" i="12"/>
  <c r="O925" i="12"/>
  <c r="M760" i="12"/>
  <c r="O760" i="12"/>
  <c r="M571" i="12"/>
  <c r="O571" i="12"/>
  <c r="M773" i="12"/>
  <c r="O773" i="12"/>
  <c r="M712" i="12"/>
  <c r="O712" i="12"/>
  <c r="M800" i="12"/>
  <c r="O800" i="12"/>
  <c r="M632" i="12"/>
  <c r="O632" i="12"/>
  <c r="M619" i="12"/>
  <c r="O619" i="12"/>
  <c r="M583" i="12"/>
  <c r="O583" i="12"/>
  <c r="M387" i="12"/>
  <c r="O387" i="12"/>
  <c r="M600" i="12"/>
  <c r="O600" i="12"/>
  <c r="M238" i="12"/>
  <c r="O238" i="12"/>
  <c r="M57" i="12"/>
  <c r="O57" i="12"/>
  <c r="M25" i="12"/>
  <c r="O25" i="12"/>
  <c r="M48" i="12"/>
  <c r="O48" i="12"/>
  <c r="M607" i="12"/>
  <c r="O607" i="12"/>
  <c r="M416" i="12"/>
  <c r="O416" i="12"/>
  <c r="M379" i="12"/>
  <c r="O379" i="12"/>
  <c r="M312" i="12"/>
  <c r="O312" i="12"/>
  <c r="M307" i="12"/>
  <c r="O307" i="12"/>
  <c r="M291" i="12"/>
  <c r="O291" i="12"/>
  <c r="M241" i="12"/>
  <c r="O241" i="12"/>
  <c r="M225" i="12"/>
  <c r="O225" i="12"/>
  <c r="M124" i="12"/>
  <c r="O124" i="12"/>
  <c r="M28" i="12"/>
  <c r="O28" i="12"/>
  <c r="M825" i="12"/>
  <c r="O825" i="12"/>
  <c r="M555" i="12"/>
  <c r="O555" i="12"/>
  <c r="M415" i="12"/>
  <c r="O415" i="12"/>
  <c r="M217" i="12"/>
  <c r="O217" i="12"/>
  <c r="M705" i="12"/>
  <c r="O705" i="12"/>
  <c r="M316" i="12"/>
  <c r="O316" i="12"/>
  <c r="M817" i="12"/>
  <c r="O817" i="12"/>
  <c r="M581" i="12"/>
  <c r="O581" i="12"/>
  <c r="M281" i="12"/>
  <c r="O281" i="12"/>
  <c r="M909" i="12"/>
  <c r="O909" i="12"/>
  <c r="M756" i="12"/>
  <c r="O756" i="12"/>
  <c r="M346" i="12"/>
  <c r="O346" i="12"/>
  <c r="M930" i="12"/>
  <c r="O930" i="12"/>
  <c r="M754" i="12"/>
  <c r="O754" i="12"/>
  <c r="M687" i="12"/>
  <c r="O687" i="12"/>
  <c r="M587" i="12"/>
  <c r="O587" i="12"/>
  <c r="M258" i="12"/>
  <c r="O258" i="12"/>
  <c r="M898" i="12"/>
  <c r="O898" i="12"/>
  <c r="M998" i="12"/>
  <c r="O998" i="12"/>
  <c r="M906" i="12"/>
  <c r="O906" i="12"/>
  <c r="M706" i="12"/>
  <c r="O706" i="12"/>
  <c r="M990" i="12"/>
  <c r="O990" i="12"/>
  <c r="M52" i="12"/>
  <c r="O52" i="12"/>
  <c r="M37" i="12"/>
  <c r="O37" i="12"/>
  <c r="M856" i="12"/>
  <c r="O856" i="12"/>
  <c r="M546" i="12"/>
  <c r="O546" i="12"/>
  <c r="M994" i="12"/>
  <c r="O994" i="12"/>
  <c r="M516" i="12"/>
  <c r="O516" i="12"/>
  <c r="M942" i="12"/>
  <c r="O942" i="12"/>
  <c r="M938" i="12"/>
  <c r="O938" i="12"/>
  <c r="M914" i="12"/>
  <c r="O914" i="12"/>
  <c r="M710" i="12"/>
  <c r="O710" i="12"/>
  <c r="M694" i="12"/>
  <c r="O694" i="12"/>
  <c r="M613" i="12"/>
  <c r="O613" i="12"/>
  <c r="M795" i="12"/>
  <c r="O795" i="12"/>
  <c r="M337" i="12"/>
  <c r="O337" i="12"/>
  <c r="M528" i="12"/>
  <c r="O528" i="12"/>
  <c r="M373" i="12"/>
  <c r="O373" i="12"/>
  <c r="M247" i="12"/>
  <c r="O247" i="12"/>
  <c r="M220" i="12"/>
  <c r="O220" i="12"/>
  <c r="M208" i="12"/>
  <c r="O208" i="12"/>
  <c r="M204" i="12"/>
  <c r="O204" i="12"/>
  <c r="M357" i="12"/>
  <c r="O357" i="12"/>
  <c r="M518" i="12"/>
  <c r="O518" i="12"/>
  <c r="M471" i="12"/>
  <c r="O471" i="12"/>
  <c r="M460" i="12"/>
  <c r="O460" i="12"/>
  <c r="Z10" i="12"/>
  <c r="M21" i="12"/>
  <c r="Q16" i="12"/>
  <c r="M841" i="12"/>
  <c r="M684" i="12"/>
  <c r="M829" i="12"/>
  <c r="M427" i="12"/>
  <c r="M262" i="12"/>
  <c r="M221" i="12"/>
  <c r="M77" i="12"/>
  <c r="M882" i="12"/>
  <c r="M833" i="12"/>
  <c r="M792" i="12"/>
  <c r="M764" i="12"/>
  <c r="M644" i="12"/>
  <c r="M599" i="12"/>
  <c r="M487" i="12"/>
  <c r="M376" i="12"/>
  <c r="M981" i="12"/>
  <c r="M777" i="12"/>
  <c r="M588" i="12"/>
  <c r="M539" i="12"/>
  <c r="M473" i="12"/>
  <c r="M408" i="12"/>
  <c r="M977" i="12"/>
  <c r="M511" i="12"/>
  <c r="M395" i="12"/>
  <c r="M246" i="12"/>
  <c r="M230" i="12"/>
  <c r="M205" i="12"/>
  <c r="M105" i="12"/>
  <c r="M73" i="12"/>
  <c r="M85" i="12"/>
  <c r="M656" i="12"/>
  <c r="M372" i="12"/>
  <c r="M951" i="12"/>
  <c r="M733" i="12"/>
  <c r="M660" i="12"/>
  <c r="M547" i="12"/>
  <c r="M479" i="12"/>
  <c r="M300" i="12"/>
  <c r="M177" i="12"/>
  <c r="M944" i="12"/>
  <c r="M776" i="12"/>
  <c r="M575" i="12"/>
  <c r="M404" i="12"/>
  <c r="M117" i="12"/>
  <c r="M101" i="12"/>
  <c r="M551" i="12"/>
  <c r="M830" i="12"/>
  <c r="M567" i="12"/>
  <c r="M553" i="12"/>
  <c r="M953" i="12"/>
  <c r="M867" i="12"/>
  <c r="M774" i="12"/>
  <c r="M669" i="12"/>
  <c r="M334" i="12"/>
  <c r="M305" i="12"/>
  <c r="M132" i="12"/>
  <c r="M486" i="12"/>
  <c r="M463" i="12"/>
  <c r="M440" i="12"/>
  <c r="M428" i="12"/>
  <c r="M371" i="12"/>
  <c r="M231" i="12"/>
  <c r="M200" i="12"/>
  <c r="M196" i="12"/>
  <c r="M532" i="12"/>
  <c r="M467" i="12"/>
  <c r="M456" i="12"/>
  <c r="M437" i="12"/>
  <c r="M413" i="12"/>
  <c r="M405" i="12"/>
  <c r="M964" i="12"/>
  <c r="M628" i="12"/>
  <c r="M640" i="12"/>
  <c r="M497" i="12"/>
  <c r="M515" i="12"/>
  <c r="M352" i="12"/>
  <c r="M340" i="12"/>
  <c r="M576" i="12"/>
  <c r="M282" i="12"/>
  <c r="M193" i="12"/>
  <c r="M459" i="12"/>
  <c r="M209" i="12"/>
  <c r="M157" i="12"/>
  <c r="M125" i="12"/>
  <c r="M304" i="12"/>
  <c r="M788" i="12"/>
  <c r="M757" i="12"/>
  <c r="M636" i="12"/>
  <c r="M591" i="12"/>
  <c r="M483" i="12"/>
  <c r="M368" i="12"/>
  <c r="M324" i="12"/>
  <c r="M801" i="12"/>
  <c r="M761" i="12"/>
  <c r="M721" i="12"/>
  <c r="M659" i="12"/>
  <c r="M556" i="12"/>
  <c r="M531" i="12"/>
  <c r="M468" i="12"/>
  <c r="M400" i="12"/>
  <c r="M873" i="12"/>
  <c r="M708" i="12"/>
  <c r="M273" i="12"/>
  <c r="M805" i="12"/>
  <c r="M519" i="12"/>
  <c r="M349" i="12"/>
  <c r="M834" i="12"/>
  <c r="M720" i="12"/>
  <c r="M647" i="12"/>
  <c r="M523" i="12"/>
  <c r="M360" i="12"/>
  <c r="M173" i="12"/>
  <c r="M728" i="12"/>
  <c r="M592" i="12"/>
  <c r="M68" i="12"/>
  <c r="M940" i="12"/>
  <c r="M881" i="12"/>
  <c r="M766" i="12"/>
  <c r="M722" i="12"/>
  <c r="M814" i="12"/>
  <c r="M321" i="12"/>
  <c r="M180" i="12"/>
  <c r="M168" i="12"/>
  <c r="M164" i="12"/>
  <c r="M148" i="12"/>
  <c r="M453" i="12"/>
  <c r="M435" i="12"/>
  <c r="M359" i="12"/>
  <c r="M472" i="12"/>
  <c r="M452" i="12"/>
  <c r="M423" i="12"/>
  <c r="M403" i="12"/>
  <c r="M391" i="12"/>
  <c r="M560" i="12"/>
  <c r="M780" i="12"/>
  <c r="M749" i="12"/>
  <c r="M709" i="12"/>
  <c r="M623" i="12"/>
  <c r="M477" i="12"/>
  <c r="M436" i="12"/>
  <c r="M716" i="12"/>
  <c r="M603" i="12"/>
  <c r="M457" i="12"/>
  <c r="M865" i="12"/>
  <c r="M861" i="12"/>
  <c r="M734" i="12"/>
  <c r="M704" i="12"/>
  <c r="M420" i="12"/>
  <c r="M612" i="12"/>
  <c r="M527" i="12"/>
  <c r="M384" i="12"/>
  <c r="M141" i="12"/>
  <c r="M121" i="12"/>
  <c r="M89" i="12"/>
  <c r="M448" i="12"/>
  <c r="M997" i="12"/>
  <c r="M234" i="12"/>
  <c r="M145" i="12"/>
  <c r="M109" i="12"/>
  <c r="M61" i="12"/>
  <c r="M392" i="12"/>
  <c r="M412" i="12"/>
  <c r="M189" i="12"/>
  <c r="M116" i="12"/>
  <c r="M713" i="12"/>
  <c r="M818" i="12"/>
  <c r="M624" i="12"/>
  <c r="M512" i="12"/>
  <c r="M444" i="12"/>
  <c r="M161" i="12"/>
  <c r="M100" i="12"/>
  <c r="M616" i="12"/>
  <c r="M266" i="12"/>
  <c r="M543" i="12"/>
  <c r="M84" i="12"/>
  <c r="M169" i="12"/>
  <c r="M846" i="12"/>
  <c r="M963" i="12"/>
  <c r="M388" i="12"/>
  <c r="M216" i="12"/>
  <c r="M212" i="12"/>
  <c r="M491" i="12"/>
  <c r="M431" i="12"/>
  <c r="M421" i="12"/>
  <c r="M399" i="12"/>
  <c r="M389" i="12"/>
  <c r="M973" i="12"/>
  <c r="M937" i="12"/>
  <c r="M701" i="12"/>
  <c r="M568" i="12"/>
  <c r="M608" i="12"/>
  <c r="M292" i="12"/>
  <c r="M129" i="12"/>
  <c r="M363" i="12"/>
  <c r="M65" i="12"/>
  <c r="M318" i="12"/>
  <c r="M93" i="12"/>
  <c r="M278" i="12"/>
  <c r="M250" i="12"/>
  <c r="M113" i="12"/>
  <c r="M97" i="12"/>
  <c r="M81" i="12"/>
  <c r="M889" i="12"/>
  <c r="M802" i="12"/>
  <c r="M769" i="12"/>
  <c r="M738" i="12"/>
  <c r="M688" i="12"/>
  <c r="M652" i="12"/>
  <c r="M535" i="12"/>
  <c r="M495" i="12"/>
  <c r="M348" i="12"/>
  <c r="M821" i="12"/>
  <c r="M737" i="12"/>
  <c r="M643" i="12"/>
  <c r="M380" i="12"/>
  <c r="M332" i="12"/>
  <c r="M1001" i="12"/>
  <c r="M768" i="12"/>
  <c r="M736" i="12"/>
  <c r="M564" i="12"/>
  <c r="M432" i="12"/>
  <c r="M377" i="12"/>
  <c r="M696" i="12"/>
  <c r="M424" i="12"/>
  <c r="M885" i="12"/>
  <c r="M765" i="12"/>
  <c r="M680" i="12"/>
  <c r="M181" i="12"/>
  <c r="M69" i="12"/>
  <c r="M969" i="12"/>
  <c r="M838" i="12"/>
  <c r="M832" i="12"/>
  <c r="M541" i="12"/>
  <c r="M878" i="12"/>
  <c r="M770" i="12"/>
  <c r="M611" i="12"/>
  <c r="M806" i="12"/>
  <c r="M396" i="12"/>
  <c r="M263" i="12"/>
  <c r="M367" i="12"/>
  <c r="M356" i="12"/>
  <c r="M439" i="12"/>
  <c r="M407" i="12"/>
  <c r="S10" i="12"/>
  <c r="S11" i="12"/>
  <c r="S7" i="12"/>
  <c r="S6" i="12"/>
  <c r="S8" i="12"/>
  <c r="S9" i="12"/>
  <c r="J16" i="12"/>
  <c r="Z7" i="12"/>
  <c r="Z8" i="12"/>
  <c r="M16" i="12"/>
  <c r="O16" i="12"/>
  <c r="G16" i="12"/>
  <c r="A14" i="5" l="1"/>
  <c r="A13" i="5"/>
  <c r="A20" i="5" l="1"/>
  <c r="A18" i="5"/>
  <c r="A17" i="5"/>
</calcChain>
</file>

<file path=xl/sharedStrings.xml><?xml version="1.0" encoding="utf-8"?>
<sst xmlns="http://schemas.openxmlformats.org/spreadsheetml/2006/main" count="128" uniqueCount="92">
  <si>
    <t>Prompt,add,[GA_ACCOUNT],</t>
  </si>
  <si>
    <t>Prompt,add,[GA_PASSWORD],</t>
  </si>
  <si>
    <t>Prompt,add,[GA_METRICS],"&amp;metrics=ga:totalEvents,ga:uniqueEvents,ga:eventValue,ga:avgEventValue"</t>
  </si>
  <si>
    <t>Prompt,add,[GA_FILTER],&amp;filters=ga:eventCategory%3D%3DPage+Scroll;ga:eventAction%3D%3DPage+Scroll%3a+Allowed</t>
  </si>
  <si>
    <t>GetGoogleAnalyticsData,[GA_ACCOUNT],[GA_PASSWORD],[GA_PROFILE_ID],[PERIOD],GoogleData.csv,"[GA_SEGMENT][MAX_RESULTS][GA_DIMENSIONS][GA_METRICS][GA_SORT][GA_FILTER]"</t>
  </si>
  <si>
    <t>ImportDataFiles,GoogleData.csv,,0,1,utf-8,,yyyy-MM-dd,en-US,,""</t>
  </si>
  <si>
    <t>uiSaveInWorksheet,Current,Allowed,overwrite,invisible,1,1,unformatted,-1,-1</t>
  </si>
  <si>
    <t>Prompt,add,[GA_FILTER],&amp;filters=ga:eventCategory%3D%3DPage+Scroll;ga:eventAction%3D%3DPage+Scroll%3a+Started</t>
  </si>
  <si>
    <t>uiSaveInWorksheet,Current,Started,overwrite,invisible,1,1,unformatted,-1,-1</t>
  </si>
  <si>
    <t>; title:Page Scroll Allowed</t>
  </si>
  <si>
    <t>; title:Page Scroll Started</t>
  </si>
  <si>
    <t>uiSaveInWorksheet,Current,Viewer,overwrite,invisible,1,1,unformatted,-1,-1</t>
  </si>
  <si>
    <t>uiSaveInWorksheet,Current,Reader,overwrite,invisible,1,1,unformatted,-1,-1</t>
  </si>
  <si>
    <t>Prompt,add,[GA_SORT],&amp;sort=-ga:totalEvents</t>
  </si>
  <si>
    <t>Page</t>
  </si>
  <si>
    <t>Prompt,add,[GA_DIMENSIONS],"&amp;dimensions=ga:pagePath,ga:eventAction"</t>
  </si>
  <si>
    <t>Scroll Started</t>
  </si>
  <si>
    <t>Percent Scrolled</t>
  </si>
  <si>
    <t>Readers</t>
  </si>
  <si>
    <t>Percent Readers</t>
  </si>
  <si>
    <t>Reading Time</t>
  </si>
  <si>
    <t>Percent</t>
  </si>
  <si>
    <t>Correlation</t>
  </si>
  <si>
    <t>Coefficient</t>
  </si>
  <si>
    <t>Google Analytics Setup</t>
  </si>
  <si>
    <t>Date Start:</t>
  </si>
  <si>
    <t>Date End:</t>
  </si>
  <si>
    <t>GA Max Results:</t>
  </si>
  <si>
    <t>GA Segment:</t>
  </si>
  <si>
    <t>gaid::-1</t>
  </si>
  <si>
    <t>;</t>
  </si>
  <si>
    <t>GA Profile ID:</t>
  </si>
  <si>
    <t>yyyy-mm-dd</t>
  </si>
  <si>
    <t>Prompt,add,[PERIOD],[DATE_START] to [DATE_END]</t>
  </si>
  <si>
    <t>Allowed Scrolling</t>
  </si>
  <si>
    <t>Total</t>
  </si>
  <si>
    <t>Unique</t>
  </si>
  <si>
    <t>Prompt,add,[GA_DIMENSIONS],&amp;dimensions=ga:pagePath</t>
  </si>
  <si>
    <t>Prompt,add,[GA_SORT],&amp;sort=-ga:pageviews</t>
  </si>
  <si>
    <t>; title:Page Report</t>
  </si>
  <si>
    <t>uiSaveInWorksheet,Current,Pages,overwrite,invisible,1,1,unformatted,-1,-1</t>
  </si>
  <si>
    <t>Bounce Rate</t>
  </si>
  <si>
    <t>Avg. Time on Page</t>
  </si>
  <si>
    <t>Reading Time vs. Avg. Time on Page</t>
  </si>
  <si>
    <t>Next Analytics codes. Do not change anything below here!</t>
  </si>
  <si>
    <t>Scroll Allowed</t>
  </si>
  <si>
    <t>PW</t>
  </si>
  <si>
    <t>Unique PW</t>
  </si>
  <si>
    <t>Site Name:</t>
  </si>
  <si>
    <t>Unique Allowed vs. Unique PW</t>
  </si>
  <si>
    <t>Average Time on Page</t>
  </si>
  <si>
    <t>Time</t>
  </si>
  <si>
    <t>Average Reading Time</t>
  </si>
  <si>
    <t>Averages</t>
  </si>
  <si>
    <t>Average Time before Scroll</t>
  </si>
  <si>
    <t>Prompt,add,[GA_METRICS],"&amp;metrics=ga:pageviews,ga:uniquePageviews,ga:pageviewsPerVisit,ga:avgTimeOnPage,ga:visitBounceRate,ga:exitRate"</t>
  </si>
  <si>
    <t>Exit Rate</t>
  </si>
  <si>
    <t>Avg. PW</t>
  </si>
  <si>
    <t>Time before Scroll</t>
  </si>
  <si>
    <t>Unique Scroll Allowed</t>
  </si>
  <si>
    <t>Scroll Allowed vs. Pageviews (Unique)</t>
  </si>
  <si>
    <t>; title:Page Scroll Page Bottom</t>
  </si>
  <si>
    <t>; title:Page Scroll Content Scanner</t>
  </si>
  <si>
    <t>; title:Page Scroll Content Reader</t>
  </si>
  <si>
    <t>Prompt,add,[GA_FILTER],&amp;filters=ga:eventCategory%3D%3DPage+Scroll;ga:eventAction%3D%3DPage+Scroll%3a+Content+Scanner</t>
  </si>
  <si>
    <t>Prompt,add,[GA_FILTER],&amp;filters=ga:eventCategory%3D%3DPage+Scroll;ga:eventAction%3D%3DPage+Scroll%3a+Content+Reader</t>
  </si>
  <si>
    <t>Prompt,add,[GA_FILTER],&amp;filters=ga:eventCategory%3D%3DPage+Scroll;ga:eventAction%3D%3DPage+Scroll%3a+Page+Bottom</t>
  </si>
  <si>
    <t>Page Bottom</t>
  </si>
  <si>
    <t>Percent Page Bottom</t>
  </si>
  <si>
    <t>Scanners</t>
  </si>
  <si>
    <t>uiSaveInWorksheet,Current,PageBottom,overwrite,invisible,1,1,unformatted,-1,-1</t>
  </si>
  <si>
    <t>Page Bottom Time</t>
  </si>
  <si>
    <t>Average Page Bottom Time</t>
  </si>
  <si>
    <t>Average Scanner Time</t>
  </si>
  <si>
    <t>Percent Scanners</t>
  </si>
  <si>
    <t>Scanner Time</t>
  </si>
  <si>
    <t>2012-02-19</t>
  </si>
  <si>
    <t>Content Length</t>
  </si>
  <si>
    <t>Average Content Length</t>
  </si>
  <si>
    <t>Content Length vs. Scanners</t>
  </si>
  <si>
    <t>Content Length vs. Readers</t>
  </si>
  <si>
    <t>Content Length vs. Reading Time</t>
  </si>
  <si>
    <t>Content Length vs. Scanner Time</t>
  </si>
  <si>
    <t>Content Length vs. Page Bottom Time</t>
  </si>
  <si>
    <t>Page Bottom vs. Content Bottom</t>
  </si>
  <si>
    <t>Readers vs. Scanners</t>
  </si>
  <si>
    <t>Page Bottom Time vs. Avg. Time on Page</t>
  </si>
  <si>
    <t>Content Bottom (Scanners + Readers)</t>
  </si>
  <si>
    <t>Scrollers, Scanners &amp; Readers</t>
  </si>
  <si>
    <t>2012-03-31</t>
  </si>
  <si>
    <t>YourWebsite</t>
  </si>
  <si>
    <t>Prompt,add,[GA_FILTER],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</si>
</sst>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[$-F400]h:mm:ss\ AM/PM"/>
    <numFmt numFmtId="166" formatCode="[$-F800]dddd\,\ mmmm\ dd\,\ yyyy"/>
    <numFmt numFmtId="167" formatCode="[$-414]mmmm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2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quotePrefix="1"/>
    <xf numFmtId="0" fontId="3" fillId="0" borderId="0" xfId="0" applyFont="1"/>
    <xf numFmtId="0" fontId="0" fillId="0" borderId="1" xfId="0" applyBorder="1"/>
    <xf numFmtId="9" fontId="0" fillId="0" borderId="1" xfId="1" applyFont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4" fillId="4" borderId="5" xfId="0" applyFont="1" applyFill="1" applyBorder="1"/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6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49" fontId="8" fillId="0" borderId="0" xfId="0" applyNumberFormat="1" applyFont="1" applyFill="1" applyBorder="1" applyAlignment="1">
      <alignment horizontal="right"/>
    </xf>
    <xf numFmtId="1" fontId="4" fillId="2" borderId="8" xfId="0" applyNumberFormat="1" applyFont="1" applyFill="1" applyBorder="1" applyAlignment="1">
      <alignment horizontal="right"/>
    </xf>
    <xf numFmtId="0" fontId="5" fillId="0" borderId="0" xfId="0" applyFont="1" applyFill="1"/>
    <xf numFmtId="0" fontId="0" fillId="0" borderId="5" xfId="0" applyBorder="1"/>
    <xf numFmtId="0" fontId="4" fillId="2" borderId="8" xfId="0" applyNumberFormat="1" applyFont="1" applyFill="1" applyBorder="1" applyAlignment="1">
      <alignment horizontal="right"/>
    </xf>
    <xf numFmtId="0" fontId="4" fillId="0" borderId="5" xfId="0" applyFont="1" applyBorder="1"/>
    <xf numFmtId="0" fontId="5" fillId="0" borderId="5" xfId="0" applyFont="1" applyBorder="1"/>
    <xf numFmtId="0" fontId="6" fillId="0" borderId="0" xfId="0" applyFont="1" applyFill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166" fontId="4" fillId="0" borderId="0" xfId="0" applyNumberFormat="1" applyFont="1" applyBorder="1"/>
    <xf numFmtId="49" fontId="4" fillId="2" borderId="8" xfId="0" applyNumberFormat="1" applyFont="1" applyFill="1" applyBorder="1" applyAlignment="1">
      <alignment horizontal="right"/>
    </xf>
    <xf numFmtId="0" fontId="0" fillId="3" borderId="0" xfId="0" applyFill="1" applyBorder="1"/>
    <xf numFmtId="0" fontId="9" fillId="3" borderId="0" xfId="0" quotePrefix="1" applyNumberFormat="1" applyFont="1" applyFill="1" applyBorder="1" applyAlignment="1">
      <alignment horizontal="right"/>
    </xf>
    <xf numFmtId="0" fontId="10" fillId="3" borderId="0" xfId="0" applyFont="1" applyFill="1" applyBorder="1"/>
    <xf numFmtId="167" fontId="12" fillId="3" borderId="0" xfId="0" applyNumberFormat="1" applyFont="1" applyFill="1" applyBorder="1" applyAlignment="1">
      <alignment horizontal="right" vertical="center"/>
    </xf>
    <xf numFmtId="0" fontId="0" fillId="3" borderId="9" xfId="0" applyFill="1" applyBorder="1"/>
    <xf numFmtId="0" fontId="0" fillId="0" borderId="9" xfId="0" applyFill="1" applyBorder="1"/>
    <xf numFmtId="0" fontId="0" fillId="0" borderId="0" xfId="0" applyFill="1" applyBorder="1"/>
    <xf numFmtId="167" fontId="11" fillId="3" borderId="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3" borderId="4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164" fontId="0" fillId="0" borderId="1" xfId="0" applyNumberFormat="1" applyBorder="1" applyAlignment="1">
      <alignment horizontal="right"/>
    </xf>
    <xf numFmtId="0" fontId="0" fillId="0" borderId="0" xfId="0" applyBorder="1"/>
    <xf numFmtId="49" fontId="4" fillId="2" borderId="11" xfId="0" applyNumberFormat="1" applyFont="1" applyFill="1" applyBorder="1" applyAlignment="1">
      <alignment horizontal="right"/>
    </xf>
    <xf numFmtId="0" fontId="11" fillId="3" borderId="0" xfId="0" applyNumberFormat="1" applyFont="1" applyFill="1" applyBorder="1"/>
    <xf numFmtId="0" fontId="0" fillId="0" borderId="1" xfId="1" applyNumberFormat="1" applyFont="1" applyBorder="1"/>
    <xf numFmtId="0" fontId="8" fillId="0" borderId="0" xfId="0" applyFont="1" applyBorder="1"/>
    <xf numFmtId="165" fontId="0" fillId="0" borderId="1" xfId="0" applyNumberFormat="1" applyBorder="1" applyAlignment="1">
      <alignment horizontal="right"/>
    </xf>
    <xf numFmtId="9" fontId="0" fillId="0" borderId="1" xfId="0" applyNumberFormat="1" applyBorder="1" applyAlignment="1">
      <alignment horizontal="right"/>
    </xf>
    <xf numFmtId="9" fontId="0" fillId="0" borderId="0" xfId="1" applyFont="1" applyFill="1" applyBorder="1"/>
    <xf numFmtId="0" fontId="0" fillId="0" borderId="0" xfId="1" applyNumberFormat="1" applyFont="1" applyFill="1" applyBorder="1"/>
    <xf numFmtId="0" fontId="0" fillId="0" borderId="0" xfId="0" applyFill="1"/>
    <xf numFmtId="0" fontId="0" fillId="0" borderId="0" xfId="0" applyFill="1" applyBorder="1" applyAlignment="1"/>
    <xf numFmtId="164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0" fontId="13" fillId="3" borderId="1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right" wrapText="1"/>
    </xf>
    <xf numFmtId="0" fontId="13" fillId="0" borderId="0" xfId="0" applyFont="1" applyAlignment="1">
      <alignment horizontal="right" wrapText="1"/>
    </xf>
    <xf numFmtId="0" fontId="14" fillId="0" borderId="12" xfId="0" applyFont="1" applyBorder="1"/>
    <xf numFmtId="3" fontId="14" fillId="0" borderId="1" xfId="0" applyNumberFormat="1" applyFont="1" applyBorder="1"/>
    <xf numFmtId="0" fontId="14" fillId="0" borderId="1" xfId="0" applyFont="1" applyBorder="1"/>
    <xf numFmtId="9" fontId="14" fillId="0" borderId="1" xfId="1" applyFont="1" applyBorder="1"/>
    <xf numFmtId="165" fontId="14" fillId="0" borderId="1" xfId="1" applyNumberFormat="1" applyFont="1" applyBorder="1"/>
    <xf numFmtId="165" fontId="14" fillId="0" borderId="1" xfId="0" applyNumberFormat="1" applyFont="1" applyBorder="1"/>
    <xf numFmtId="3" fontId="14" fillId="0" borderId="1" xfId="1" applyNumberFormat="1" applyFont="1" applyBorder="1"/>
    <xf numFmtId="9" fontId="14" fillId="0" borderId="1" xfId="1" applyNumberFormat="1" applyFont="1" applyBorder="1"/>
    <xf numFmtId="2" fontId="14" fillId="0" borderId="1" xfId="1" applyNumberFormat="1" applyFont="1" applyBorder="1"/>
    <xf numFmtId="0" fontId="14" fillId="0" borderId="0" xfId="0" applyFont="1"/>
    <xf numFmtId="3" fontId="0" fillId="0" borderId="1" xfId="0" applyNumberFormat="1" applyBorder="1" applyAlignment="1">
      <alignment horizontal="right"/>
    </xf>
    <xf numFmtId="3" fontId="0" fillId="0" borderId="1" xfId="0" applyNumberFormat="1" applyBorder="1"/>
    <xf numFmtId="3" fontId="0" fillId="0" borderId="1" xfId="1" applyNumberFormat="1" applyFont="1" applyBorder="1"/>
  </cellXfs>
  <cellStyles count="2">
    <cellStyle name="Normal" xfId="0" builtinId="0"/>
    <cellStyle name="Percent" xfId="1" builtinId="5"/>
  </cellStyles>
  <dxfs count="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Content Length vs. Readers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readers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Dashboard!$E$16:$E$38</c:f>
            </c:numRef>
          </c:xVal>
          <c:yVal>
            <c:numRef>
              <c:f>Dashboard!$L$16:$L$38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025344"/>
        <c:axId val="437977472"/>
      </c:scatterChart>
      <c:valAx>
        <c:axId val="36602534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437977472"/>
        <c:crosses val="autoZero"/>
        <c:crossBetween val="midCat"/>
      </c:valAx>
      <c:valAx>
        <c:axId val="437977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6025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Content Length vs. Reading</a:t>
            </a:r>
            <a:r>
              <a:rPr lang="en-US" sz="1200" baseline="0"/>
              <a:t> Time</a:t>
            </a:r>
            <a:endParaRPr lang="en-US" sz="120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readers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Dashboard!$E$16:$E$38</c:f>
            </c:numRef>
          </c:xVal>
          <c:yVal>
            <c:numRef>
              <c:f>Dashboard!$N$16:$N$38</c:f>
              <c:numCache>
                <c:formatCode>[$-F400]h:mm:ss\ AM/PM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994240"/>
        <c:axId val="437995776"/>
      </c:scatterChart>
      <c:valAx>
        <c:axId val="43799424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437995776"/>
        <c:crosses val="autoZero"/>
        <c:crossBetween val="midCat"/>
      </c:valAx>
      <c:valAx>
        <c:axId val="437995776"/>
        <c:scaling>
          <c:orientation val="minMax"/>
        </c:scaling>
        <c:delete val="0"/>
        <c:axPos val="l"/>
        <c:majorGridlines/>
        <c:numFmt formatCode="[$-F400]h:mm:ss\ AM/PM" sourceLinked="1"/>
        <c:majorTickMark val="out"/>
        <c:minorTickMark val="none"/>
        <c:tickLblPos val="nextTo"/>
        <c:crossAx val="4379942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Reading Time vs. Avg. Time on Page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readers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Dashboard!$N$16:$N$38</c:f>
            </c:numRef>
          </c:xVal>
          <c:yVal>
            <c:numRef>
              <c:f>Dashboard!$Z$16:$Z$38</c:f>
              <c:numCache>
                <c:formatCode>[$-F400]h:mm:ss\ AM/PM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028928"/>
        <c:axId val="438034816"/>
      </c:scatterChart>
      <c:valAx>
        <c:axId val="438028928"/>
        <c:scaling>
          <c:orientation val="minMax"/>
        </c:scaling>
        <c:delete val="0"/>
        <c:axPos val="b"/>
        <c:majorTickMark val="out"/>
        <c:minorTickMark val="none"/>
        <c:tickLblPos val="nextTo"/>
        <c:crossAx val="438034816"/>
        <c:crosses val="autoZero"/>
        <c:crossBetween val="midCat"/>
      </c:valAx>
      <c:valAx>
        <c:axId val="438034816"/>
        <c:scaling>
          <c:orientation val="minMax"/>
        </c:scaling>
        <c:delete val="0"/>
        <c:axPos val="l"/>
        <c:majorGridlines/>
        <c:numFmt formatCode="[$-F400]h:mm:ss\ AM/PM" sourceLinked="1"/>
        <c:majorTickMark val="out"/>
        <c:minorTickMark val="none"/>
        <c:tickLblPos val="nextTo"/>
        <c:crossAx val="438028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Dashboard!$B$7</c:f>
              <c:strCache>
                <c:ptCount val="1"/>
                <c:pt idx="0">
                  <c:v>Scroll Started</c:v>
                </c:pt>
              </c:strCache>
            </c:strRef>
          </c:tx>
          <c:invertIfNegative val="0"/>
          <c:val>
            <c:numRef>
              <c:f>Dashboard!$F$7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Dashboard!$B$8</c:f>
              <c:strCache>
                <c:ptCount val="1"/>
                <c:pt idx="0">
                  <c:v>Scanners</c:v>
                </c:pt>
              </c:strCache>
            </c:strRef>
          </c:tx>
          <c:invertIfNegative val="0"/>
          <c:val>
            <c:numRef>
              <c:f>Dashboard!$F$8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Dashboard!$B$9</c:f>
              <c:strCache>
                <c:ptCount val="1"/>
                <c:pt idx="0">
                  <c:v>Readers</c:v>
                </c:pt>
              </c:strCache>
            </c:strRef>
          </c:tx>
          <c:invertIfNegative val="0"/>
          <c:val>
            <c:numRef>
              <c:f>Dashboard!$F$9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Dashboard!$B$11</c:f>
              <c:strCache>
                <c:ptCount val="1"/>
                <c:pt idx="0">
                  <c:v>Page Bottom</c:v>
                </c:pt>
              </c:strCache>
            </c:strRef>
          </c:tx>
          <c:invertIfNegative val="0"/>
          <c:val>
            <c:numRef>
              <c:f>Dashboard!$F$11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318592"/>
        <c:axId val="438320128"/>
      </c:barChart>
      <c:catAx>
        <c:axId val="438318592"/>
        <c:scaling>
          <c:orientation val="minMax"/>
        </c:scaling>
        <c:delete val="1"/>
        <c:axPos val="b"/>
        <c:majorTickMark val="out"/>
        <c:minorTickMark val="none"/>
        <c:tickLblPos val="nextTo"/>
        <c:crossAx val="438320128"/>
        <c:crosses val="autoZero"/>
        <c:auto val="1"/>
        <c:lblAlgn val="ctr"/>
        <c:lblOffset val="100"/>
        <c:noMultiLvlLbl val="0"/>
      </c:catAx>
      <c:valAx>
        <c:axId val="438320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38318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13</xdr:row>
      <xdr:rowOff>76200</xdr:rowOff>
    </xdr:from>
    <xdr:to>
      <xdr:col>5</xdr:col>
      <xdr:colOff>523874</xdr:colOff>
      <xdr:row>13</xdr:row>
      <xdr:rowOff>1978441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13</xdr:row>
      <xdr:rowOff>76200</xdr:rowOff>
    </xdr:from>
    <xdr:to>
      <xdr:col>13</xdr:col>
      <xdr:colOff>352425</xdr:colOff>
      <xdr:row>13</xdr:row>
      <xdr:rowOff>1978441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419099</xdr:colOff>
      <xdr:row>13</xdr:row>
      <xdr:rowOff>76200</xdr:rowOff>
    </xdr:from>
    <xdr:to>
      <xdr:col>25</xdr:col>
      <xdr:colOff>638174</xdr:colOff>
      <xdr:row>13</xdr:row>
      <xdr:rowOff>1978441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133350</xdr:colOff>
      <xdr:row>4</xdr:row>
      <xdr:rowOff>0</xdr:rowOff>
    </xdr:from>
    <xdr:to>
      <xdr:col>13</xdr:col>
      <xdr:colOff>409574</xdr:colOff>
      <xdr:row>12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005"/>
  <sheetViews>
    <sheetView showGridLines="0" tabSelected="1" workbookViewId="0">
      <pane ySplit="15" topLeftCell="A16" activePane="bottomLeft" state="frozen"/>
      <selection pane="bottomLeft" activeCell="AB21" sqref="AB21"/>
    </sheetView>
  </sheetViews>
  <sheetFormatPr defaultRowHeight="15" x14ac:dyDescent="0.25"/>
  <cols>
    <col min="1" max="1" width="0.85546875" customWidth="1"/>
    <col min="2" max="2" width="33.5703125" customWidth="1"/>
    <col min="3" max="3" width="7.42578125" bestFit="1" customWidth="1"/>
    <col min="4" max="4" width="7.85546875" bestFit="1" customWidth="1"/>
    <col min="5" max="5" width="7.5703125" bestFit="1" customWidth="1"/>
    <col min="6" max="6" width="7.85546875" bestFit="1" customWidth="1"/>
    <col min="7" max="7" width="7.140625" bestFit="1" customWidth="1"/>
    <col min="8" max="8" width="9.42578125" customWidth="1"/>
    <col min="9" max="9" width="8.7109375" customWidth="1"/>
    <col min="10" max="10" width="8.42578125" customWidth="1"/>
    <col min="11" max="11" width="10" customWidth="1"/>
    <col min="12" max="12" width="10.85546875" bestFit="1" customWidth="1"/>
    <col min="13" max="13" width="7.28515625" bestFit="1" customWidth="1"/>
    <col min="14" max="14" width="7.7109375" customWidth="1"/>
    <col min="15" max="15" width="7.85546875" customWidth="1"/>
    <col min="16" max="16" width="7" bestFit="1" customWidth="1"/>
    <col min="17" max="17" width="7.140625" bestFit="1" customWidth="1"/>
    <col min="18" max="18" width="7.85546875" bestFit="1" customWidth="1"/>
    <col min="19" max="19" width="9.42578125" customWidth="1"/>
    <col min="20" max="24" width="6.28515625" customWidth="1"/>
    <col min="25" max="25" width="5.7109375" hidden="1" customWidth="1"/>
    <col min="26" max="26" width="8.28515625" customWidth="1"/>
  </cols>
  <sheetData>
    <row r="1" spans="2:30" s="30" customFormat="1" ht="3.75" customHeight="1" x14ac:dyDescent="0.25">
      <c r="AC1" s="31"/>
    </row>
    <row r="2" spans="2:30" s="32" customFormat="1" ht="26.25" customHeight="1" x14ac:dyDescent="0.45">
      <c r="B2" s="51" t="str">
        <f>"Scrollers, Scanners &amp; Readers: "&amp;_actions!C3</f>
        <v>Scrollers, Scanners &amp; Readers: YourWebsite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3"/>
      <c r="V2" s="37"/>
      <c r="X2" s="37"/>
      <c r="Z2" s="33" t="str">
        <f>DateStart&amp;" to " &amp;DateEnd</f>
        <v>2012-02-19 to 2012-03-31</v>
      </c>
      <c r="AD2" s="33"/>
    </row>
    <row r="3" spans="2:30" s="34" customFormat="1" ht="3" customHeight="1" x14ac:dyDescent="0.25">
      <c r="U3" s="30"/>
      <c r="V3" s="30"/>
    </row>
    <row r="4" spans="2:30" s="36" customFormat="1" ht="15.75" customHeight="1" x14ac:dyDescent="0.25">
      <c r="B4" s="35"/>
      <c r="C4" s="35"/>
      <c r="D4" s="35"/>
    </row>
    <row r="5" spans="2:30" x14ac:dyDescent="0.25">
      <c r="B5" s="5" t="s">
        <v>88</v>
      </c>
      <c r="C5" s="6" t="s">
        <v>35</v>
      </c>
      <c r="D5" s="6" t="s">
        <v>21</v>
      </c>
      <c r="E5" s="6" t="s">
        <v>36</v>
      </c>
      <c r="F5" s="6" t="s">
        <v>21</v>
      </c>
      <c r="G5" s="49"/>
      <c r="K5" s="49"/>
      <c r="L5" s="49"/>
      <c r="O5" s="42" t="s">
        <v>22</v>
      </c>
      <c r="P5" s="43"/>
      <c r="Q5" s="43"/>
      <c r="R5" s="44"/>
      <c r="S5" s="6" t="s">
        <v>23</v>
      </c>
      <c r="U5" s="42" t="s">
        <v>53</v>
      </c>
      <c r="V5" s="43"/>
      <c r="W5" s="43"/>
      <c r="X5" s="43"/>
      <c r="Y5" s="43"/>
      <c r="Z5" s="6" t="s">
        <v>51</v>
      </c>
    </row>
    <row r="6" spans="2:30" x14ac:dyDescent="0.25">
      <c r="B6" s="3" t="s">
        <v>34</v>
      </c>
      <c r="C6" s="76">
        <f>SUM(Allowed!C:C)</f>
        <v>0</v>
      </c>
      <c r="D6" s="3"/>
      <c r="E6" s="76">
        <f>SUM(Allowed!D:D)</f>
        <v>0</v>
      </c>
      <c r="F6" s="3"/>
      <c r="O6" s="45" t="s">
        <v>79</v>
      </c>
      <c r="P6" s="46"/>
      <c r="Q6" s="46"/>
      <c r="R6" s="47"/>
      <c r="S6" s="48" t="e">
        <f ca="1">CORREL(E16:E1005,I16:I1005)</f>
        <v>#DIV/0!</v>
      </c>
      <c r="U6" s="45" t="s">
        <v>54</v>
      </c>
      <c r="V6" s="46"/>
      <c r="W6" s="46"/>
      <c r="X6" s="46"/>
      <c r="Y6" s="46"/>
      <c r="Z6" s="54" t="e">
        <f ca="1">(SUM(H16:H1005)/COUNTIF(H16:H1005,"&gt;0"))</f>
        <v>#DIV/0!</v>
      </c>
    </row>
    <row r="7" spans="2:30" x14ac:dyDescent="0.25">
      <c r="B7" s="3" t="s">
        <v>16</v>
      </c>
      <c r="C7" s="76">
        <f>SUM(Started!C:C)</f>
        <v>0</v>
      </c>
      <c r="D7" s="4" t="e">
        <f>C7/Allowed</f>
        <v>#DIV/0!</v>
      </c>
      <c r="E7" s="77">
        <f>SUM(Started!D:D)</f>
        <v>0</v>
      </c>
      <c r="F7" s="4" t="e">
        <f>E7/AllowedUnique</f>
        <v>#DIV/0!</v>
      </c>
      <c r="O7" s="45" t="s">
        <v>80</v>
      </c>
      <c r="P7" s="46"/>
      <c r="Q7" s="46"/>
      <c r="R7" s="47"/>
      <c r="S7" s="48" t="e">
        <f ca="1">CORREL(E16:E1005,L16:L1005)</f>
        <v>#DIV/0!</v>
      </c>
      <c r="U7" s="45" t="s">
        <v>73</v>
      </c>
      <c r="V7" s="46"/>
      <c r="W7" s="46"/>
      <c r="X7" s="46"/>
      <c r="Y7" s="46"/>
      <c r="Z7" s="54" t="e">
        <f ca="1">(SUM(K16:K1005)/COUNTIF(K16:K1005,"&gt;0"))</f>
        <v>#DIV/0!</v>
      </c>
    </row>
    <row r="8" spans="2:30" x14ac:dyDescent="0.25">
      <c r="B8" s="3" t="s">
        <v>69</v>
      </c>
      <c r="C8" s="76">
        <f>SUM(Viewer!C:C)</f>
        <v>0</v>
      </c>
      <c r="D8" s="4" t="e">
        <f>C8/Allowed</f>
        <v>#DIV/0!</v>
      </c>
      <c r="E8" s="77">
        <f>SUM(Viewer!D:D)</f>
        <v>0</v>
      </c>
      <c r="F8" s="4" t="e">
        <f>E8/AllowedUnique</f>
        <v>#DIV/0!</v>
      </c>
      <c r="O8" s="45" t="s">
        <v>81</v>
      </c>
      <c r="P8" s="46"/>
      <c r="Q8" s="46"/>
      <c r="R8" s="47"/>
      <c r="S8" s="48" t="e">
        <f ca="1">CORREL(E16:E1005,N16:N1005)</f>
        <v>#DIV/0!</v>
      </c>
      <c r="U8" s="45" t="s">
        <v>52</v>
      </c>
      <c r="V8" s="46"/>
      <c r="W8" s="46"/>
      <c r="X8" s="46"/>
      <c r="Y8" s="46"/>
      <c r="Z8" s="54" t="e">
        <f ca="1">(SUM(N16:N1005)/COUNTIF(N16:N1005,"&gt;0"))</f>
        <v>#DIV/0!</v>
      </c>
    </row>
    <row r="9" spans="2:30" x14ac:dyDescent="0.25">
      <c r="B9" s="3" t="s">
        <v>18</v>
      </c>
      <c r="C9" s="76">
        <f>SUM(Reader!C:C)</f>
        <v>0</v>
      </c>
      <c r="D9" s="4" t="e">
        <f>C9/Allowed</f>
        <v>#DIV/0!</v>
      </c>
      <c r="E9" s="77">
        <f>SUM(Reader!D:D)</f>
        <v>0</v>
      </c>
      <c r="F9" s="4" t="e">
        <f>E9/AllowedUnique</f>
        <v>#DIV/0!</v>
      </c>
      <c r="O9" s="45" t="s">
        <v>82</v>
      </c>
      <c r="P9" s="46"/>
      <c r="Q9" s="46"/>
      <c r="R9" s="47"/>
      <c r="S9" s="48" t="e">
        <f ca="1">CORREL(E16:E1005,K16:K1005)</f>
        <v>#DIV/0!</v>
      </c>
      <c r="U9" s="45" t="s">
        <v>72</v>
      </c>
      <c r="V9" s="46"/>
      <c r="W9" s="46"/>
      <c r="X9" s="46"/>
      <c r="Y9" s="46"/>
      <c r="Z9" s="54" t="e">
        <f ca="1">(SUM(R16:R1005)/COUNTIF(R16:R1005,"&gt;0"))</f>
        <v>#DIV/0!</v>
      </c>
    </row>
    <row r="10" spans="2:30" x14ac:dyDescent="0.25">
      <c r="B10" s="3" t="s">
        <v>87</v>
      </c>
      <c r="C10" s="76">
        <f>SUM(C8:C9)</f>
        <v>0</v>
      </c>
      <c r="D10" s="4" t="e">
        <f>C10/Allowed</f>
        <v>#DIV/0!</v>
      </c>
      <c r="E10" s="76">
        <f>SUM(E8:E9)</f>
        <v>0</v>
      </c>
      <c r="F10" s="4" t="e">
        <f>E10/AllowedUnique</f>
        <v>#DIV/0!</v>
      </c>
      <c r="O10" s="45" t="s">
        <v>83</v>
      </c>
      <c r="P10" s="46"/>
      <c r="Q10" s="46"/>
      <c r="R10" s="47"/>
      <c r="S10" s="48" t="e">
        <f ca="1">CORREL(E16:E1005,R16:R1005)</f>
        <v>#DIV/0!</v>
      </c>
      <c r="U10" s="45" t="s">
        <v>50</v>
      </c>
      <c r="V10" s="46"/>
      <c r="W10" s="46"/>
      <c r="X10" s="46"/>
      <c r="Y10" s="46"/>
      <c r="Z10" s="54" t="e">
        <f ca="1">(SUM(Z16:Z1005)/COUNTIF(Z16:Z1005,"&gt;0"))</f>
        <v>#DIV/0!</v>
      </c>
    </row>
    <row r="11" spans="2:30" x14ac:dyDescent="0.25">
      <c r="B11" s="3" t="s">
        <v>67</v>
      </c>
      <c r="C11" s="76">
        <f>SUM(PageBottom!C:C)</f>
        <v>0</v>
      </c>
      <c r="D11" s="4" t="e">
        <f>C11/Allowed</f>
        <v>#DIV/0!</v>
      </c>
      <c r="E11" s="77">
        <f>SUM(PageBottom!D:D)</f>
        <v>0</v>
      </c>
      <c r="F11" s="4" t="e">
        <f>E11/AllowedUnique</f>
        <v>#DIV/0!</v>
      </c>
      <c r="O11" s="45" t="s">
        <v>43</v>
      </c>
      <c r="P11" s="46"/>
      <c r="Q11" s="46"/>
      <c r="R11" s="47"/>
      <c r="S11" s="48" t="e">
        <f ca="1">CORREL(N16:N1005,Z16:Z1005)</f>
        <v>#DIV/0!</v>
      </c>
      <c r="U11" s="45" t="s">
        <v>60</v>
      </c>
      <c r="V11" s="46"/>
      <c r="W11" s="46"/>
      <c r="X11" s="46"/>
      <c r="Y11" s="46"/>
      <c r="Z11" s="55" t="e">
        <f>(SUM(W16:W1005)/COUNTIF(W16:W1005,"&gt;0"))</f>
        <v>#DIV/0!</v>
      </c>
    </row>
    <row r="12" spans="2:30" x14ac:dyDescent="0.25">
      <c r="B12" s="3" t="s">
        <v>84</v>
      </c>
      <c r="C12" s="3"/>
      <c r="D12" s="4" t="e">
        <f>C11/C10</f>
        <v>#DIV/0!</v>
      </c>
      <c r="E12" s="52"/>
      <c r="F12" s="4" t="e">
        <f>E11/E10</f>
        <v>#DIV/0!</v>
      </c>
      <c r="O12" s="45" t="s">
        <v>86</v>
      </c>
      <c r="P12" s="46"/>
      <c r="Q12" s="46"/>
      <c r="R12" s="47"/>
      <c r="S12" s="48" t="e">
        <f ca="1">CORREL(K16:K1005,R16:R1005)</f>
        <v>#DIV/0!</v>
      </c>
      <c r="U12" s="45" t="s">
        <v>78</v>
      </c>
      <c r="V12" s="46"/>
      <c r="W12" s="46"/>
      <c r="X12" s="46"/>
      <c r="Y12" s="46"/>
      <c r="Z12" s="75" t="e">
        <f>(SUM(E16:E1006)/COUNTIF(E16:E1005,"&gt;0"))</f>
        <v>#DIV/0!</v>
      </c>
    </row>
    <row r="13" spans="2:30" s="58" customFormat="1" ht="7.5" customHeight="1" x14ac:dyDescent="0.25">
      <c r="B13" s="36"/>
      <c r="C13" s="36"/>
      <c r="D13" s="56"/>
      <c r="E13" s="57"/>
      <c r="F13" s="56"/>
      <c r="H13" s="59"/>
      <c r="I13" s="59"/>
      <c r="J13" s="59"/>
      <c r="K13" s="59"/>
      <c r="L13" s="60"/>
      <c r="N13" s="59"/>
      <c r="O13" s="59"/>
      <c r="P13" s="59"/>
      <c r="Q13" s="59"/>
      <c r="R13" s="59"/>
      <c r="S13" s="59"/>
      <c r="T13" s="59"/>
      <c r="U13" s="59"/>
      <c r="V13" s="59"/>
      <c r="W13" s="61"/>
    </row>
    <row r="14" spans="2:30" ht="160.5" customHeight="1" x14ac:dyDescent="0.25"/>
    <row r="15" spans="2:30" s="64" customFormat="1" ht="51" x14ac:dyDescent="0.2">
      <c r="B15" s="62" t="s">
        <v>14</v>
      </c>
      <c r="C15" s="63" t="s">
        <v>45</v>
      </c>
      <c r="D15" s="63" t="s">
        <v>59</v>
      </c>
      <c r="E15" s="63" t="s">
        <v>77</v>
      </c>
      <c r="F15" s="63" t="s">
        <v>16</v>
      </c>
      <c r="G15" s="63" t="s">
        <v>17</v>
      </c>
      <c r="H15" s="63" t="s">
        <v>58</v>
      </c>
      <c r="I15" s="63" t="s">
        <v>69</v>
      </c>
      <c r="J15" s="63" t="s">
        <v>74</v>
      </c>
      <c r="K15" s="63" t="s">
        <v>75</v>
      </c>
      <c r="L15" s="63" t="s">
        <v>18</v>
      </c>
      <c r="M15" s="63" t="s">
        <v>19</v>
      </c>
      <c r="N15" s="63" t="s">
        <v>20</v>
      </c>
      <c r="O15" s="63" t="s">
        <v>85</v>
      </c>
      <c r="P15" s="63" t="s">
        <v>67</v>
      </c>
      <c r="Q15" s="63" t="s">
        <v>68</v>
      </c>
      <c r="R15" s="63" t="s">
        <v>71</v>
      </c>
      <c r="S15" s="63" t="s">
        <v>84</v>
      </c>
      <c r="T15" s="63" t="s">
        <v>57</v>
      </c>
      <c r="U15" s="63" t="s">
        <v>46</v>
      </c>
      <c r="V15" s="63" t="s">
        <v>47</v>
      </c>
      <c r="W15" s="63" t="s">
        <v>49</v>
      </c>
      <c r="X15" s="63" t="s">
        <v>41</v>
      </c>
      <c r="Y15" s="63" t="s">
        <v>56</v>
      </c>
      <c r="Z15" s="63" t="s">
        <v>42</v>
      </c>
    </row>
    <row r="16" spans="2:30" s="74" customFormat="1" ht="12.75" x14ac:dyDescent="0.2">
      <c r="B16" s="65" t="str">
        <f>IF(ISBLANK(Allowed!A2),"",Allowed!A2)</f>
        <v/>
      </c>
      <c r="C16" s="66" t="str">
        <f>IF(ISBLANK(Allowed!C2),"",Allowed!C2)</f>
        <v/>
      </c>
      <c r="D16" s="66" t="str">
        <f>IF(ISBLANK(Allowed!D2),"",Allowed!D2)</f>
        <v/>
      </c>
      <c r="E16" s="66" t="str">
        <f>IF(ISBLANK(Allowed!F2),"",Allowed!F2)</f>
        <v/>
      </c>
      <c r="F16" s="67" t="str">
        <f ca="1">IF(ISNA(MATCH(B16,Started!$A$2:$A$1000,0)),"",OFFSET(StartedReference,MATCH(B16,Started!$A$2:$A$1000,0),3))</f>
        <v/>
      </c>
      <c r="G16" s="68" t="str">
        <f t="shared" ref="G16:G79" ca="1" si="0">IF(ISNUMBER(F16),F16/D16,"")</f>
        <v/>
      </c>
      <c r="H16" s="69" t="str">
        <f ca="1">IF(ISNA(MATCH(B16,Started!$A$2:$A$1000,0)),"",OFFSET(StartedReference,MATCH(B16,Started!$A$2:$A$1000,0),5)/86400)</f>
        <v/>
      </c>
      <c r="I16" s="66" t="str">
        <f ca="1">IF(ISNA(MATCH(B16,Viewer!$A$2:$A$100,0)),"",OFFSET(ViewerReference,MATCH(B16,Viewer!$A$2:$A$100,0),3))</f>
        <v/>
      </c>
      <c r="J16" s="68" t="str">
        <f t="shared" ref="J16:J80" ca="1" si="1">IF(ISNUMBER(I16),I16/D16,"")</f>
        <v/>
      </c>
      <c r="K16" s="70" t="str">
        <f ca="1">IF(ISNA(MATCH(B16,Viewer!$A$2:$A$1000,0)),"",OFFSET(ViewerReference,MATCH(B16,Viewer!$A$2:$A$1000,0),5)/86400)</f>
        <v/>
      </c>
      <c r="L16" s="66" t="str">
        <f ca="1">IF(ISNA(MATCH(B16,Reader!$A$2:$A$1000,0)),"",OFFSET(ReaderReference,MATCH(B16,Reader!$A$2:$A$1000,0),3))</f>
        <v/>
      </c>
      <c r="M16" s="68" t="str">
        <f ca="1">IF(ISNUMBER(L16),L16/D16,"")</f>
        <v/>
      </c>
      <c r="N16" s="70" t="str">
        <f ca="1">IF(ISNA(MATCH(B16,Reader!$A$2:$A$1000,0)),"",OFFSET(ReaderReference,MATCH(B16,Reader!$A$2:$A$1000,0),5)/86400)</f>
        <v/>
      </c>
      <c r="O16" s="68" t="str">
        <f t="shared" ref="O16:O79" ca="1" si="2">IF(ISNUMBER(L16),L16/SUM(I16,L16),"")</f>
        <v/>
      </c>
      <c r="P16" s="71" t="str">
        <f ca="1">IF(ISNA(MATCH(B16,PageBottom!$A$2:$A$1000,0)),"",OFFSET(PageBottomReference,MATCH(B16,PageBottom!$A$2:$A$1000,0),3))</f>
        <v/>
      </c>
      <c r="Q16" s="68" t="str">
        <f ca="1">IF(ISNUMBER(P16),P16/D16,"")</f>
        <v/>
      </c>
      <c r="R16" s="69" t="str">
        <f ca="1">IF(ISNA(MATCH(B16,PageBottom!$A$2:$A$1000,0)),"",OFFSET(PageBottomReference,MATCH(B16,PageBottom!$A$2:$A$1000,0),5)/86400)</f>
        <v/>
      </c>
      <c r="S16" s="72" t="str">
        <f ca="1">IF(ISNUMBER(P16),P16/SUM(L16,I16),"")</f>
        <v/>
      </c>
      <c r="T16" s="73" t="str">
        <f ca="1">IF(ISNA(MATCH(B16,Pages!$A$2:$A$1000,0)),"",OFFSET(PageReference,MATCH(B16,Pages!$A$2:$A$1000,0),3))</f>
        <v/>
      </c>
      <c r="U16" s="66" t="str">
        <f ca="1">IF(ISNA(MATCH(B16,Pages!$A$2:$A$1000,0)),"",OFFSET(PageReference,MATCH(B16,Pages!$A$2:$A$1000,0),1))</f>
        <v/>
      </c>
      <c r="V16" s="66" t="str">
        <f ca="1">IF(ISNA(MATCH(B16,Pages!$A$2:$A$1000,0)),"",OFFSET(PageReference,MATCH(B16,Pages!$A$2:$A$1000,0),2))</f>
        <v/>
      </c>
      <c r="W16" s="68" t="str">
        <f t="shared" ref="W16:W79" si="3">IF(ISNUMBER(D16),D16/V16,"")</f>
        <v/>
      </c>
      <c r="X16" s="68" t="str">
        <f ca="1">IF(ISNA(MATCH(B16,Pages!$A$2:$A$1000,0)),"",OFFSET(PageReference,MATCH(B16,Pages!$A$2:$A$1000,0),5)/100)</f>
        <v/>
      </c>
      <c r="Y16" s="68" t="str">
        <f ca="1">IF(ISNA(MATCH(B16,Pages!$A$2:$A$1000,0)),"",OFFSET(PageReference,MATCH(B16,Pages!$A$2:$A$1000,0),6)/100)</f>
        <v/>
      </c>
      <c r="Z16" s="70" t="str">
        <f ca="1">IF(ISNA(MATCH(B16,Pages!$A$2:$A$1000,0)),"",OFFSET(PageReference,MATCH(B16,Pages!$A$2:$A$1000,0),4)/86400)</f>
        <v/>
      </c>
    </row>
    <row r="17" spans="2:26" s="74" customFormat="1" ht="12.75" x14ac:dyDescent="0.2">
      <c r="B17" s="67" t="str">
        <f>IF(ISBLANK(Allowed!A3),"",Allowed!A3)</f>
        <v/>
      </c>
      <c r="C17" s="66" t="str">
        <f>IF(ISBLANK(Allowed!C3),"",Allowed!C3)</f>
        <v/>
      </c>
      <c r="D17" s="66" t="str">
        <f>IF(ISBLANK(Allowed!D3),"",Allowed!D3)</f>
        <v/>
      </c>
      <c r="E17" s="66" t="str">
        <f>IF(ISBLANK(Allowed!F3),"",Allowed!F3)</f>
        <v/>
      </c>
      <c r="F17" s="67" t="str">
        <f ca="1">IF(ISNA(MATCH(B17,Started!$A$2:$A$100,0)),"",OFFSET(StartedReference,MATCH(B17,Started!$A$2:$A$100,0),3))</f>
        <v/>
      </c>
      <c r="G17" s="68" t="str">
        <f t="shared" ca="1" si="0"/>
        <v/>
      </c>
      <c r="H17" s="69" t="str">
        <f ca="1">IF(ISNA(MATCH(B17,Started!$A$2:$A$1000,0)),"",OFFSET(StartedReference,MATCH(B17,Started!$A$2:$A$1000,0),5)/86400)</f>
        <v/>
      </c>
      <c r="I17" s="66" t="str">
        <f ca="1">IF(ISNA(MATCH(B17,Viewer!$A$2:$A$100,0)),"",OFFSET(ViewerReference,MATCH(B17,Viewer!$A$2:$A$100,0),3))</f>
        <v/>
      </c>
      <c r="J17" s="68" t="str">
        <f t="shared" ca="1" si="1"/>
        <v/>
      </c>
      <c r="K17" s="70" t="str">
        <f ca="1">IF(ISNA(MATCH(B17,Viewer!$A$2:$A$100,0)),"",OFFSET(ViewerReference,MATCH(B17,Viewer!$A$2:$A$100,0),5)/86400)</f>
        <v/>
      </c>
      <c r="L17" s="66" t="str">
        <f ca="1">IF(ISNA(MATCH(B17,Reader!$A$2:$A$100,0)),"",OFFSET(ReaderReference,MATCH(B17,Reader!$A$2:$A$100,0),3))</f>
        <v/>
      </c>
      <c r="M17" s="68" t="str">
        <f t="shared" ref="M17:M80" ca="1" si="4">IF(ISNUMBER(L17),L17/D17,"")</f>
        <v/>
      </c>
      <c r="N17" s="70" t="str">
        <f ca="1">IF(ISNA(MATCH(B17,Reader!$A$2:$A$100,0)),"",OFFSET(ReaderReference,MATCH(B17,Reader!$A$2:$A$100,0),5)/86400)</f>
        <v/>
      </c>
      <c r="O17" s="68" t="str">
        <f t="shared" ca="1" si="2"/>
        <v/>
      </c>
      <c r="P17" s="71" t="str">
        <f ca="1">IF(ISNA(MATCH(B17,PageBottom!$A$2:$A$1000,0)),"",OFFSET(PageBottomReference,MATCH(B17,PageBottom!$A$2:$A$1000,0),3))</f>
        <v/>
      </c>
      <c r="Q17" s="68" t="str">
        <f t="shared" ref="Q17:Q80" ca="1" si="5">IF(ISNUMBER(P17),P17/D17,"")</f>
        <v/>
      </c>
      <c r="R17" s="69" t="str">
        <f ca="1">IF(ISNA(MATCH(B17,PageBottom!$A$2:$A$1000,0)),"",OFFSET(PageBottomReference,MATCH(B17,PageBottom!$A$2:$A$1000,0),5)/86400)</f>
        <v/>
      </c>
      <c r="S17" s="72" t="str">
        <f t="shared" ref="S17:S80" ca="1" si="6">IF(ISNUMBER(P17),P17/SUM(L17,I17),"")</f>
        <v/>
      </c>
      <c r="T17" s="73" t="str">
        <f ca="1">IF(ISNA(MATCH(B17,Pages!$A$2:$A$1000,0)),"",OFFSET(PageReference,MATCH(B17,Pages!$A$2:$A$1000,0),3))</f>
        <v/>
      </c>
      <c r="U17" s="66" t="str">
        <f ca="1">IF(ISNA(MATCH(B17,Pages!$A$2:$A$1000,0)),"",OFFSET(PageReference,MATCH(B17,Pages!$A$2:$A$1000,0),1))</f>
        <v/>
      </c>
      <c r="V17" s="66" t="str">
        <f ca="1">IF(ISNA(MATCH(B17,Pages!$A$2:$A$1000,0)),"",OFFSET(PageReference,MATCH(B17,Pages!$A$2:$A$1000,0),2))</f>
        <v/>
      </c>
      <c r="W17" s="68" t="str">
        <f t="shared" si="3"/>
        <v/>
      </c>
      <c r="X17" s="68" t="str">
        <f ca="1">IF(ISNA(MATCH(B17,Pages!$A$2:$A$1000,0)),"",OFFSET(PageReference,MATCH(B17,Pages!$A$2:$A$1000,0),5)/100)</f>
        <v/>
      </c>
      <c r="Y17" s="68" t="str">
        <f ca="1">IF(ISNA(MATCH(B17,Pages!$A$2:$A$1000,0)),"",OFFSET(PageReference,MATCH(B17,Pages!$A$2:$A$1000,0),6)/100)</f>
        <v/>
      </c>
      <c r="Z17" s="70" t="str">
        <f ca="1">IF(ISNA(MATCH(B17,Pages!$A$2:$A$1000,0)),"",OFFSET(PageReference,MATCH(B17,Pages!$A$2:$A$1000,0),4)/86400)</f>
        <v/>
      </c>
    </row>
    <row r="18" spans="2:26" s="74" customFormat="1" ht="12.75" x14ac:dyDescent="0.2">
      <c r="B18" s="67" t="str">
        <f>IF(ISBLANK(Allowed!A4),"",Allowed!A4)</f>
        <v/>
      </c>
      <c r="C18" s="66" t="str">
        <f>IF(ISBLANK(Allowed!C4),"",Allowed!C4)</f>
        <v/>
      </c>
      <c r="D18" s="66" t="str">
        <f>IF(ISBLANK(Allowed!D4),"",Allowed!D4)</f>
        <v/>
      </c>
      <c r="E18" s="66" t="str">
        <f>IF(ISBLANK(Allowed!F4),"",Allowed!F4)</f>
        <v/>
      </c>
      <c r="F18" s="67" t="str">
        <f ca="1">IF(ISNA(MATCH(B18,Started!$A$2:$A$100,0)),"",OFFSET(StartedReference,MATCH(B18,Started!$A$2:$A$100,0),3))</f>
        <v/>
      </c>
      <c r="G18" s="68" t="str">
        <f t="shared" ca="1" si="0"/>
        <v/>
      </c>
      <c r="H18" s="69" t="str">
        <f ca="1">IF(ISNA(MATCH(B18,Started!$A$2:$A$1000,0)),"",OFFSET(StartedReference,MATCH(B18,Started!$A$2:$A$1000,0),5)/86400)</f>
        <v/>
      </c>
      <c r="I18" s="66" t="str">
        <f ca="1">IF(ISNA(MATCH(B18,Viewer!$A$2:$A$100,0)),"",OFFSET(ViewerReference,MATCH(B18,Viewer!$A$2:$A$100,0),3))</f>
        <v/>
      </c>
      <c r="J18" s="68" t="str">
        <f t="shared" ca="1" si="1"/>
        <v/>
      </c>
      <c r="K18" s="70" t="str">
        <f ca="1">IF(ISNA(MATCH(B18,Viewer!$A$2:$A$100,0)),"",OFFSET(ViewerReference,MATCH(B18,Viewer!$A$2:$A$100,0),5)/86400)</f>
        <v/>
      </c>
      <c r="L18" s="66" t="str">
        <f ca="1">IF(ISNA(MATCH(B18,Reader!$A$2:$A$100,0)),"",OFFSET(ReaderReference,MATCH(B18,Reader!$A$2:$A$100,0),3))</f>
        <v/>
      </c>
      <c r="M18" s="68" t="str">
        <f t="shared" ca="1" si="4"/>
        <v/>
      </c>
      <c r="N18" s="70" t="str">
        <f ca="1">IF(ISNA(MATCH(B18,Reader!$A$2:$A$100,0)),"",OFFSET(ReaderReference,MATCH(B18,Reader!$A$2:$A$100,0),5)/86400)</f>
        <v/>
      </c>
      <c r="O18" s="68" t="str">
        <f t="shared" ca="1" si="2"/>
        <v/>
      </c>
      <c r="P18" s="71" t="str">
        <f ca="1">IF(ISNA(MATCH(B18,PageBottom!$A$2:$A$1000,0)),"",OFFSET(PageBottomReference,MATCH(B18,PageBottom!$A$2:$A$1000,0),3))</f>
        <v/>
      </c>
      <c r="Q18" s="68" t="str">
        <f t="shared" ca="1" si="5"/>
        <v/>
      </c>
      <c r="R18" s="69" t="str">
        <f ca="1">IF(ISNA(MATCH(B18,PageBottom!$A$2:$A$1000,0)),"",OFFSET(PageBottomReference,MATCH(B18,PageBottom!$A$2:$A$1000,0),5)/86400)</f>
        <v/>
      </c>
      <c r="S18" s="72" t="str">
        <f t="shared" ca="1" si="6"/>
        <v/>
      </c>
      <c r="T18" s="73" t="str">
        <f ca="1">IF(ISNA(MATCH(B18,Pages!$A$2:$A$1000,0)),"",OFFSET(PageReference,MATCH(B18,Pages!$A$2:$A$1000,0),3))</f>
        <v/>
      </c>
      <c r="U18" s="66" t="str">
        <f ca="1">IF(ISNA(MATCH(B18,Pages!$A$2:$A$1000,0)),"",OFFSET(PageReference,MATCH(B18,Pages!$A$2:$A$1000,0),1))</f>
        <v/>
      </c>
      <c r="V18" s="66" t="str">
        <f ca="1">IF(ISNA(MATCH(B18,Pages!$A$2:$A$1000,0)),"",OFFSET(PageReference,MATCH(B18,Pages!$A$2:$A$1000,0),2))</f>
        <v/>
      </c>
      <c r="W18" s="68" t="str">
        <f t="shared" si="3"/>
        <v/>
      </c>
      <c r="X18" s="68" t="str">
        <f ca="1">IF(ISNA(MATCH(B18,Pages!$A$2:$A$1000,0)),"",OFFSET(PageReference,MATCH(B18,Pages!$A$2:$A$1000,0),5)/100)</f>
        <v/>
      </c>
      <c r="Y18" s="68" t="str">
        <f ca="1">IF(ISNA(MATCH(B18,Pages!$A$2:$A$1000,0)),"",OFFSET(PageReference,MATCH(B18,Pages!$A$2:$A$1000,0),6)/100)</f>
        <v/>
      </c>
      <c r="Z18" s="70" t="str">
        <f ca="1">IF(ISNA(MATCH(B18,Pages!$A$2:$A$1000,0)),"",OFFSET(PageReference,MATCH(B18,Pages!$A$2:$A$1000,0),4)/86400)</f>
        <v/>
      </c>
    </row>
    <row r="19" spans="2:26" s="74" customFormat="1" ht="12.75" x14ac:dyDescent="0.2">
      <c r="B19" s="67" t="str">
        <f>IF(ISBLANK(Allowed!A5),"",Allowed!A5)</f>
        <v/>
      </c>
      <c r="C19" s="66" t="str">
        <f>IF(ISBLANK(Allowed!C5),"",Allowed!C5)</f>
        <v/>
      </c>
      <c r="D19" s="66" t="str">
        <f>IF(ISBLANK(Allowed!D5),"",Allowed!D5)</f>
        <v/>
      </c>
      <c r="E19" s="66" t="str">
        <f>IF(ISBLANK(Allowed!F5),"",Allowed!F5)</f>
        <v/>
      </c>
      <c r="F19" s="67" t="str">
        <f ca="1">IF(ISNA(MATCH(B19,Started!$A$2:$A$100,0)),"",OFFSET(StartedReference,MATCH(B19,Started!$A$2:$A$100,0),3))</f>
        <v/>
      </c>
      <c r="G19" s="68" t="str">
        <f t="shared" ca="1" si="0"/>
        <v/>
      </c>
      <c r="H19" s="69" t="str">
        <f ca="1">IF(ISNA(MATCH(B19,Started!$A$2:$A$1000,0)),"",OFFSET(StartedReference,MATCH(B19,Started!$A$2:$A$1000,0),5)/86400)</f>
        <v/>
      </c>
      <c r="I19" s="66" t="str">
        <f ca="1">IF(ISNA(MATCH(B19,Viewer!$A$2:$A$100,0)),"",OFFSET(ViewerReference,MATCH(B19,Viewer!$A$2:$A$100,0),3))</f>
        <v/>
      </c>
      <c r="J19" s="68" t="str">
        <f t="shared" ca="1" si="1"/>
        <v/>
      </c>
      <c r="K19" s="70" t="str">
        <f ca="1">IF(ISNA(MATCH(B19,Viewer!$A$2:$A$100,0)),"",OFFSET(ViewerReference,MATCH(B19,Viewer!$A$2:$A$100,0),5)/86400)</f>
        <v/>
      </c>
      <c r="L19" s="66" t="str">
        <f ca="1">IF(ISNA(MATCH(B19,Reader!$A$2:$A$100,0)),"",OFFSET(ReaderReference,MATCH(B19,Reader!$A$2:$A$100,0),3))</f>
        <v/>
      </c>
      <c r="M19" s="68" t="str">
        <f t="shared" ca="1" si="4"/>
        <v/>
      </c>
      <c r="N19" s="70" t="str">
        <f ca="1">IF(ISNA(MATCH(B19,Reader!$A$2:$A$100,0)),"",OFFSET(ReaderReference,MATCH(B19,Reader!$A$2:$A$100,0),5)/86400)</f>
        <v/>
      </c>
      <c r="O19" s="68" t="str">
        <f t="shared" ca="1" si="2"/>
        <v/>
      </c>
      <c r="P19" s="71" t="str">
        <f ca="1">IF(ISNA(MATCH(B19,PageBottom!$A$2:$A$1000,0)),"",OFFSET(PageBottomReference,MATCH(B19,PageBottom!$A$2:$A$1000,0),3))</f>
        <v/>
      </c>
      <c r="Q19" s="68" t="str">
        <f t="shared" ca="1" si="5"/>
        <v/>
      </c>
      <c r="R19" s="69" t="str">
        <f ca="1">IF(ISNA(MATCH(B19,PageBottom!$A$2:$A$1000,0)),"",OFFSET(PageBottomReference,MATCH(B19,PageBottom!$A$2:$A$1000,0),5)/86400)</f>
        <v/>
      </c>
      <c r="S19" s="72" t="str">
        <f t="shared" ca="1" si="6"/>
        <v/>
      </c>
      <c r="T19" s="73" t="str">
        <f ca="1">IF(ISNA(MATCH(B19,Pages!$A$2:$A$1000,0)),"",OFFSET(PageReference,MATCH(B19,Pages!$A$2:$A$1000,0),3))</f>
        <v/>
      </c>
      <c r="U19" s="66" t="str">
        <f ca="1">IF(ISNA(MATCH(B19,Pages!$A$2:$A$1000,0)),"",OFFSET(PageReference,MATCH(B19,Pages!$A$2:$A$1000,0),1))</f>
        <v/>
      </c>
      <c r="V19" s="66" t="str">
        <f ca="1">IF(ISNA(MATCH(B19,Pages!$A$2:$A$1000,0)),"",OFFSET(PageReference,MATCH(B19,Pages!$A$2:$A$1000,0),2))</f>
        <v/>
      </c>
      <c r="W19" s="68" t="str">
        <f t="shared" si="3"/>
        <v/>
      </c>
      <c r="X19" s="68" t="str">
        <f ca="1">IF(ISNA(MATCH(B19,Pages!$A$2:$A$1000,0)),"",OFFSET(PageReference,MATCH(B19,Pages!$A$2:$A$1000,0),5)/100)</f>
        <v/>
      </c>
      <c r="Y19" s="68" t="str">
        <f ca="1">IF(ISNA(MATCH(B19,Pages!$A$2:$A$1000,0)),"",OFFSET(PageReference,MATCH(B19,Pages!$A$2:$A$1000,0),6)/100)</f>
        <v/>
      </c>
      <c r="Z19" s="70" t="str">
        <f ca="1">IF(ISNA(MATCH(B19,Pages!$A$2:$A$1000,0)),"",OFFSET(PageReference,MATCH(B19,Pages!$A$2:$A$1000,0),4)/86400)</f>
        <v/>
      </c>
    </row>
    <row r="20" spans="2:26" s="74" customFormat="1" ht="12.75" x14ac:dyDescent="0.2">
      <c r="B20" s="67" t="str">
        <f>IF(ISBLANK(Allowed!A6),"",Allowed!A6)</f>
        <v/>
      </c>
      <c r="C20" s="66" t="str">
        <f>IF(ISBLANK(Allowed!C6),"",Allowed!C6)</f>
        <v/>
      </c>
      <c r="D20" s="66" t="str">
        <f>IF(ISBLANK(Allowed!D6),"",Allowed!D6)</f>
        <v/>
      </c>
      <c r="E20" s="66" t="str">
        <f>IF(ISBLANK(Allowed!F6),"",Allowed!F6)</f>
        <v/>
      </c>
      <c r="F20" s="67" t="str">
        <f ca="1">IF(ISNA(MATCH(B20,Started!$A$2:$A$100,0)),"",OFFSET(StartedReference,MATCH(B20,Started!$A$2:$A$100,0),3))</f>
        <v/>
      </c>
      <c r="G20" s="68" t="str">
        <f t="shared" ca="1" si="0"/>
        <v/>
      </c>
      <c r="H20" s="69" t="str">
        <f ca="1">IF(ISNA(MATCH(B20,Started!$A$2:$A$1000,0)),"",OFFSET(StartedReference,MATCH(B20,Started!$A$2:$A$1000,0),5)/86400)</f>
        <v/>
      </c>
      <c r="I20" s="66" t="str">
        <f ca="1">IF(ISNA(MATCH(B20,Viewer!$A$2:$A$100,0)),"",OFFSET(ViewerReference,MATCH(B20,Viewer!$A$2:$A$100,0),3))</f>
        <v/>
      </c>
      <c r="J20" s="68" t="str">
        <f t="shared" ca="1" si="1"/>
        <v/>
      </c>
      <c r="K20" s="70" t="str">
        <f ca="1">IF(ISNA(MATCH(B20,Viewer!$A$2:$A$100,0)),"",OFFSET(ViewerReference,MATCH(B20,Viewer!$A$2:$A$100,0),5)/86400)</f>
        <v/>
      </c>
      <c r="L20" s="66" t="str">
        <f ca="1">IF(ISNA(MATCH(B20,Reader!$A$2:$A$100,0)),"",OFFSET(ReaderReference,MATCH(B20,Reader!$A$2:$A$100,0),3))</f>
        <v/>
      </c>
      <c r="M20" s="68" t="str">
        <f t="shared" ca="1" si="4"/>
        <v/>
      </c>
      <c r="N20" s="70" t="str">
        <f ca="1">IF(ISNA(MATCH(B20,Reader!$A$2:$A$100,0)),"",OFFSET(ReaderReference,MATCH(B20,Reader!$A$2:$A$100,0),5)/86400)</f>
        <v/>
      </c>
      <c r="O20" s="68" t="str">
        <f t="shared" ca="1" si="2"/>
        <v/>
      </c>
      <c r="P20" s="71" t="str">
        <f ca="1">IF(ISNA(MATCH(B20,PageBottom!$A$2:$A$1000,0)),"",OFFSET(PageBottomReference,MATCH(B20,PageBottom!$A$2:$A$1000,0),3))</f>
        <v/>
      </c>
      <c r="Q20" s="68" t="str">
        <f t="shared" ca="1" si="5"/>
        <v/>
      </c>
      <c r="R20" s="69" t="str">
        <f ca="1">IF(ISNA(MATCH(B20,PageBottom!$A$2:$A$1000,0)),"",OFFSET(PageBottomReference,MATCH(B20,PageBottom!$A$2:$A$1000,0),5)/86400)</f>
        <v/>
      </c>
      <c r="S20" s="72" t="str">
        <f t="shared" ca="1" si="6"/>
        <v/>
      </c>
      <c r="T20" s="73" t="str">
        <f ca="1">IF(ISNA(MATCH(B20,Pages!$A$2:$A$1000,0)),"",OFFSET(PageReference,MATCH(B20,Pages!$A$2:$A$1000,0),3))</f>
        <v/>
      </c>
      <c r="U20" s="66" t="str">
        <f ca="1">IF(ISNA(MATCH(B20,Pages!$A$2:$A$1000,0)),"",OFFSET(PageReference,MATCH(B20,Pages!$A$2:$A$1000,0),1))</f>
        <v/>
      </c>
      <c r="V20" s="66" t="str">
        <f ca="1">IF(ISNA(MATCH(B20,Pages!$A$2:$A$1000,0)),"",OFFSET(PageReference,MATCH(B20,Pages!$A$2:$A$1000,0),2))</f>
        <v/>
      </c>
      <c r="W20" s="68" t="str">
        <f t="shared" si="3"/>
        <v/>
      </c>
      <c r="X20" s="68" t="str">
        <f ca="1">IF(ISNA(MATCH(B20,Pages!$A$2:$A$1000,0)),"",OFFSET(PageReference,MATCH(B20,Pages!$A$2:$A$1000,0),5)/100)</f>
        <v/>
      </c>
      <c r="Y20" s="68" t="str">
        <f ca="1">IF(ISNA(MATCH(B20,Pages!$A$2:$A$1000,0)),"",OFFSET(PageReference,MATCH(B20,Pages!$A$2:$A$1000,0),6)/100)</f>
        <v/>
      </c>
      <c r="Z20" s="70" t="str">
        <f ca="1">IF(ISNA(MATCH(B20,Pages!$A$2:$A$1000,0)),"",OFFSET(PageReference,MATCH(B20,Pages!$A$2:$A$1000,0),4)/86400)</f>
        <v/>
      </c>
    </row>
    <row r="21" spans="2:26" s="74" customFormat="1" ht="12.75" x14ac:dyDescent="0.2">
      <c r="B21" s="67" t="str">
        <f>IF(ISBLANK(Allowed!A7),"",Allowed!A7)</f>
        <v/>
      </c>
      <c r="C21" s="66" t="str">
        <f>IF(ISBLANK(Allowed!C7),"",Allowed!C7)</f>
        <v/>
      </c>
      <c r="D21" s="66" t="str">
        <f>IF(ISBLANK(Allowed!D7),"",Allowed!D7)</f>
        <v/>
      </c>
      <c r="E21" s="66" t="str">
        <f>IF(ISBLANK(Allowed!F7),"",Allowed!F7)</f>
        <v/>
      </c>
      <c r="F21" s="67" t="str">
        <f ca="1">IF(ISNA(MATCH(B21,Started!$A$2:$A$100,0)),"",OFFSET(StartedReference,MATCH(B21,Started!$A$2:$A$100,0),3))</f>
        <v/>
      </c>
      <c r="G21" s="68" t="str">
        <f t="shared" ca="1" si="0"/>
        <v/>
      </c>
      <c r="H21" s="69" t="str">
        <f ca="1">IF(ISNA(MATCH(B21,Started!$A$2:$A$1000,0)),"",OFFSET(StartedReference,MATCH(B21,Started!$A$2:$A$1000,0),5)/86400)</f>
        <v/>
      </c>
      <c r="I21" s="66" t="str">
        <f ca="1">IF(ISNA(MATCH(B21,Viewer!$A$2:$A$100,0)),"",OFFSET(ViewerReference,MATCH(B21,Viewer!$A$2:$A$100,0),3))</f>
        <v/>
      </c>
      <c r="J21" s="68" t="str">
        <f t="shared" ca="1" si="1"/>
        <v/>
      </c>
      <c r="K21" s="70" t="str">
        <f ca="1">IF(ISNA(MATCH(B21,Viewer!$A$2:$A$100,0)),"",OFFSET(ViewerReference,MATCH(B21,Viewer!$A$2:$A$100,0),5)/86400)</f>
        <v/>
      </c>
      <c r="L21" s="66" t="str">
        <f ca="1">IF(ISNA(MATCH(B21,Reader!$A$2:$A$100,0)),"",OFFSET(ReaderReference,MATCH(B21,Reader!$A$2:$A$100,0),3))</f>
        <v/>
      </c>
      <c r="M21" s="68" t="str">
        <f t="shared" ca="1" si="4"/>
        <v/>
      </c>
      <c r="N21" s="70" t="str">
        <f ca="1">IF(ISNA(MATCH(B21,Reader!$A$2:$A$100,0)),"",OFFSET(ReaderReference,MATCH(B21,Reader!$A$2:$A$100,0),5)/86400)</f>
        <v/>
      </c>
      <c r="O21" s="68" t="str">
        <f t="shared" ca="1" si="2"/>
        <v/>
      </c>
      <c r="P21" s="71" t="str">
        <f ca="1">IF(ISNA(MATCH(B21,PageBottom!$A$2:$A$1000,0)),"",OFFSET(PageBottomReference,MATCH(B21,PageBottom!$A$2:$A$1000,0),3))</f>
        <v/>
      </c>
      <c r="Q21" s="68" t="str">
        <f t="shared" ca="1" si="5"/>
        <v/>
      </c>
      <c r="R21" s="69" t="str">
        <f ca="1">IF(ISNA(MATCH(B21,PageBottom!$A$2:$A$1000,0)),"",OFFSET(PageBottomReference,MATCH(B21,PageBottom!$A$2:$A$1000,0),5)/86400)</f>
        <v/>
      </c>
      <c r="S21" s="72" t="str">
        <f t="shared" ca="1" si="6"/>
        <v/>
      </c>
      <c r="T21" s="73" t="str">
        <f ca="1">IF(ISNA(MATCH(B21,Pages!$A$2:$A$1000,0)),"",OFFSET(PageReference,MATCH(B21,Pages!$A$2:$A$1000,0),3))</f>
        <v/>
      </c>
      <c r="U21" s="66" t="str">
        <f ca="1">IF(ISNA(MATCH(B21,Pages!$A$2:$A$1000,0)),"",OFFSET(PageReference,MATCH(B21,Pages!$A$2:$A$1000,0),1))</f>
        <v/>
      </c>
      <c r="V21" s="66" t="str">
        <f ca="1">IF(ISNA(MATCH(B21,Pages!$A$2:$A$1000,0)),"",OFFSET(PageReference,MATCH(B21,Pages!$A$2:$A$1000,0),2))</f>
        <v/>
      </c>
      <c r="W21" s="68" t="str">
        <f t="shared" si="3"/>
        <v/>
      </c>
      <c r="X21" s="68" t="str">
        <f ca="1">IF(ISNA(MATCH(B21,Pages!$A$2:$A$1000,0)),"",OFFSET(PageReference,MATCH(B21,Pages!$A$2:$A$1000,0),5)/100)</f>
        <v/>
      </c>
      <c r="Y21" s="68" t="str">
        <f ca="1">IF(ISNA(MATCH(B21,Pages!$A$2:$A$1000,0)),"",OFFSET(PageReference,MATCH(B21,Pages!$A$2:$A$1000,0),6)/100)</f>
        <v/>
      </c>
      <c r="Z21" s="70" t="str">
        <f ca="1">IF(ISNA(MATCH(B21,Pages!$A$2:$A$1000,0)),"",OFFSET(PageReference,MATCH(B21,Pages!$A$2:$A$1000,0),4)/86400)</f>
        <v/>
      </c>
    </row>
    <row r="22" spans="2:26" s="74" customFormat="1" ht="12.75" x14ac:dyDescent="0.2">
      <c r="B22" s="67" t="str">
        <f>IF(ISBLANK(Allowed!A8),"",Allowed!A8)</f>
        <v/>
      </c>
      <c r="C22" s="66" t="str">
        <f>IF(ISBLANK(Allowed!C8),"",Allowed!C8)</f>
        <v/>
      </c>
      <c r="D22" s="66" t="str">
        <f>IF(ISBLANK(Allowed!D8),"",Allowed!D8)</f>
        <v/>
      </c>
      <c r="E22" s="66" t="str">
        <f>IF(ISBLANK(Allowed!F8),"",Allowed!F8)</f>
        <v/>
      </c>
      <c r="F22" s="67" t="str">
        <f ca="1">IF(ISNA(MATCH(B22,Started!$A$2:$A$100,0)),"",OFFSET(StartedReference,MATCH(B22,Started!$A$2:$A$100,0),3))</f>
        <v/>
      </c>
      <c r="G22" s="68" t="str">
        <f t="shared" ca="1" si="0"/>
        <v/>
      </c>
      <c r="H22" s="69" t="str">
        <f ca="1">IF(ISNA(MATCH(B22,Started!$A$2:$A$1000,0)),"",OFFSET(StartedReference,MATCH(B22,Started!$A$2:$A$1000,0),5)/86400)</f>
        <v/>
      </c>
      <c r="I22" s="66" t="str">
        <f ca="1">IF(ISNA(MATCH(B22,Viewer!$A$2:$A$100,0)),"",OFFSET(ViewerReference,MATCH(B22,Viewer!$A$2:$A$100,0),3))</f>
        <v/>
      </c>
      <c r="J22" s="68" t="str">
        <f t="shared" ca="1" si="1"/>
        <v/>
      </c>
      <c r="K22" s="70" t="str">
        <f ca="1">IF(ISNA(MATCH(B22,Viewer!$A$2:$A$100,0)),"",OFFSET(ViewerReference,MATCH(B22,Viewer!$A$2:$A$100,0),5)/86400)</f>
        <v/>
      </c>
      <c r="L22" s="66" t="str">
        <f ca="1">IF(ISNA(MATCH(B22,Reader!$A$2:$A$100,0)),"",OFFSET(ReaderReference,MATCH(B22,Reader!$A$2:$A$100,0),3))</f>
        <v/>
      </c>
      <c r="M22" s="68" t="str">
        <f t="shared" ca="1" si="4"/>
        <v/>
      </c>
      <c r="N22" s="70" t="str">
        <f ca="1">IF(ISNA(MATCH(B22,Reader!$A$2:$A$100,0)),"",OFFSET(ReaderReference,MATCH(B22,Reader!$A$2:$A$100,0),5)/86400)</f>
        <v/>
      </c>
      <c r="O22" s="68" t="str">
        <f t="shared" ca="1" si="2"/>
        <v/>
      </c>
      <c r="P22" s="71" t="str">
        <f ca="1">IF(ISNA(MATCH(B22,PageBottom!$A$2:$A$1000,0)),"",OFFSET(PageBottomReference,MATCH(B22,PageBottom!$A$2:$A$1000,0),3))</f>
        <v/>
      </c>
      <c r="Q22" s="68" t="str">
        <f t="shared" ca="1" si="5"/>
        <v/>
      </c>
      <c r="R22" s="69" t="str">
        <f ca="1">IF(ISNA(MATCH(B22,PageBottom!$A$2:$A$1000,0)),"",OFFSET(PageBottomReference,MATCH(B22,PageBottom!$A$2:$A$1000,0),5)/86400)</f>
        <v/>
      </c>
      <c r="S22" s="72" t="str">
        <f t="shared" ca="1" si="6"/>
        <v/>
      </c>
      <c r="T22" s="73" t="str">
        <f ca="1">IF(ISNA(MATCH(B22,Pages!$A$2:$A$1000,0)),"",OFFSET(PageReference,MATCH(B22,Pages!$A$2:$A$1000,0),3))</f>
        <v/>
      </c>
      <c r="U22" s="66" t="str">
        <f ca="1">IF(ISNA(MATCH(B22,Pages!$A$2:$A$1000,0)),"",OFFSET(PageReference,MATCH(B22,Pages!$A$2:$A$1000,0),1))</f>
        <v/>
      </c>
      <c r="V22" s="66" t="str">
        <f ca="1">IF(ISNA(MATCH(B22,Pages!$A$2:$A$1000,0)),"",OFFSET(PageReference,MATCH(B22,Pages!$A$2:$A$1000,0),2))</f>
        <v/>
      </c>
      <c r="W22" s="68" t="str">
        <f t="shared" si="3"/>
        <v/>
      </c>
      <c r="X22" s="68" t="str">
        <f ca="1">IF(ISNA(MATCH(B22,Pages!$A$2:$A$1000,0)),"",OFFSET(PageReference,MATCH(B22,Pages!$A$2:$A$1000,0),5)/100)</f>
        <v/>
      </c>
      <c r="Y22" s="68" t="str">
        <f ca="1">IF(ISNA(MATCH(B22,Pages!$A$2:$A$1000,0)),"",OFFSET(PageReference,MATCH(B22,Pages!$A$2:$A$1000,0),6)/100)</f>
        <v/>
      </c>
      <c r="Z22" s="70" t="str">
        <f ca="1">IF(ISNA(MATCH(B22,Pages!$A$2:$A$1000,0)),"",OFFSET(PageReference,MATCH(B22,Pages!$A$2:$A$1000,0),4)/86400)</f>
        <v/>
      </c>
    </row>
    <row r="23" spans="2:26" s="74" customFormat="1" ht="12.75" x14ac:dyDescent="0.2">
      <c r="B23" s="67" t="str">
        <f>IF(ISBLANK(Allowed!A9),"",Allowed!A9)</f>
        <v/>
      </c>
      <c r="C23" s="66" t="str">
        <f>IF(ISBLANK(Allowed!C9),"",Allowed!C9)</f>
        <v/>
      </c>
      <c r="D23" s="66" t="str">
        <f>IF(ISBLANK(Allowed!D9),"",Allowed!D9)</f>
        <v/>
      </c>
      <c r="E23" s="66" t="str">
        <f>IF(ISBLANK(Allowed!F9),"",Allowed!F9)</f>
        <v/>
      </c>
      <c r="F23" s="67" t="str">
        <f ca="1">IF(ISNA(MATCH(B23,Started!$A$2:$A$100,0)),"",OFFSET(StartedReference,MATCH(B23,Started!$A$2:$A$100,0),3))</f>
        <v/>
      </c>
      <c r="G23" s="68" t="str">
        <f t="shared" ca="1" si="0"/>
        <v/>
      </c>
      <c r="H23" s="69" t="str">
        <f ca="1">IF(ISNA(MATCH(B23,Started!$A$2:$A$1000,0)),"",OFFSET(StartedReference,MATCH(B23,Started!$A$2:$A$1000,0),5)/86400)</f>
        <v/>
      </c>
      <c r="I23" s="66" t="str">
        <f ca="1">IF(ISNA(MATCH(B23,Viewer!$A$2:$A$100,0)),"",OFFSET(ViewerReference,MATCH(B23,Viewer!$A$2:$A$100,0),3))</f>
        <v/>
      </c>
      <c r="J23" s="68" t="str">
        <f t="shared" ca="1" si="1"/>
        <v/>
      </c>
      <c r="K23" s="70" t="str">
        <f ca="1">IF(ISNA(MATCH(B23,Viewer!$A$2:$A$100,0)),"",OFFSET(ViewerReference,MATCH(B23,Viewer!$A$2:$A$100,0),5)/86400)</f>
        <v/>
      </c>
      <c r="L23" s="66" t="str">
        <f ca="1">IF(ISNA(MATCH(B23,Reader!$A$2:$A$100,0)),"",OFFSET(ReaderReference,MATCH(B23,Reader!$A$2:$A$100,0),3))</f>
        <v/>
      </c>
      <c r="M23" s="68" t="str">
        <f t="shared" ca="1" si="4"/>
        <v/>
      </c>
      <c r="N23" s="70" t="str">
        <f ca="1">IF(ISNA(MATCH(B23,Reader!$A$2:$A$100,0)),"",OFFSET(ReaderReference,MATCH(B23,Reader!$A$2:$A$100,0),5)/86400)</f>
        <v/>
      </c>
      <c r="O23" s="68" t="str">
        <f t="shared" ca="1" si="2"/>
        <v/>
      </c>
      <c r="P23" s="71" t="str">
        <f ca="1">IF(ISNA(MATCH(B23,PageBottom!$A$2:$A$1000,0)),"",OFFSET(PageBottomReference,MATCH(B23,PageBottom!$A$2:$A$1000,0),3))</f>
        <v/>
      </c>
      <c r="Q23" s="68" t="str">
        <f t="shared" ca="1" si="5"/>
        <v/>
      </c>
      <c r="R23" s="69" t="str">
        <f ca="1">IF(ISNA(MATCH(B23,PageBottom!$A$2:$A$1000,0)),"",OFFSET(PageBottomReference,MATCH(B23,PageBottom!$A$2:$A$1000,0),5)/86400)</f>
        <v/>
      </c>
      <c r="S23" s="72" t="str">
        <f t="shared" ca="1" si="6"/>
        <v/>
      </c>
      <c r="T23" s="73" t="str">
        <f ca="1">IF(ISNA(MATCH(B23,Pages!$A$2:$A$1000,0)),"",OFFSET(PageReference,MATCH(B23,Pages!$A$2:$A$1000,0),3))</f>
        <v/>
      </c>
      <c r="U23" s="66" t="str">
        <f ca="1">IF(ISNA(MATCH(B23,Pages!$A$2:$A$1000,0)),"",OFFSET(PageReference,MATCH(B23,Pages!$A$2:$A$1000,0),1))</f>
        <v/>
      </c>
      <c r="V23" s="66" t="str">
        <f ca="1">IF(ISNA(MATCH(B23,Pages!$A$2:$A$1000,0)),"",OFFSET(PageReference,MATCH(B23,Pages!$A$2:$A$1000,0),2))</f>
        <v/>
      </c>
      <c r="W23" s="68" t="str">
        <f t="shared" si="3"/>
        <v/>
      </c>
      <c r="X23" s="68" t="str">
        <f ca="1">IF(ISNA(MATCH(B23,Pages!$A$2:$A$1000,0)),"",OFFSET(PageReference,MATCH(B23,Pages!$A$2:$A$1000,0),5)/100)</f>
        <v/>
      </c>
      <c r="Y23" s="68" t="str">
        <f ca="1">IF(ISNA(MATCH(B23,Pages!$A$2:$A$1000,0)),"",OFFSET(PageReference,MATCH(B23,Pages!$A$2:$A$1000,0),6)/100)</f>
        <v/>
      </c>
      <c r="Z23" s="70" t="str">
        <f ca="1">IF(ISNA(MATCH(B23,Pages!$A$2:$A$1000,0)),"",OFFSET(PageReference,MATCH(B23,Pages!$A$2:$A$1000,0),4)/86400)</f>
        <v/>
      </c>
    </row>
    <row r="24" spans="2:26" s="74" customFormat="1" ht="12.75" x14ac:dyDescent="0.2">
      <c r="B24" s="67" t="str">
        <f>IF(ISBLANK(Allowed!A10),"",Allowed!A10)</f>
        <v/>
      </c>
      <c r="C24" s="66" t="str">
        <f>IF(ISBLANK(Allowed!C10),"",Allowed!C10)</f>
        <v/>
      </c>
      <c r="D24" s="66" t="str">
        <f>IF(ISBLANK(Allowed!D10),"",Allowed!D10)</f>
        <v/>
      </c>
      <c r="E24" s="66" t="str">
        <f>IF(ISBLANK(Allowed!F10),"",Allowed!F10)</f>
        <v/>
      </c>
      <c r="F24" s="67" t="str">
        <f ca="1">IF(ISNA(MATCH(B24,Started!$A$2:$A$100,0)),"",OFFSET(StartedReference,MATCH(B24,Started!$A$2:$A$100,0),3))</f>
        <v/>
      </c>
      <c r="G24" s="68" t="str">
        <f t="shared" ca="1" si="0"/>
        <v/>
      </c>
      <c r="H24" s="69" t="str">
        <f ca="1">IF(ISNA(MATCH(B24,Started!$A$2:$A$1000,0)),"",OFFSET(StartedReference,MATCH(B24,Started!$A$2:$A$1000,0),5)/86400)</f>
        <v/>
      </c>
      <c r="I24" s="66" t="str">
        <f ca="1">IF(ISNA(MATCH(B24,Viewer!$A$2:$A$100,0)),"",OFFSET(ViewerReference,MATCH(B24,Viewer!$A$2:$A$100,0),3))</f>
        <v/>
      </c>
      <c r="J24" s="68" t="str">
        <f t="shared" ca="1" si="1"/>
        <v/>
      </c>
      <c r="K24" s="70" t="str">
        <f ca="1">IF(ISNA(MATCH(B24,Viewer!$A$2:$A$100,0)),"",OFFSET(ViewerReference,MATCH(B24,Viewer!$A$2:$A$100,0),5)/86400)</f>
        <v/>
      </c>
      <c r="L24" s="66" t="str">
        <f ca="1">IF(ISNA(MATCH(B24,Reader!$A$2:$A$100,0)),"",OFFSET(ReaderReference,MATCH(B24,Reader!$A$2:$A$100,0),3))</f>
        <v/>
      </c>
      <c r="M24" s="68" t="str">
        <f t="shared" ca="1" si="4"/>
        <v/>
      </c>
      <c r="N24" s="70" t="str">
        <f ca="1">IF(ISNA(MATCH(B24,Reader!$A$2:$A$100,0)),"",OFFSET(ReaderReference,MATCH(B24,Reader!$A$2:$A$100,0),5)/86400)</f>
        <v/>
      </c>
      <c r="O24" s="68" t="str">
        <f t="shared" ca="1" si="2"/>
        <v/>
      </c>
      <c r="P24" s="71" t="str">
        <f ca="1">IF(ISNA(MATCH(B24,PageBottom!$A$2:$A$1000,0)),"",OFFSET(PageBottomReference,MATCH(B24,PageBottom!$A$2:$A$1000,0),3))</f>
        <v/>
      </c>
      <c r="Q24" s="68" t="str">
        <f t="shared" ca="1" si="5"/>
        <v/>
      </c>
      <c r="R24" s="69" t="str">
        <f ca="1">IF(ISNA(MATCH(B24,PageBottom!$A$2:$A$1000,0)),"",OFFSET(PageBottomReference,MATCH(B24,PageBottom!$A$2:$A$1000,0),5)/86400)</f>
        <v/>
      </c>
      <c r="S24" s="72" t="str">
        <f ca="1">IF(ISNUMBER(P24),P24/SUM(L24,I24),"")</f>
        <v/>
      </c>
      <c r="T24" s="73" t="str">
        <f ca="1">IF(ISNA(MATCH(B24,Pages!$A$2:$A$1000,0)),"",OFFSET(PageReference,MATCH(B24,Pages!$A$2:$A$1000,0),3))</f>
        <v/>
      </c>
      <c r="U24" s="66" t="str">
        <f ca="1">IF(ISNA(MATCH(B24,Pages!$A$2:$A$1000,0)),"",OFFSET(PageReference,MATCH(B24,Pages!$A$2:$A$1000,0),1))</f>
        <v/>
      </c>
      <c r="V24" s="66" t="str">
        <f ca="1">IF(ISNA(MATCH(B24,Pages!$A$2:$A$1000,0)),"",OFFSET(PageReference,MATCH(B24,Pages!$A$2:$A$1000,0),2))</f>
        <v/>
      </c>
      <c r="W24" s="68" t="str">
        <f t="shared" si="3"/>
        <v/>
      </c>
      <c r="X24" s="68" t="str">
        <f ca="1">IF(ISNA(MATCH(B24,Pages!$A$2:$A$1000,0)),"",OFFSET(PageReference,MATCH(B24,Pages!$A$2:$A$1000,0),5)/100)</f>
        <v/>
      </c>
      <c r="Y24" s="68" t="str">
        <f ca="1">IF(ISNA(MATCH(B24,Pages!$A$2:$A$1000,0)),"",OFFSET(PageReference,MATCH(B24,Pages!$A$2:$A$1000,0),6)/100)</f>
        <v/>
      </c>
      <c r="Z24" s="70" t="str">
        <f ca="1">IF(ISNA(MATCH(B24,Pages!$A$2:$A$1000,0)),"",OFFSET(PageReference,MATCH(B24,Pages!$A$2:$A$1000,0),4)/86400)</f>
        <v/>
      </c>
    </row>
    <row r="25" spans="2:26" s="74" customFormat="1" ht="12.75" x14ac:dyDescent="0.2">
      <c r="B25" s="67" t="str">
        <f>IF(ISBLANK(Allowed!A11),"",Allowed!A11)</f>
        <v/>
      </c>
      <c r="C25" s="66" t="str">
        <f>IF(ISBLANK(Allowed!C11),"",Allowed!C11)</f>
        <v/>
      </c>
      <c r="D25" s="66" t="str">
        <f>IF(ISBLANK(Allowed!D11),"",Allowed!D11)</f>
        <v/>
      </c>
      <c r="E25" s="66" t="str">
        <f>IF(ISBLANK(Allowed!F11),"",Allowed!F11)</f>
        <v/>
      </c>
      <c r="F25" s="67" t="str">
        <f ca="1">IF(ISNA(MATCH(B25,Started!$A$2:$A$100,0)),"",OFFSET(StartedReference,MATCH(B25,Started!$A$2:$A$100,0),3))</f>
        <v/>
      </c>
      <c r="G25" s="68" t="str">
        <f t="shared" ca="1" si="0"/>
        <v/>
      </c>
      <c r="H25" s="69" t="str">
        <f ca="1">IF(ISNA(MATCH(B25,Started!$A$2:$A$1000,0)),"",OFFSET(StartedReference,MATCH(B25,Started!$A$2:$A$1000,0),5)/86400)</f>
        <v/>
      </c>
      <c r="I25" s="66" t="str">
        <f ca="1">IF(ISNA(MATCH(B25,Viewer!$A$2:$A$100,0)),"",OFFSET(ViewerReference,MATCH(B25,Viewer!$A$2:$A$100,0),3))</f>
        <v/>
      </c>
      <c r="J25" s="68" t="str">
        <f t="shared" ca="1" si="1"/>
        <v/>
      </c>
      <c r="K25" s="70" t="str">
        <f ca="1">IF(ISNA(MATCH(B25,Viewer!$A$2:$A$100,0)),"",OFFSET(ViewerReference,MATCH(B25,Viewer!$A$2:$A$100,0),5)/86400)</f>
        <v/>
      </c>
      <c r="L25" s="66" t="str">
        <f ca="1">IF(ISNA(MATCH(B25,Reader!$A$2:$A$100,0)),"",OFFSET(ReaderReference,MATCH(B25,Reader!$A$2:$A$100,0),3))</f>
        <v/>
      </c>
      <c r="M25" s="68" t="str">
        <f t="shared" ca="1" si="4"/>
        <v/>
      </c>
      <c r="N25" s="70" t="str">
        <f ca="1">IF(ISNA(MATCH(B25,Reader!$A$2:$A$100,0)),"",OFFSET(ReaderReference,MATCH(B25,Reader!$A$2:$A$100,0),5)/86400)</f>
        <v/>
      </c>
      <c r="O25" s="68" t="str">
        <f t="shared" ca="1" si="2"/>
        <v/>
      </c>
      <c r="P25" s="71" t="str">
        <f ca="1">IF(ISNA(MATCH(B25,PageBottom!$A$2:$A$1000,0)),"",OFFSET(PageBottomReference,MATCH(B25,PageBottom!$A$2:$A$1000,0),3))</f>
        <v/>
      </c>
      <c r="Q25" s="68" t="str">
        <f t="shared" ca="1" si="5"/>
        <v/>
      </c>
      <c r="R25" s="69" t="str">
        <f ca="1">IF(ISNA(MATCH(B25,PageBottom!$A$2:$A$1000,0)),"",OFFSET(PageBottomReference,MATCH(B25,PageBottom!$A$2:$A$1000,0),5)/86400)</f>
        <v/>
      </c>
      <c r="S25" s="72" t="str">
        <f t="shared" ca="1" si="6"/>
        <v/>
      </c>
      <c r="T25" s="73" t="str">
        <f ca="1">IF(ISNA(MATCH(B25,Pages!$A$2:$A$1000,0)),"",OFFSET(PageReference,MATCH(B25,Pages!$A$2:$A$1000,0),3))</f>
        <v/>
      </c>
      <c r="U25" s="66" t="str">
        <f ca="1">IF(ISNA(MATCH(B25,Pages!$A$2:$A$1000,0)),"",OFFSET(PageReference,MATCH(B25,Pages!$A$2:$A$1000,0),1))</f>
        <v/>
      </c>
      <c r="V25" s="66" t="str">
        <f ca="1">IF(ISNA(MATCH(B25,Pages!$A$2:$A$1000,0)),"",OFFSET(PageReference,MATCH(B25,Pages!$A$2:$A$1000,0),2))</f>
        <v/>
      </c>
      <c r="W25" s="68" t="str">
        <f t="shared" si="3"/>
        <v/>
      </c>
      <c r="X25" s="68" t="str">
        <f ca="1">IF(ISNA(MATCH(B25,Pages!$A$2:$A$1000,0)),"",OFFSET(PageReference,MATCH(B25,Pages!$A$2:$A$1000,0),5)/100)</f>
        <v/>
      </c>
      <c r="Y25" s="68" t="str">
        <f ca="1">IF(ISNA(MATCH(B25,Pages!$A$2:$A$1000,0)),"",OFFSET(PageReference,MATCH(B25,Pages!$A$2:$A$1000,0),6)/100)</f>
        <v/>
      </c>
      <c r="Z25" s="70" t="str">
        <f ca="1">IF(ISNA(MATCH(B25,Pages!$A$2:$A$1000,0)),"",OFFSET(PageReference,MATCH(B25,Pages!$A$2:$A$1000,0),4)/86400)</f>
        <v/>
      </c>
    </row>
    <row r="26" spans="2:26" s="74" customFormat="1" ht="12.75" x14ac:dyDescent="0.2">
      <c r="B26" s="67" t="str">
        <f>IF(ISBLANK(Allowed!A12),"",Allowed!A12)</f>
        <v/>
      </c>
      <c r="C26" s="66" t="str">
        <f>IF(ISBLANK(Allowed!C12),"",Allowed!C12)</f>
        <v/>
      </c>
      <c r="D26" s="66" t="str">
        <f>IF(ISBLANK(Allowed!D12),"",Allowed!D12)</f>
        <v/>
      </c>
      <c r="E26" s="66" t="str">
        <f>IF(ISBLANK(Allowed!F12),"",Allowed!F12)</f>
        <v/>
      </c>
      <c r="F26" s="67" t="str">
        <f ca="1">IF(ISNA(MATCH(B26,Started!$A$2:$A$100,0)),"",OFFSET(StartedReference,MATCH(B26,Started!$A$2:$A$100,0),3))</f>
        <v/>
      </c>
      <c r="G26" s="68" t="str">
        <f t="shared" ca="1" si="0"/>
        <v/>
      </c>
      <c r="H26" s="69" t="str">
        <f ca="1">IF(ISNA(MATCH(B26,Started!$A$2:$A$1000,0)),"",OFFSET(StartedReference,MATCH(B26,Started!$A$2:$A$1000,0),5)/86400)</f>
        <v/>
      </c>
      <c r="I26" s="66" t="str">
        <f ca="1">IF(ISNA(MATCH(B26,Viewer!$A$2:$A$100,0)),"",OFFSET(ViewerReference,MATCH(B26,Viewer!$A$2:$A$100,0),3))</f>
        <v/>
      </c>
      <c r="J26" s="68" t="str">
        <f t="shared" ca="1" si="1"/>
        <v/>
      </c>
      <c r="K26" s="70" t="str">
        <f ca="1">IF(ISNA(MATCH(B26,Viewer!$A$2:$A$100,0)),"",OFFSET(ViewerReference,MATCH(B26,Viewer!$A$2:$A$100,0),5)/86400)</f>
        <v/>
      </c>
      <c r="L26" s="66" t="str">
        <f ca="1">IF(ISNA(MATCH(B26,Reader!$A$2:$A$100,0)),"",OFFSET(ReaderReference,MATCH(B26,Reader!$A$2:$A$100,0),3))</f>
        <v/>
      </c>
      <c r="M26" s="68" t="str">
        <f t="shared" ca="1" si="4"/>
        <v/>
      </c>
      <c r="N26" s="70" t="str">
        <f ca="1">IF(ISNA(MATCH(B26,Reader!$A$2:$A$100,0)),"",OFFSET(ReaderReference,MATCH(B26,Reader!$A$2:$A$100,0),5)/86400)</f>
        <v/>
      </c>
      <c r="O26" s="68" t="str">
        <f t="shared" ca="1" si="2"/>
        <v/>
      </c>
      <c r="P26" s="71" t="str">
        <f ca="1">IF(ISNA(MATCH(B26,PageBottom!$A$2:$A$1000,0)),"",OFFSET(PageBottomReference,MATCH(B26,PageBottom!$A$2:$A$1000,0),3))</f>
        <v/>
      </c>
      <c r="Q26" s="68" t="str">
        <f t="shared" ca="1" si="5"/>
        <v/>
      </c>
      <c r="R26" s="69" t="str">
        <f ca="1">IF(ISNA(MATCH(B26,PageBottom!$A$2:$A$1000,0)),"",OFFSET(PageBottomReference,MATCH(B26,PageBottom!$A$2:$A$1000,0),5)/86400)</f>
        <v/>
      </c>
      <c r="S26" s="72" t="str">
        <f t="shared" ca="1" si="6"/>
        <v/>
      </c>
      <c r="T26" s="73" t="str">
        <f ca="1">IF(ISNA(MATCH(B26,Pages!$A$2:$A$1000,0)),"",OFFSET(PageReference,MATCH(B26,Pages!$A$2:$A$1000,0),3))</f>
        <v/>
      </c>
      <c r="U26" s="66" t="str">
        <f ca="1">IF(ISNA(MATCH(B26,Pages!$A$2:$A$1000,0)),"",OFFSET(PageReference,MATCH(B26,Pages!$A$2:$A$1000,0),1))</f>
        <v/>
      </c>
      <c r="V26" s="66" t="str">
        <f ca="1">IF(ISNA(MATCH(B26,Pages!$A$2:$A$1000,0)),"",OFFSET(PageReference,MATCH(B26,Pages!$A$2:$A$1000,0),2))</f>
        <v/>
      </c>
      <c r="W26" s="68" t="str">
        <f t="shared" si="3"/>
        <v/>
      </c>
      <c r="X26" s="68" t="str">
        <f ca="1">IF(ISNA(MATCH(B26,Pages!$A$2:$A$1000,0)),"",OFFSET(PageReference,MATCH(B26,Pages!$A$2:$A$1000,0),5)/100)</f>
        <v/>
      </c>
      <c r="Y26" s="68" t="str">
        <f ca="1">IF(ISNA(MATCH(B26,Pages!$A$2:$A$1000,0)),"",OFFSET(PageReference,MATCH(B26,Pages!$A$2:$A$1000,0),6)/100)</f>
        <v/>
      </c>
      <c r="Z26" s="70" t="str">
        <f ca="1">IF(ISNA(MATCH(B26,Pages!$A$2:$A$1000,0)),"",OFFSET(PageReference,MATCH(B26,Pages!$A$2:$A$1000,0),4)/86400)</f>
        <v/>
      </c>
    </row>
    <row r="27" spans="2:26" s="74" customFormat="1" ht="12.75" x14ac:dyDescent="0.2">
      <c r="B27" s="67" t="str">
        <f>IF(ISBLANK(Allowed!A13),"",Allowed!A13)</f>
        <v/>
      </c>
      <c r="C27" s="66" t="str">
        <f>IF(ISBLANK(Allowed!C13),"",Allowed!C13)</f>
        <v/>
      </c>
      <c r="D27" s="66" t="str">
        <f>IF(ISBLANK(Allowed!D13),"",Allowed!D13)</f>
        <v/>
      </c>
      <c r="E27" s="66" t="str">
        <f>IF(ISBLANK(Allowed!F13),"",Allowed!F13)</f>
        <v/>
      </c>
      <c r="F27" s="67" t="str">
        <f ca="1">IF(ISNA(MATCH(B27,Started!$A$2:$A$100,0)),"",OFFSET(StartedReference,MATCH(B27,Started!$A$2:$A$100,0),3))</f>
        <v/>
      </c>
      <c r="G27" s="68" t="str">
        <f t="shared" ca="1" si="0"/>
        <v/>
      </c>
      <c r="H27" s="69" t="str">
        <f ca="1">IF(ISNA(MATCH(B27,Started!$A$2:$A$1000,0)),"",OFFSET(StartedReference,MATCH(B27,Started!$A$2:$A$1000,0),5)/86400)</f>
        <v/>
      </c>
      <c r="I27" s="66" t="str">
        <f ca="1">IF(ISNA(MATCH(B27,Viewer!$A$2:$A$100,0)),"",OFFSET(ViewerReference,MATCH(B27,Viewer!$A$2:$A$100,0),3))</f>
        <v/>
      </c>
      <c r="J27" s="68" t="str">
        <f t="shared" ca="1" si="1"/>
        <v/>
      </c>
      <c r="K27" s="70" t="str">
        <f ca="1">IF(ISNA(MATCH(B27,Viewer!$A$2:$A$100,0)),"",OFFSET(ViewerReference,MATCH(B27,Viewer!$A$2:$A$100,0),5)/86400)</f>
        <v/>
      </c>
      <c r="L27" s="66" t="str">
        <f ca="1">IF(ISNA(MATCH(B27,Reader!$A$2:$A$100,0)),"",OFFSET(ReaderReference,MATCH(B27,Reader!$A$2:$A$100,0),3))</f>
        <v/>
      </c>
      <c r="M27" s="68" t="str">
        <f t="shared" ca="1" si="4"/>
        <v/>
      </c>
      <c r="N27" s="70" t="str">
        <f ca="1">IF(ISNA(MATCH(B27,Reader!$A$2:$A$100,0)),"",OFFSET(ReaderReference,MATCH(B27,Reader!$A$2:$A$100,0),5)/86400)</f>
        <v/>
      </c>
      <c r="O27" s="68" t="str">
        <f t="shared" ca="1" si="2"/>
        <v/>
      </c>
      <c r="P27" s="71" t="str">
        <f ca="1">IF(ISNA(MATCH(B27,PageBottom!$A$2:$A$1000,0)),"",OFFSET(PageBottomReference,MATCH(B27,PageBottom!$A$2:$A$1000,0),3))</f>
        <v/>
      </c>
      <c r="Q27" s="68" t="str">
        <f t="shared" ca="1" si="5"/>
        <v/>
      </c>
      <c r="R27" s="69" t="str">
        <f ca="1">IF(ISNA(MATCH(B27,PageBottom!$A$2:$A$1000,0)),"",OFFSET(PageBottomReference,MATCH(B27,PageBottom!$A$2:$A$1000,0),5)/86400)</f>
        <v/>
      </c>
      <c r="S27" s="72" t="str">
        <f t="shared" ca="1" si="6"/>
        <v/>
      </c>
      <c r="T27" s="73" t="str">
        <f ca="1">IF(ISNA(MATCH(B27,Pages!$A$2:$A$1000,0)),"",OFFSET(PageReference,MATCH(B27,Pages!$A$2:$A$1000,0),3))</f>
        <v/>
      </c>
      <c r="U27" s="66" t="str">
        <f ca="1">IF(ISNA(MATCH(B27,Pages!$A$2:$A$1000,0)),"",OFFSET(PageReference,MATCH(B27,Pages!$A$2:$A$1000,0),1))</f>
        <v/>
      </c>
      <c r="V27" s="66" t="str">
        <f ca="1">IF(ISNA(MATCH(B27,Pages!$A$2:$A$1000,0)),"",OFFSET(PageReference,MATCH(B27,Pages!$A$2:$A$1000,0),2))</f>
        <v/>
      </c>
      <c r="W27" s="68" t="str">
        <f t="shared" si="3"/>
        <v/>
      </c>
      <c r="X27" s="68" t="str">
        <f ca="1">IF(ISNA(MATCH(B27,Pages!$A$2:$A$1000,0)),"",OFFSET(PageReference,MATCH(B27,Pages!$A$2:$A$1000,0),5)/100)</f>
        <v/>
      </c>
      <c r="Y27" s="68" t="str">
        <f ca="1">IF(ISNA(MATCH(B27,Pages!$A$2:$A$1000,0)),"",OFFSET(PageReference,MATCH(B27,Pages!$A$2:$A$1000,0),6)/100)</f>
        <v/>
      </c>
      <c r="Z27" s="70" t="str">
        <f ca="1">IF(ISNA(MATCH(B27,Pages!$A$2:$A$1000,0)),"",OFFSET(PageReference,MATCH(B27,Pages!$A$2:$A$1000,0),4)/86400)</f>
        <v/>
      </c>
    </row>
    <row r="28" spans="2:26" s="74" customFormat="1" ht="12.75" x14ac:dyDescent="0.2">
      <c r="B28" s="67" t="str">
        <f>IF(ISBLANK(Allowed!A14),"",Allowed!A14)</f>
        <v/>
      </c>
      <c r="C28" s="66" t="str">
        <f>IF(ISBLANK(Allowed!C14),"",Allowed!C14)</f>
        <v/>
      </c>
      <c r="D28" s="66" t="str">
        <f>IF(ISBLANK(Allowed!D14),"",Allowed!D14)</f>
        <v/>
      </c>
      <c r="E28" s="66" t="str">
        <f>IF(ISBLANK(Allowed!F14),"",Allowed!F14)</f>
        <v/>
      </c>
      <c r="F28" s="67" t="str">
        <f ca="1">IF(ISNA(MATCH(B28,Started!$A$2:$A$100,0)),"",OFFSET(StartedReference,MATCH(B28,Started!$A$2:$A$100,0),3))</f>
        <v/>
      </c>
      <c r="G28" s="68" t="str">
        <f t="shared" ca="1" si="0"/>
        <v/>
      </c>
      <c r="H28" s="69" t="str">
        <f ca="1">IF(ISNA(MATCH(B28,Started!$A$2:$A$1000,0)),"",OFFSET(StartedReference,MATCH(B28,Started!$A$2:$A$1000,0),5)/86400)</f>
        <v/>
      </c>
      <c r="I28" s="66" t="str">
        <f ca="1">IF(ISNA(MATCH(B28,Viewer!$A$2:$A$100,0)),"",OFFSET(ViewerReference,MATCH(B28,Viewer!$A$2:$A$100,0),3))</f>
        <v/>
      </c>
      <c r="J28" s="68" t="str">
        <f t="shared" ca="1" si="1"/>
        <v/>
      </c>
      <c r="K28" s="70" t="str">
        <f ca="1">IF(ISNA(MATCH(B28,Viewer!$A$2:$A$100,0)),"",OFFSET(ViewerReference,MATCH(B28,Viewer!$A$2:$A$100,0),5)/86400)</f>
        <v/>
      </c>
      <c r="L28" s="66" t="str">
        <f ca="1">IF(ISNA(MATCH(B28,Reader!$A$2:$A$100,0)),"",OFFSET(ReaderReference,MATCH(B28,Reader!$A$2:$A$100,0),3))</f>
        <v/>
      </c>
      <c r="M28" s="68" t="str">
        <f t="shared" ca="1" si="4"/>
        <v/>
      </c>
      <c r="N28" s="70" t="str">
        <f ca="1">IF(ISNA(MATCH(B28,Reader!$A$2:$A$100,0)),"",OFFSET(ReaderReference,MATCH(B28,Reader!$A$2:$A$100,0),5)/86400)</f>
        <v/>
      </c>
      <c r="O28" s="68" t="str">
        <f t="shared" ca="1" si="2"/>
        <v/>
      </c>
      <c r="P28" s="71" t="str">
        <f ca="1">IF(ISNA(MATCH(B28,PageBottom!$A$2:$A$1000,0)),"",OFFSET(PageBottomReference,MATCH(B28,PageBottom!$A$2:$A$1000,0),3))</f>
        <v/>
      </c>
      <c r="Q28" s="68" t="str">
        <f t="shared" ca="1" si="5"/>
        <v/>
      </c>
      <c r="R28" s="69" t="str">
        <f ca="1">IF(ISNA(MATCH(B28,PageBottom!$A$2:$A$1000,0)),"",OFFSET(PageBottomReference,MATCH(B28,PageBottom!$A$2:$A$1000,0),5)/86400)</f>
        <v/>
      </c>
      <c r="S28" s="72" t="str">
        <f t="shared" ca="1" si="6"/>
        <v/>
      </c>
      <c r="T28" s="73" t="str">
        <f ca="1">IF(ISNA(MATCH(B28,Pages!$A$2:$A$1000,0)),"",OFFSET(PageReference,MATCH(B28,Pages!$A$2:$A$1000,0),3))</f>
        <v/>
      </c>
      <c r="U28" s="66" t="str">
        <f ca="1">IF(ISNA(MATCH(B28,Pages!$A$2:$A$1000,0)),"",OFFSET(PageReference,MATCH(B28,Pages!$A$2:$A$1000,0),1))</f>
        <v/>
      </c>
      <c r="V28" s="66" t="str">
        <f ca="1">IF(ISNA(MATCH(B28,Pages!$A$2:$A$1000,0)),"",OFFSET(PageReference,MATCH(B28,Pages!$A$2:$A$1000,0),2))</f>
        <v/>
      </c>
      <c r="W28" s="68" t="str">
        <f t="shared" si="3"/>
        <v/>
      </c>
      <c r="X28" s="68" t="str">
        <f ca="1">IF(ISNA(MATCH(B28,Pages!$A$2:$A$1000,0)),"",OFFSET(PageReference,MATCH(B28,Pages!$A$2:$A$1000,0),5)/100)</f>
        <v/>
      </c>
      <c r="Y28" s="68" t="str">
        <f ca="1">IF(ISNA(MATCH(B28,Pages!$A$2:$A$1000,0)),"",OFFSET(PageReference,MATCH(B28,Pages!$A$2:$A$1000,0),6)/100)</f>
        <v/>
      </c>
      <c r="Z28" s="70" t="str">
        <f ca="1">IF(ISNA(MATCH(B28,Pages!$A$2:$A$1000,0)),"",OFFSET(PageReference,MATCH(B28,Pages!$A$2:$A$1000,0),4)/86400)</f>
        <v/>
      </c>
    </row>
    <row r="29" spans="2:26" s="74" customFormat="1" ht="12.75" x14ac:dyDescent="0.2">
      <c r="B29" s="67" t="str">
        <f>IF(ISBLANK(Allowed!A15),"",Allowed!A15)</f>
        <v/>
      </c>
      <c r="C29" s="66" t="str">
        <f>IF(ISBLANK(Allowed!C15),"",Allowed!C15)</f>
        <v/>
      </c>
      <c r="D29" s="66" t="str">
        <f>IF(ISBLANK(Allowed!D15),"",Allowed!D15)</f>
        <v/>
      </c>
      <c r="E29" s="66" t="str">
        <f>IF(ISBLANK(Allowed!F15),"",Allowed!F15)</f>
        <v/>
      </c>
      <c r="F29" s="67" t="str">
        <f ca="1">IF(ISNA(MATCH(B29,Started!$A$2:$A$100,0)),"",OFFSET(StartedReference,MATCH(B29,Started!$A$2:$A$100,0),3))</f>
        <v/>
      </c>
      <c r="G29" s="68" t="str">
        <f t="shared" ca="1" si="0"/>
        <v/>
      </c>
      <c r="H29" s="69" t="str">
        <f ca="1">IF(ISNA(MATCH(B29,Started!$A$2:$A$1000,0)),"",OFFSET(StartedReference,MATCH(B29,Started!$A$2:$A$1000,0),5)/86400)</f>
        <v/>
      </c>
      <c r="I29" s="66" t="str">
        <f ca="1">IF(ISNA(MATCH(B29,Viewer!$A$2:$A$100,0)),"",OFFSET(ViewerReference,MATCH(B29,Viewer!$A$2:$A$100,0),3))</f>
        <v/>
      </c>
      <c r="J29" s="68" t="str">
        <f t="shared" ca="1" si="1"/>
        <v/>
      </c>
      <c r="K29" s="70" t="str">
        <f ca="1">IF(ISNA(MATCH(B29,Viewer!$A$2:$A$100,0)),"",OFFSET(ViewerReference,MATCH(B29,Viewer!$A$2:$A$100,0),5)/86400)</f>
        <v/>
      </c>
      <c r="L29" s="66" t="str">
        <f ca="1">IF(ISNA(MATCH(B29,Reader!$A$2:$A$100,0)),"",OFFSET(ReaderReference,MATCH(B29,Reader!$A$2:$A$100,0),3))</f>
        <v/>
      </c>
      <c r="M29" s="68" t="str">
        <f t="shared" ca="1" si="4"/>
        <v/>
      </c>
      <c r="N29" s="70" t="str">
        <f ca="1">IF(ISNA(MATCH(B29,Reader!$A$2:$A$100,0)),"",OFFSET(ReaderReference,MATCH(B29,Reader!$A$2:$A$100,0),5)/86400)</f>
        <v/>
      </c>
      <c r="O29" s="68" t="str">
        <f t="shared" ca="1" si="2"/>
        <v/>
      </c>
      <c r="P29" s="71" t="str">
        <f ca="1">IF(ISNA(MATCH(B29,PageBottom!$A$2:$A$1000,0)),"",OFFSET(PageBottomReference,MATCH(B29,PageBottom!$A$2:$A$1000,0),3))</f>
        <v/>
      </c>
      <c r="Q29" s="68" t="str">
        <f t="shared" ca="1" si="5"/>
        <v/>
      </c>
      <c r="R29" s="69" t="str">
        <f ca="1">IF(ISNA(MATCH(B29,PageBottom!$A$2:$A$1000,0)),"",OFFSET(PageBottomReference,MATCH(B29,PageBottom!$A$2:$A$1000,0),5)/86400)</f>
        <v/>
      </c>
      <c r="S29" s="72" t="str">
        <f t="shared" ca="1" si="6"/>
        <v/>
      </c>
      <c r="T29" s="73" t="str">
        <f ca="1">IF(ISNA(MATCH(B29,Pages!$A$2:$A$1000,0)),"",OFFSET(PageReference,MATCH(B29,Pages!$A$2:$A$1000,0),3))</f>
        <v/>
      </c>
      <c r="U29" s="66" t="str">
        <f ca="1">IF(ISNA(MATCH(B29,Pages!$A$2:$A$1000,0)),"",OFFSET(PageReference,MATCH(B29,Pages!$A$2:$A$1000,0),1))</f>
        <v/>
      </c>
      <c r="V29" s="66" t="str">
        <f ca="1">IF(ISNA(MATCH(B29,Pages!$A$2:$A$1000,0)),"",OFFSET(PageReference,MATCH(B29,Pages!$A$2:$A$1000,0),2))</f>
        <v/>
      </c>
      <c r="W29" s="68" t="str">
        <f t="shared" si="3"/>
        <v/>
      </c>
      <c r="X29" s="68" t="str">
        <f ca="1">IF(ISNA(MATCH(B29,Pages!$A$2:$A$1000,0)),"",OFFSET(PageReference,MATCH(B29,Pages!$A$2:$A$1000,0),5)/100)</f>
        <v/>
      </c>
      <c r="Y29" s="68" t="str">
        <f ca="1">IF(ISNA(MATCH(B29,Pages!$A$2:$A$1000,0)),"",OFFSET(PageReference,MATCH(B29,Pages!$A$2:$A$1000,0),6)/100)</f>
        <v/>
      </c>
      <c r="Z29" s="70" t="str">
        <f ca="1">IF(ISNA(MATCH(B29,Pages!$A$2:$A$1000,0)),"",OFFSET(PageReference,MATCH(B29,Pages!$A$2:$A$1000,0),4)/86400)</f>
        <v/>
      </c>
    </row>
    <row r="30" spans="2:26" s="74" customFormat="1" ht="12.75" x14ac:dyDescent="0.2">
      <c r="B30" s="67" t="str">
        <f>IF(ISBLANK(Allowed!A16),"",Allowed!A16)</f>
        <v/>
      </c>
      <c r="C30" s="66" t="str">
        <f>IF(ISBLANK(Allowed!C16),"",Allowed!C16)</f>
        <v/>
      </c>
      <c r="D30" s="66" t="str">
        <f>IF(ISBLANK(Allowed!D16),"",Allowed!D16)</f>
        <v/>
      </c>
      <c r="E30" s="66" t="str">
        <f>IF(ISBLANK(Allowed!F16),"",Allowed!F16)</f>
        <v/>
      </c>
      <c r="F30" s="67" t="str">
        <f ca="1">IF(ISNA(MATCH(B30,Started!$A$2:$A$100,0)),"",OFFSET(StartedReference,MATCH(B30,Started!$A$2:$A$100,0),3))</f>
        <v/>
      </c>
      <c r="G30" s="68" t="str">
        <f t="shared" ca="1" si="0"/>
        <v/>
      </c>
      <c r="H30" s="69" t="str">
        <f ca="1">IF(ISNA(MATCH(B30,Started!$A$2:$A$1000,0)),"",OFFSET(StartedReference,MATCH(B30,Started!$A$2:$A$1000,0),5)/86400)</f>
        <v/>
      </c>
      <c r="I30" s="66" t="str">
        <f ca="1">IF(ISNA(MATCH(B30,Viewer!$A$2:$A$100,0)),"",OFFSET(ViewerReference,MATCH(B30,Viewer!$A$2:$A$100,0),3))</f>
        <v/>
      </c>
      <c r="J30" s="68" t="str">
        <f t="shared" ca="1" si="1"/>
        <v/>
      </c>
      <c r="K30" s="70" t="str">
        <f ca="1">IF(ISNA(MATCH(B30,Viewer!$A$2:$A$100,0)),"",OFFSET(ViewerReference,MATCH(B30,Viewer!$A$2:$A$100,0),5)/86400)</f>
        <v/>
      </c>
      <c r="L30" s="66" t="str">
        <f ca="1">IF(ISNA(MATCH(B30,Reader!$A$2:$A$100,0)),"",OFFSET(ReaderReference,MATCH(B30,Reader!$A$2:$A$100,0),3))</f>
        <v/>
      </c>
      <c r="M30" s="68" t="str">
        <f t="shared" ca="1" si="4"/>
        <v/>
      </c>
      <c r="N30" s="70" t="str">
        <f ca="1">IF(ISNA(MATCH(B30,Reader!$A$2:$A$100,0)),"",OFFSET(ReaderReference,MATCH(B30,Reader!$A$2:$A$100,0),5)/86400)</f>
        <v/>
      </c>
      <c r="O30" s="68" t="str">
        <f t="shared" ca="1" si="2"/>
        <v/>
      </c>
      <c r="P30" s="71" t="str">
        <f ca="1">IF(ISNA(MATCH(B30,PageBottom!$A$2:$A$1000,0)),"",OFFSET(PageBottomReference,MATCH(B30,PageBottom!$A$2:$A$1000,0),3))</f>
        <v/>
      </c>
      <c r="Q30" s="68" t="str">
        <f t="shared" ca="1" si="5"/>
        <v/>
      </c>
      <c r="R30" s="69" t="str">
        <f ca="1">IF(ISNA(MATCH(B30,PageBottom!$A$2:$A$1000,0)),"",OFFSET(PageBottomReference,MATCH(B30,PageBottom!$A$2:$A$1000,0),5)/86400)</f>
        <v/>
      </c>
      <c r="S30" s="72" t="str">
        <f t="shared" ca="1" si="6"/>
        <v/>
      </c>
      <c r="T30" s="73" t="str">
        <f ca="1">IF(ISNA(MATCH(B30,Pages!$A$2:$A$1000,0)),"",OFFSET(PageReference,MATCH(B30,Pages!$A$2:$A$1000,0),3))</f>
        <v/>
      </c>
      <c r="U30" s="66" t="str">
        <f ca="1">IF(ISNA(MATCH(B30,Pages!$A$2:$A$1000,0)),"",OFFSET(PageReference,MATCH(B30,Pages!$A$2:$A$1000,0),1))</f>
        <v/>
      </c>
      <c r="V30" s="66" t="str">
        <f ca="1">IF(ISNA(MATCH(B30,Pages!$A$2:$A$1000,0)),"",OFFSET(PageReference,MATCH(B30,Pages!$A$2:$A$1000,0),2))</f>
        <v/>
      </c>
      <c r="W30" s="68" t="str">
        <f t="shared" si="3"/>
        <v/>
      </c>
      <c r="X30" s="68" t="str">
        <f ca="1">IF(ISNA(MATCH(B30,Pages!$A$2:$A$1000,0)),"",OFFSET(PageReference,MATCH(B30,Pages!$A$2:$A$1000,0),5)/100)</f>
        <v/>
      </c>
      <c r="Y30" s="68" t="str">
        <f ca="1">IF(ISNA(MATCH(B30,Pages!$A$2:$A$1000,0)),"",OFFSET(PageReference,MATCH(B30,Pages!$A$2:$A$1000,0),6)/100)</f>
        <v/>
      </c>
      <c r="Z30" s="70" t="str">
        <f ca="1">IF(ISNA(MATCH(B30,Pages!$A$2:$A$1000,0)),"",OFFSET(PageReference,MATCH(B30,Pages!$A$2:$A$1000,0),4)/86400)</f>
        <v/>
      </c>
    </row>
    <row r="31" spans="2:26" s="74" customFormat="1" ht="12.75" x14ac:dyDescent="0.2">
      <c r="B31" s="67" t="str">
        <f>IF(ISBLANK(Allowed!A17),"",Allowed!A17)</f>
        <v/>
      </c>
      <c r="C31" s="66" t="str">
        <f>IF(ISBLANK(Allowed!C17),"",Allowed!C17)</f>
        <v/>
      </c>
      <c r="D31" s="66" t="str">
        <f>IF(ISBLANK(Allowed!D17),"",Allowed!D17)</f>
        <v/>
      </c>
      <c r="E31" s="66" t="str">
        <f>IF(ISBLANK(Allowed!F17),"",Allowed!F17)</f>
        <v/>
      </c>
      <c r="F31" s="67" t="str">
        <f ca="1">IF(ISNA(MATCH(B31,Started!$A$2:$A$100,0)),"",OFFSET(StartedReference,MATCH(B31,Started!$A$2:$A$100,0),3))</f>
        <v/>
      </c>
      <c r="G31" s="68" t="str">
        <f t="shared" ca="1" si="0"/>
        <v/>
      </c>
      <c r="H31" s="69" t="str">
        <f ca="1">IF(ISNA(MATCH(B31,Started!$A$2:$A$1000,0)),"",OFFSET(StartedReference,MATCH(B31,Started!$A$2:$A$1000,0),5)/86400)</f>
        <v/>
      </c>
      <c r="I31" s="66" t="str">
        <f ca="1">IF(ISNA(MATCH(B31,Viewer!$A$2:$A$100,0)),"",OFFSET(ViewerReference,MATCH(B31,Viewer!$A$2:$A$100,0),3))</f>
        <v/>
      </c>
      <c r="J31" s="68" t="str">
        <f t="shared" ca="1" si="1"/>
        <v/>
      </c>
      <c r="K31" s="70" t="str">
        <f ca="1">IF(ISNA(MATCH(B31,Viewer!$A$2:$A$100,0)),"",OFFSET(ViewerReference,MATCH(B31,Viewer!$A$2:$A$100,0),5)/86400)</f>
        <v/>
      </c>
      <c r="L31" s="66" t="str">
        <f ca="1">IF(ISNA(MATCH(B31,Reader!$A$2:$A$100,0)),"",OFFSET(ReaderReference,MATCH(B31,Reader!$A$2:$A$100,0),3))</f>
        <v/>
      </c>
      <c r="M31" s="68" t="str">
        <f t="shared" ca="1" si="4"/>
        <v/>
      </c>
      <c r="N31" s="70" t="str">
        <f ca="1">IF(ISNA(MATCH(B31,Reader!$A$2:$A$100,0)),"",OFFSET(ReaderReference,MATCH(B31,Reader!$A$2:$A$100,0),5)/86400)</f>
        <v/>
      </c>
      <c r="O31" s="68" t="str">
        <f t="shared" ca="1" si="2"/>
        <v/>
      </c>
      <c r="P31" s="71" t="str">
        <f ca="1">IF(ISNA(MATCH(B31,PageBottom!$A$2:$A$1000,0)),"",OFFSET(PageBottomReference,MATCH(B31,PageBottom!$A$2:$A$1000,0),3))</f>
        <v/>
      </c>
      <c r="Q31" s="68" t="str">
        <f t="shared" ca="1" si="5"/>
        <v/>
      </c>
      <c r="R31" s="69" t="str">
        <f ca="1">IF(ISNA(MATCH(B31,PageBottom!$A$2:$A$1000,0)),"",OFFSET(PageBottomReference,MATCH(B31,PageBottom!$A$2:$A$1000,0),5)/86400)</f>
        <v/>
      </c>
      <c r="S31" s="72" t="str">
        <f t="shared" ca="1" si="6"/>
        <v/>
      </c>
      <c r="T31" s="73" t="str">
        <f ca="1">IF(ISNA(MATCH(B31,Pages!$A$2:$A$1000,0)),"",OFFSET(PageReference,MATCH(B31,Pages!$A$2:$A$1000,0),3))</f>
        <v/>
      </c>
      <c r="U31" s="66" t="str">
        <f ca="1">IF(ISNA(MATCH(B31,Pages!$A$2:$A$1000,0)),"",OFFSET(PageReference,MATCH(B31,Pages!$A$2:$A$1000,0),1))</f>
        <v/>
      </c>
      <c r="V31" s="66" t="str">
        <f ca="1">IF(ISNA(MATCH(B31,Pages!$A$2:$A$1000,0)),"",OFFSET(PageReference,MATCH(B31,Pages!$A$2:$A$1000,0),2))</f>
        <v/>
      </c>
      <c r="W31" s="68" t="str">
        <f t="shared" si="3"/>
        <v/>
      </c>
      <c r="X31" s="68" t="str">
        <f ca="1">IF(ISNA(MATCH(B31,Pages!$A$2:$A$1000,0)),"",OFFSET(PageReference,MATCH(B31,Pages!$A$2:$A$1000,0),5)/100)</f>
        <v/>
      </c>
      <c r="Y31" s="68" t="str">
        <f ca="1">IF(ISNA(MATCH(B31,Pages!$A$2:$A$1000,0)),"",OFFSET(PageReference,MATCH(B31,Pages!$A$2:$A$1000,0),6)/100)</f>
        <v/>
      </c>
      <c r="Z31" s="70" t="str">
        <f ca="1">IF(ISNA(MATCH(B31,Pages!$A$2:$A$1000,0)),"",OFFSET(PageReference,MATCH(B31,Pages!$A$2:$A$1000,0),4)/86400)</f>
        <v/>
      </c>
    </row>
    <row r="32" spans="2:26" s="74" customFormat="1" ht="12.75" x14ac:dyDescent="0.2">
      <c r="B32" s="67" t="str">
        <f>IF(ISBLANK(Allowed!A18),"",Allowed!A18)</f>
        <v/>
      </c>
      <c r="C32" s="66" t="str">
        <f>IF(ISBLANK(Allowed!C18),"",Allowed!C18)</f>
        <v/>
      </c>
      <c r="D32" s="66" t="str">
        <f>IF(ISBLANK(Allowed!D18),"",Allowed!D18)</f>
        <v/>
      </c>
      <c r="E32" s="66" t="str">
        <f>IF(ISBLANK(Allowed!F18),"",Allowed!F18)</f>
        <v/>
      </c>
      <c r="F32" s="67" t="str">
        <f ca="1">IF(ISNA(MATCH(B32,Started!$A$2:$A$100,0)),"",OFFSET(StartedReference,MATCH(B32,Started!$A$2:$A$100,0),3))</f>
        <v/>
      </c>
      <c r="G32" s="68" t="str">
        <f t="shared" ca="1" si="0"/>
        <v/>
      </c>
      <c r="H32" s="69" t="str">
        <f ca="1">IF(ISNA(MATCH(B32,Started!$A$2:$A$1000,0)),"",OFFSET(StartedReference,MATCH(B32,Started!$A$2:$A$1000,0),5)/86400)</f>
        <v/>
      </c>
      <c r="I32" s="66" t="str">
        <f ca="1">IF(ISNA(MATCH(B32,Viewer!$A$2:$A$100,0)),"",OFFSET(ViewerReference,MATCH(B32,Viewer!$A$2:$A$100,0),3))</f>
        <v/>
      </c>
      <c r="J32" s="68" t="str">
        <f t="shared" ca="1" si="1"/>
        <v/>
      </c>
      <c r="K32" s="70" t="str">
        <f ca="1">IF(ISNA(MATCH(B32,Viewer!$A$2:$A$100,0)),"",OFFSET(ViewerReference,MATCH(B32,Viewer!$A$2:$A$100,0),5)/86400)</f>
        <v/>
      </c>
      <c r="L32" s="66" t="str">
        <f ca="1">IF(ISNA(MATCH(B32,Reader!$A$2:$A$100,0)),"",OFFSET(ReaderReference,MATCH(B32,Reader!$A$2:$A$100,0),3))</f>
        <v/>
      </c>
      <c r="M32" s="68" t="str">
        <f t="shared" ca="1" si="4"/>
        <v/>
      </c>
      <c r="N32" s="70" t="str">
        <f ca="1">IF(ISNA(MATCH(B32,Reader!$A$2:$A$100,0)),"",OFFSET(ReaderReference,MATCH(B32,Reader!$A$2:$A$100,0),5)/86400)</f>
        <v/>
      </c>
      <c r="O32" s="68" t="str">
        <f t="shared" ca="1" si="2"/>
        <v/>
      </c>
      <c r="P32" s="71" t="str">
        <f ca="1">IF(ISNA(MATCH(B32,PageBottom!$A$2:$A$1000,0)),"",OFFSET(PageBottomReference,MATCH(B32,PageBottom!$A$2:$A$1000,0),3))</f>
        <v/>
      </c>
      <c r="Q32" s="68" t="str">
        <f t="shared" ca="1" si="5"/>
        <v/>
      </c>
      <c r="R32" s="69" t="str">
        <f ca="1">IF(ISNA(MATCH(B32,PageBottom!$A$2:$A$1000,0)),"",OFFSET(PageBottomReference,MATCH(B32,PageBottom!$A$2:$A$1000,0),5)/86400)</f>
        <v/>
      </c>
      <c r="S32" s="72" t="str">
        <f t="shared" ca="1" si="6"/>
        <v/>
      </c>
      <c r="T32" s="73" t="str">
        <f ca="1">IF(ISNA(MATCH(B32,Pages!$A$2:$A$1000,0)),"",OFFSET(PageReference,MATCH(B32,Pages!$A$2:$A$1000,0),3))</f>
        <v/>
      </c>
      <c r="U32" s="66" t="str">
        <f ca="1">IF(ISNA(MATCH(B32,Pages!$A$2:$A$1000,0)),"",OFFSET(PageReference,MATCH(B32,Pages!$A$2:$A$1000,0),1))</f>
        <v/>
      </c>
      <c r="V32" s="66" t="str">
        <f ca="1">IF(ISNA(MATCH(B32,Pages!$A$2:$A$1000,0)),"",OFFSET(PageReference,MATCH(B32,Pages!$A$2:$A$1000,0),2))</f>
        <v/>
      </c>
      <c r="W32" s="68" t="str">
        <f t="shared" si="3"/>
        <v/>
      </c>
      <c r="X32" s="68" t="str">
        <f ca="1">IF(ISNA(MATCH(B32,Pages!$A$2:$A$1000,0)),"",OFFSET(PageReference,MATCH(B32,Pages!$A$2:$A$1000,0),5)/100)</f>
        <v/>
      </c>
      <c r="Y32" s="68" t="str">
        <f ca="1">IF(ISNA(MATCH(B32,Pages!$A$2:$A$1000,0)),"",OFFSET(PageReference,MATCH(B32,Pages!$A$2:$A$1000,0),6)/100)</f>
        <v/>
      </c>
      <c r="Z32" s="70" t="str">
        <f ca="1">IF(ISNA(MATCH(B32,Pages!$A$2:$A$1000,0)),"",OFFSET(PageReference,MATCH(B32,Pages!$A$2:$A$1000,0),4)/86400)</f>
        <v/>
      </c>
    </row>
    <row r="33" spans="2:26" s="74" customFormat="1" ht="12.75" x14ac:dyDescent="0.2">
      <c r="B33" s="67" t="str">
        <f>IF(ISBLANK(Allowed!A19),"",Allowed!A19)</f>
        <v/>
      </c>
      <c r="C33" s="66" t="str">
        <f>IF(ISBLANK(Allowed!C19),"",Allowed!C19)</f>
        <v/>
      </c>
      <c r="D33" s="66" t="str">
        <f>IF(ISBLANK(Allowed!D19),"",Allowed!D19)</f>
        <v/>
      </c>
      <c r="E33" s="66" t="str">
        <f>IF(ISBLANK(Allowed!F19),"",Allowed!F19)</f>
        <v/>
      </c>
      <c r="F33" s="67" t="str">
        <f ca="1">IF(ISNA(MATCH(B33,Started!$A$2:$A$100,0)),"",OFFSET(StartedReference,MATCH(B33,Started!$A$2:$A$100,0),3))</f>
        <v/>
      </c>
      <c r="G33" s="68" t="str">
        <f t="shared" ca="1" si="0"/>
        <v/>
      </c>
      <c r="H33" s="69" t="str">
        <f ca="1">IF(ISNA(MATCH(B33,Started!$A$2:$A$1000,0)),"",OFFSET(StartedReference,MATCH(B33,Started!$A$2:$A$1000,0),5)/86400)</f>
        <v/>
      </c>
      <c r="I33" s="66" t="str">
        <f ca="1">IF(ISNA(MATCH(B33,Viewer!$A$2:$A$100,0)),"",OFFSET(ViewerReference,MATCH(B33,Viewer!$A$2:$A$100,0),3))</f>
        <v/>
      </c>
      <c r="J33" s="68" t="str">
        <f t="shared" ca="1" si="1"/>
        <v/>
      </c>
      <c r="K33" s="70" t="str">
        <f ca="1">IF(ISNA(MATCH(B33,Viewer!$A$2:$A$100,0)),"",OFFSET(ViewerReference,MATCH(B33,Viewer!$A$2:$A$100,0),5)/86400)</f>
        <v/>
      </c>
      <c r="L33" s="66" t="str">
        <f ca="1">IF(ISNA(MATCH(B33,Reader!$A$2:$A$100,0)),"",OFFSET(ReaderReference,MATCH(B33,Reader!$A$2:$A$100,0),3))</f>
        <v/>
      </c>
      <c r="M33" s="68" t="str">
        <f t="shared" ca="1" si="4"/>
        <v/>
      </c>
      <c r="N33" s="70" t="str">
        <f ca="1">IF(ISNA(MATCH(B33,Reader!$A$2:$A$100,0)),"",OFFSET(ReaderReference,MATCH(B33,Reader!$A$2:$A$100,0),5)/86400)</f>
        <v/>
      </c>
      <c r="O33" s="68" t="str">
        <f t="shared" ca="1" si="2"/>
        <v/>
      </c>
      <c r="P33" s="71" t="str">
        <f ca="1">IF(ISNA(MATCH(B33,PageBottom!$A$2:$A$1000,0)),"",OFFSET(PageBottomReference,MATCH(B33,PageBottom!$A$2:$A$1000,0),3))</f>
        <v/>
      </c>
      <c r="Q33" s="68" t="str">
        <f t="shared" ca="1" si="5"/>
        <v/>
      </c>
      <c r="R33" s="69" t="str">
        <f ca="1">IF(ISNA(MATCH(B33,PageBottom!$A$2:$A$1000,0)),"",OFFSET(PageBottomReference,MATCH(B33,PageBottom!$A$2:$A$1000,0),5)/86400)</f>
        <v/>
      </c>
      <c r="S33" s="72" t="str">
        <f t="shared" ca="1" si="6"/>
        <v/>
      </c>
      <c r="T33" s="73" t="str">
        <f ca="1">IF(ISNA(MATCH(B33,Pages!$A$2:$A$1000,0)),"",OFFSET(PageReference,MATCH(B33,Pages!$A$2:$A$1000,0),3))</f>
        <v/>
      </c>
      <c r="U33" s="66" t="str">
        <f ca="1">IF(ISNA(MATCH(B33,Pages!$A$2:$A$1000,0)),"",OFFSET(PageReference,MATCH(B33,Pages!$A$2:$A$1000,0),1))</f>
        <v/>
      </c>
      <c r="V33" s="66" t="str">
        <f ca="1">IF(ISNA(MATCH(B33,Pages!$A$2:$A$1000,0)),"",OFFSET(PageReference,MATCH(B33,Pages!$A$2:$A$1000,0),2))</f>
        <v/>
      </c>
      <c r="W33" s="68" t="str">
        <f t="shared" si="3"/>
        <v/>
      </c>
      <c r="X33" s="68" t="str">
        <f ca="1">IF(ISNA(MATCH(B33,Pages!$A$2:$A$1000,0)),"",OFFSET(PageReference,MATCH(B33,Pages!$A$2:$A$1000,0),5)/100)</f>
        <v/>
      </c>
      <c r="Y33" s="68" t="str">
        <f ca="1">IF(ISNA(MATCH(B33,Pages!$A$2:$A$1000,0)),"",OFFSET(PageReference,MATCH(B33,Pages!$A$2:$A$1000,0),6)/100)</f>
        <v/>
      </c>
      <c r="Z33" s="70" t="str">
        <f ca="1">IF(ISNA(MATCH(B33,Pages!$A$2:$A$1000,0)),"",OFFSET(PageReference,MATCH(B33,Pages!$A$2:$A$1000,0),4)/86400)</f>
        <v/>
      </c>
    </row>
    <row r="34" spans="2:26" s="74" customFormat="1" ht="12.75" x14ac:dyDescent="0.2">
      <c r="B34" s="67" t="str">
        <f>IF(ISBLANK(Allowed!A20),"",Allowed!A20)</f>
        <v/>
      </c>
      <c r="C34" s="66" t="str">
        <f>IF(ISBLANK(Allowed!C20),"",Allowed!C20)</f>
        <v/>
      </c>
      <c r="D34" s="66" t="str">
        <f>IF(ISBLANK(Allowed!D20),"",Allowed!D20)</f>
        <v/>
      </c>
      <c r="E34" s="66" t="str">
        <f>IF(ISBLANK(Allowed!F20),"",Allowed!F20)</f>
        <v/>
      </c>
      <c r="F34" s="67" t="str">
        <f ca="1">IF(ISNA(MATCH(B34,Started!$A$2:$A$100,0)),"",OFFSET(StartedReference,MATCH(B34,Started!$A$2:$A$100,0),3))</f>
        <v/>
      </c>
      <c r="G34" s="68" t="str">
        <f t="shared" ca="1" si="0"/>
        <v/>
      </c>
      <c r="H34" s="69" t="str">
        <f ca="1">IF(ISNA(MATCH(B34,Started!$A$2:$A$1000,0)),"",OFFSET(StartedReference,MATCH(B34,Started!$A$2:$A$1000,0),5)/86400)</f>
        <v/>
      </c>
      <c r="I34" s="66" t="str">
        <f ca="1">IF(ISNA(MATCH(B34,Viewer!$A$2:$A$100,0)),"",OFFSET(ViewerReference,MATCH(B34,Viewer!$A$2:$A$100,0),3))</f>
        <v/>
      </c>
      <c r="J34" s="68" t="str">
        <f t="shared" ca="1" si="1"/>
        <v/>
      </c>
      <c r="K34" s="70" t="str">
        <f ca="1">IF(ISNA(MATCH(B34,Viewer!$A$2:$A$100,0)),"",OFFSET(ViewerReference,MATCH(B34,Viewer!$A$2:$A$100,0),5)/86400)</f>
        <v/>
      </c>
      <c r="L34" s="66" t="str">
        <f ca="1">IF(ISNA(MATCH(B34,Reader!$A$2:$A$100,0)),"",OFFSET(ReaderReference,MATCH(B34,Reader!$A$2:$A$100,0),3))</f>
        <v/>
      </c>
      <c r="M34" s="68" t="str">
        <f t="shared" ca="1" si="4"/>
        <v/>
      </c>
      <c r="N34" s="70" t="str">
        <f ca="1">IF(ISNA(MATCH(B34,Reader!$A$2:$A$100,0)),"",OFFSET(ReaderReference,MATCH(B34,Reader!$A$2:$A$100,0),5)/86400)</f>
        <v/>
      </c>
      <c r="O34" s="68" t="str">
        <f t="shared" ca="1" si="2"/>
        <v/>
      </c>
      <c r="P34" s="71" t="str">
        <f ca="1">IF(ISNA(MATCH(B34,PageBottom!$A$2:$A$1000,0)),"",OFFSET(PageBottomReference,MATCH(B34,PageBottom!$A$2:$A$1000,0),3))</f>
        <v/>
      </c>
      <c r="Q34" s="68" t="str">
        <f t="shared" ca="1" si="5"/>
        <v/>
      </c>
      <c r="R34" s="69" t="str">
        <f ca="1">IF(ISNA(MATCH(B34,PageBottom!$A$2:$A$1000,0)),"",OFFSET(PageBottomReference,MATCH(B34,PageBottom!$A$2:$A$1000,0),5)/86400)</f>
        <v/>
      </c>
      <c r="S34" s="72" t="str">
        <f t="shared" ca="1" si="6"/>
        <v/>
      </c>
      <c r="T34" s="73" t="str">
        <f ca="1">IF(ISNA(MATCH(B34,Pages!$A$2:$A$1000,0)),"",OFFSET(PageReference,MATCH(B34,Pages!$A$2:$A$1000,0),3))</f>
        <v/>
      </c>
      <c r="U34" s="66" t="str">
        <f ca="1">IF(ISNA(MATCH(B34,Pages!$A$2:$A$1000,0)),"",OFFSET(PageReference,MATCH(B34,Pages!$A$2:$A$1000,0),1))</f>
        <v/>
      </c>
      <c r="V34" s="66" t="str">
        <f ca="1">IF(ISNA(MATCH(B34,Pages!$A$2:$A$1000,0)),"",OFFSET(PageReference,MATCH(B34,Pages!$A$2:$A$1000,0),2))</f>
        <v/>
      </c>
      <c r="W34" s="68" t="str">
        <f t="shared" si="3"/>
        <v/>
      </c>
      <c r="X34" s="68" t="str">
        <f ca="1">IF(ISNA(MATCH(B34,Pages!$A$2:$A$1000,0)),"",OFFSET(PageReference,MATCH(B34,Pages!$A$2:$A$1000,0),5)/100)</f>
        <v/>
      </c>
      <c r="Y34" s="68" t="str">
        <f ca="1">IF(ISNA(MATCH(B34,Pages!$A$2:$A$1000,0)),"",OFFSET(PageReference,MATCH(B34,Pages!$A$2:$A$1000,0),6)/100)</f>
        <v/>
      </c>
      <c r="Z34" s="70" t="str">
        <f ca="1">IF(ISNA(MATCH(B34,Pages!$A$2:$A$1000,0)),"",OFFSET(PageReference,MATCH(B34,Pages!$A$2:$A$1000,0),4)/86400)</f>
        <v/>
      </c>
    </row>
    <row r="35" spans="2:26" s="74" customFormat="1" ht="12.75" x14ac:dyDescent="0.2">
      <c r="B35" s="67" t="str">
        <f>IF(ISBLANK(Allowed!A21),"",Allowed!A21)</f>
        <v/>
      </c>
      <c r="C35" s="66" t="str">
        <f>IF(ISBLANK(Allowed!C21),"",Allowed!C21)</f>
        <v/>
      </c>
      <c r="D35" s="66" t="str">
        <f>IF(ISBLANK(Allowed!D21),"",Allowed!D21)</f>
        <v/>
      </c>
      <c r="E35" s="66" t="str">
        <f>IF(ISBLANK(Allowed!F21),"",Allowed!F21)</f>
        <v/>
      </c>
      <c r="F35" s="67" t="str">
        <f ca="1">IF(ISNA(MATCH(B35,Started!$A$2:$A$100,0)),"",OFFSET(StartedReference,MATCH(B35,Started!$A$2:$A$100,0),3))</f>
        <v/>
      </c>
      <c r="G35" s="68" t="str">
        <f t="shared" ca="1" si="0"/>
        <v/>
      </c>
      <c r="H35" s="69" t="str">
        <f ca="1">IF(ISNA(MATCH(B35,Started!$A$2:$A$1000,0)),"",OFFSET(StartedReference,MATCH(B35,Started!$A$2:$A$1000,0),5)/86400)</f>
        <v/>
      </c>
      <c r="I35" s="66" t="str">
        <f ca="1">IF(ISNA(MATCH(B35,Viewer!$A$2:$A$100,0)),"",OFFSET(ViewerReference,MATCH(B35,Viewer!$A$2:$A$100,0),3))</f>
        <v/>
      </c>
      <c r="J35" s="68" t="str">
        <f t="shared" ca="1" si="1"/>
        <v/>
      </c>
      <c r="K35" s="70" t="str">
        <f ca="1">IF(ISNA(MATCH(B35,Viewer!$A$2:$A$100,0)),"",OFFSET(ViewerReference,MATCH(B35,Viewer!$A$2:$A$100,0),5)/86400)</f>
        <v/>
      </c>
      <c r="L35" s="66" t="str">
        <f ca="1">IF(ISNA(MATCH(B35,Reader!$A$2:$A$100,0)),"",OFFSET(ReaderReference,MATCH(B35,Reader!$A$2:$A$100,0),3))</f>
        <v/>
      </c>
      <c r="M35" s="68" t="str">
        <f t="shared" ca="1" si="4"/>
        <v/>
      </c>
      <c r="N35" s="70" t="str">
        <f ca="1">IF(ISNA(MATCH(B35,Reader!$A$2:$A$100,0)),"",OFFSET(ReaderReference,MATCH(B35,Reader!$A$2:$A$100,0),5)/86400)</f>
        <v/>
      </c>
      <c r="O35" s="68" t="str">
        <f t="shared" ca="1" si="2"/>
        <v/>
      </c>
      <c r="P35" s="71" t="str">
        <f ca="1">IF(ISNA(MATCH(B35,PageBottom!$A$2:$A$1000,0)),"",OFFSET(PageBottomReference,MATCH(B35,PageBottom!$A$2:$A$1000,0),3))</f>
        <v/>
      </c>
      <c r="Q35" s="68" t="str">
        <f t="shared" ca="1" si="5"/>
        <v/>
      </c>
      <c r="R35" s="69" t="str">
        <f ca="1">IF(ISNA(MATCH(B35,PageBottom!$A$2:$A$1000,0)),"",OFFSET(PageBottomReference,MATCH(B35,PageBottom!$A$2:$A$1000,0),5)/86400)</f>
        <v/>
      </c>
      <c r="S35" s="72" t="str">
        <f t="shared" ca="1" si="6"/>
        <v/>
      </c>
      <c r="T35" s="73" t="str">
        <f ca="1">IF(ISNA(MATCH(B35,Pages!$A$2:$A$1000,0)),"",OFFSET(PageReference,MATCH(B35,Pages!$A$2:$A$1000,0),3))</f>
        <v/>
      </c>
      <c r="U35" s="66" t="str">
        <f ca="1">IF(ISNA(MATCH(B35,Pages!$A$2:$A$1000,0)),"",OFFSET(PageReference,MATCH(B35,Pages!$A$2:$A$1000,0),1))</f>
        <v/>
      </c>
      <c r="V35" s="66" t="str">
        <f ca="1">IF(ISNA(MATCH(B35,Pages!$A$2:$A$1000,0)),"",OFFSET(PageReference,MATCH(B35,Pages!$A$2:$A$1000,0),2))</f>
        <v/>
      </c>
      <c r="W35" s="68" t="str">
        <f t="shared" si="3"/>
        <v/>
      </c>
      <c r="X35" s="68" t="str">
        <f ca="1">IF(ISNA(MATCH(B35,Pages!$A$2:$A$1000,0)),"",OFFSET(PageReference,MATCH(B35,Pages!$A$2:$A$1000,0),5)/100)</f>
        <v/>
      </c>
      <c r="Y35" s="68" t="str">
        <f ca="1">IF(ISNA(MATCH(B35,Pages!$A$2:$A$1000,0)),"",OFFSET(PageReference,MATCH(B35,Pages!$A$2:$A$1000,0),6)/100)</f>
        <v/>
      </c>
      <c r="Z35" s="70" t="str">
        <f ca="1">IF(ISNA(MATCH(B35,Pages!$A$2:$A$1000,0)),"",OFFSET(PageReference,MATCH(B35,Pages!$A$2:$A$1000,0),4)/86400)</f>
        <v/>
      </c>
    </row>
    <row r="36" spans="2:26" s="74" customFormat="1" ht="12.75" x14ac:dyDescent="0.2">
      <c r="B36" s="67" t="str">
        <f>IF(ISBLANK(Allowed!A22),"",Allowed!A22)</f>
        <v/>
      </c>
      <c r="C36" s="66" t="str">
        <f>IF(ISBLANK(Allowed!C22),"",Allowed!C22)</f>
        <v/>
      </c>
      <c r="D36" s="66" t="str">
        <f>IF(ISBLANK(Allowed!D22),"",Allowed!D22)</f>
        <v/>
      </c>
      <c r="E36" s="66" t="str">
        <f>IF(ISBLANK(Allowed!F22),"",Allowed!F22)</f>
        <v/>
      </c>
      <c r="F36" s="67" t="str">
        <f ca="1">IF(ISNA(MATCH(B36,Started!$A$2:$A$100,0)),"",OFFSET(StartedReference,MATCH(B36,Started!$A$2:$A$100,0),3))</f>
        <v/>
      </c>
      <c r="G36" s="68" t="str">
        <f t="shared" ca="1" si="0"/>
        <v/>
      </c>
      <c r="H36" s="69" t="str">
        <f ca="1">IF(ISNA(MATCH(B36,Started!$A$2:$A$1000,0)),"",OFFSET(StartedReference,MATCH(B36,Started!$A$2:$A$1000,0),5)/86400)</f>
        <v/>
      </c>
      <c r="I36" s="66" t="str">
        <f ca="1">IF(ISNA(MATCH(B36,Viewer!$A$2:$A$100,0)),"",OFFSET(ViewerReference,MATCH(B36,Viewer!$A$2:$A$100,0),3))</f>
        <v/>
      </c>
      <c r="J36" s="68" t="str">
        <f t="shared" ca="1" si="1"/>
        <v/>
      </c>
      <c r="K36" s="70" t="str">
        <f ca="1">IF(ISNA(MATCH(B36,Viewer!$A$2:$A$100,0)),"",OFFSET(ViewerReference,MATCH(B36,Viewer!$A$2:$A$100,0),5)/86400)</f>
        <v/>
      </c>
      <c r="L36" s="66" t="str">
        <f ca="1">IF(ISNA(MATCH(B36,Reader!$A$2:$A$100,0)),"",OFFSET(ReaderReference,MATCH(B36,Reader!$A$2:$A$100,0),3))</f>
        <v/>
      </c>
      <c r="M36" s="68" t="str">
        <f t="shared" ca="1" si="4"/>
        <v/>
      </c>
      <c r="N36" s="70" t="str">
        <f ca="1">IF(ISNA(MATCH(B36,Reader!$A$2:$A$100,0)),"",OFFSET(ReaderReference,MATCH(B36,Reader!$A$2:$A$100,0),5)/86400)</f>
        <v/>
      </c>
      <c r="O36" s="68" t="str">
        <f t="shared" ca="1" si="2"/>
        <v/>
      </c>
      <c r="P36" s="71" t="str">
        <f ca="1">IF(ISNA(MATCH(B36,PageBottom!$A$2:$A$1000,0)),"",OFFSET(PageBottomReference,MATCH(B36,PageBottom!$A$2:$A$1000,0),3))</f>
        <v/>
      </c>
      <c r="Q36" s="68" t="str">
        <f t="shared" ca="1" si="5"/>
        <v/>
      </c>
      <c r="R36" s="69" t="str">
        <f ca="1">IF(ISNA(MATCH(B36,PageBottom!$A$2:$A$1000,0)),"",OFFSET(PageBottomReference,MATCH(B36,PageBottom!$A$2:$A$1000,0),5)/86400)</f>
        <v/>
      </c>
      <c r="S36" s="72" t="str">
        <f t="shared" ca="1" si="6"/>
        <v/>
      </c>
      <c r="T36" s="73" t="str">
        <f ca="1">IF(ISNA(MATCH(B36,Pages!$A$2:$A$1000,0)),"",OFFSET(PageReference,MATCH(B36,Pages!$A$2:$A$1000,0),3))</f>
        <v/>
      </c>
      <c r="U36" s="66" t="str">
        <f ca="1">IF(ISNA(MATCH(B36,Pages!$A$2:$A$1000,0)),"",OFFSET(PageReference,MATCH(B36,Pages!$A$2:$A$1000,0),1))</f>
        <v/>
      </c>
      <c r="V36" s="66" t="str">
        <f ca="1">IF(ISNA(MATCH(B36,Pages!$A$2:$A$1000,0)),"",OFFSET(PageReference,MATCH(B36,Pages!$A$2:$A$1000,0),2))</f>
        <v/>
      </c>
      <c r="W36" s="68" t="str">
        <f t="shared" si="3"/>
        <v/>
      </c>
      <c r="X36" s="68" t="str">
        <f ca="1">IF(ISNA(MATCH(B36,Pages!$A$2:$A$1000,0)),"",OFFSET(PageReference,MATCH(B36,Pages!$A$2:$A$1000,0),5)/100)</f>
        <v/>
      </c>
      <c r="Y36" s="68" t="str">
        <f ca="1">IF(ISNA(MATCH(B36,Pages!$A$2:$A$1000,0)),"",OFFSET(PageReference,MATCH(B36,Pages!$A$2:$A$1000,0),6)/100)</f>
        <v/>
      </c>
      <c r="Z36" s="70" t="str">
        <f ca="1">IF(ISNA(MATCH(B36,Pages!$A$2:$A$1000,0)),"",OFFSET(PageReference,MATCH(B36,Pages!$A$2:$A$1000,0),4)/86400)</f>
        <v/>
      </c>
    </row>
    <row r="37" spans="2:26" s="74" customFormat="1" ht="12.75" x14ac:dyDescent="0.2">
      <c r="B37" s="67" t="str">
        <f>IF(ISBLANK(Allowed!A23),"",Allowed!A23)</f>
        <v/>
      </c>
      <c r="C37" s="66" t="str">
        <f>IF(ISBLANK(Allowed!C23),"",Allowed!C23)</f>
        <v/>
      </c>
      <c r="D37" s="66" t="str">
        <f>IF(ISBLANK(Allowed!D23),"",Allowed!D23)</f>
        <v/>
      </c>
      <c r="E37" s="66" t="str">
        <f>IF(ISBLANK(Allowed!F23),"",Allowed!F23)</f>
        <v/>
      </c>
      <c r="F37" s="67" t="str">
        <f ca="1">IF(ISNA(MATCH(B37,Started!$A$2:$A$100,0)),"",OFFSET(StartedReference,MATCH(B37,Started!$A$2:$A$100,0),3))</f>
        <v/>
      </c>
      <c r="G37" s="68" t="str">
        <f t="shared" ca="1" si="0"/>
        <v/>
      </c>
      <c r="H37" s="69" t="str">
        <f ca="1">IF(ISNA(MATCH(B37,Started!$A$2:$A$1000,0)),"",OFFSET(StartedReference,MATCH(B37,Started!$A$2:$A$1000,0),5)/86400)</f>
        <v/>
      </c>
      <c r="I37" s="66" t="str">
        <f ca="1">IF(ISNA(MATCH(B37,Viewer!$A$2:$A$100,0)),"",OFFSET(ViewerReference,MATCH(B37,Viewer!$A$2:$A$100,0),3))</f>
        <v/>
      </c>
      <c r="J37" s="68" t="str">
        <f t="shared" ca="1" si="1"/>
        <v/>
      </c>
      <c r="K37" s="70" t="str">
        <f ca="1">IF(ISNA(MATCH(B37,Viewer!$A$2:$A$100,0)),"",OFFSET(ViewerReference,MATCH(B37,Viewer!$A$2:$A$100,0),5)/86400)</f>
        <v/>
      </c>
      <c r="L37" s="66" t="str">
        <f ca="1">IF(ISNA(MATCH(B37,Reader!$A$2:$A$100,0)),"",OFFSET(ReaderReference,MATCH(B37,Reader!$A$2:$A$100,0),3))</f>
        <v/>
      </c>
      <c r="M37" s="68" t="str">
        <f t="shared" ca="1" si="4"/>
        <v/>
      </c>
      <c r="N37" s="70" t="str">
        <f ca="1">IF(ISNA(MATCH(B37,Reader!$A$2:$A$100,0)),"",OFFSET(ReaderReference,MATCH(B37,Reader!$A$2:$A$100,0),5)/86400)</f>
        <v/>
      </c>
      <c r="O37" s="68" t="str">
        <f t="shared" ca="1" si="2"/>
        <v/>
      </c>
      <c r="P37" s="71" t="str">
        <f ca="1">IF(ISNA(MATCH(B37,PageBottom!$A$2:$A$1000,0)),"",OFFSET(PageBottomReference,MATCH(B37,PageBottom!$A$2:$A$1000,0),3))</f>
        <v/>
      </c>
      <c r="Q37" s="68" t="str">
        <f t="shared" ca="1" si="5"/>
        <v/>
      </c>
      <c r="R37" s="69" t="str">
        <f ca="1">IF(ISNA(MATCH(B37,PageBottom!$A$2:$A$1000,0)),"",OFFSET(PageBottomReference,MATCH(B37,PageBottom!$A$2:$A$1000,0),5)/86400)</f>
        <v/>
      </c>
      <c r="S37" s="72" t="str">
        <f t="shared" ca="1" si="6"/>
        <v/>
      </c>
      <c r="T37" s="73" t="str">
        <f ca="1">IF(ISNA(MATCH(B37,Pages!$A$2:$A$1000,0)),"",OFFSET(PageReference,MATCH(B37,Pages!$A$2:$A$1000,0),3))</f>
        <v/>
      </c>
      <c r="U37" s="66" t="str">
        <f ca="1">IF(ISNA(MATCH(B37,Pages!$A$2:$A$1000,0)),"",OFFSET(PageReference,MATCH(B37,Pages!$A$2:$A$1000,0),1))</f>
        <v/>
      </c>
      <c r="V37" s="66" t="str">
        <f ca="1">IF(ISNA(MATCH(B37,Pages!$A$2:$A$1000,0)),"",OFFSET(PageReference,MATCH(B37,Pages!$A$2:$A$1000,0),2))</f>
        <v/>
      </c>
      <c r="W37" s="68" t="str">
        <f t="shared" si="3"/>
        <v/>
      </c>
      <c r="X37" s="68" t="str">
        <f ca="1">IF(ISNA(MATCH(B37,Pages!$A$2:$A$1000,0)),"",OFFSET(PageReference,MATCH(B37,Pages!$A$2:$A$1000,0),5)/100)</f>
        <v/>
      </c>
      <c r="Y37" s="68" t="str">
        <f ca="1">IF(ISNA(MATCH(B37,Pages!$A$2:$A$1000,0)),"",OFFSET(PageReference,MATCH(B37,Pages!$A$2:$A$1000,0),6)/100)</f>
        <v/>
      </c>
      <c r="Z37" s="70" t="str">
        <f ca="1">IF(ISNA(MATCH(B37,Pages!$A$2:$A$1000,0)),"",OFFSET(PageReference,MATCH(B37,Pages!$A$2:$A$1000,0),4)/86400)</f>
        <v/>
      </c>
    </row>
    <row r="38" spans="2:26" s="74" customFormat="1" ht="12.75" x14ac:dyDescent="0.2">
      <c r="B38" s="67" t="str">
        <f>IF(ISBLANK(Allowed!A24),"",Allowed!A24)</f>
        <v/>
      </c>
      <c r="C38" s="66" t="str">
        <f>IF(ISBLANK(Allowed!C24),"",Allowed!C24)</f>
        <v/>
      </c>
      <c r="D38" s="66" t="str">
        <f>IF(ISBLANK(Allowed!D24),"",Allowed!D24)</f>
        <v/>
      </c>
      <c r="E38" s="66" t="str">
        <f>IF(ISBLANK(Allowed!F24),"",Allowed!F24)</f>
        <v/>
      </c>
      <c r="F38" s="67" t="str">
        <f ca="1">IF(ISNA(MATCH(B38,Started!$A$2:$A$100,0)),"",OFFSET(StartedReference,MATCH(B38,Started!$A$2:$A$100,0),3))</f>
        <v/>
      </c>
      <c r="G38" s="68" t="str">
        <f t="shared" ca="1" si="0"/>
        <v/>
      </c>
      <c r="H38" s="69" t="str">
        <f ca="1">IF(ISNA(MATCH(B38,Started!$A$2:$A$1000,0)),"",OFFSET(StartedReference,MATCH(B38,Started!$A$2:$A$1000,0),5)/86400)</f>
        <v/>
      </c>
      <c r="I38" s="66" t="str">
        <f ca="1">IF(ISNA(MATCH(B38,Viewer!$A$2:$A$100,0)),"",OFFSET(ViewerReference,MATCH(B38,Viewer!$A$2:$A$100,0),3))</f>
        <v/>
      </c>
      <c r="J38" s="68" t="str">
        <f t="shared" ca="1" si="1"/>
        <v/>
      </c>
      <c r="K38" s="70" t="str">
        <f ca="1">IF(ISNA(MATCH(B38,Viewer!$A$2:$A$100,0)),"",OFFSET(ViewerReference,MATCH(B38,Viewer!$A$2:$A$100,0),5)/86400)</f>
        <v/>
      </c>
      <c r="L38" s="66" t="str">
        <f ca="1">IF(ISNA(MATCH(B38,Reader!$A$2:$A$100,0)),"",OFFSET(ReaderReference,MATCH(B38,Reader!$A$2:$A$100,0),3))</f>
        <v/>
      </c>
      <c r="M38" s="68" t="str">
        <f t="shared" ca="1" si="4"/>
        <v/>
      </c>
      <c r="N38" s="70" t="str">
        <f ca="1">IF(ISNA(MATCH(B38,Reader!$A$2:$A$100,0)),"",OFFSET(ReaderReference,MATCH(B38,Reader!$A$2:$A$100,0),5)/86400)</f>
        <v/>
      </c>
      <c r="O38" s="68" t="str">
        <f t="shared" ca="1" si="2"/>
        <v/>
      </c>
      <c r="P38" s="71" t="str">
        <f ca="1">IF(ISNA(MATCH(B38,PageBottom!$A$2:$A$1000,0)),"",OFFSET(PageBottomReference,MATCH(B38,PageBottom!$A$2:$A$1000,0),3))</f>
        <v/>
      </c>
      <c r="Q38" s="68" t="str">
        <f t="shared" ca="1" si="5"/>
        <v/>
      </c>
      <c r="R38" s="69" t="str">
        <f ca="1">IF(ISNA(MATCH(B38,PageBottom!$A$2:$A$1000,0)),"",OFFSET(PageBottomReference,MATCH(B38,PageBottom!$A$2:$A$1000,0),5)/86400)</f>
        <v/>
      </c>
      <c r="S38" s="72" t="str">
        <f t="shared" ca="1" si="6"/>
        <v/>
      </c>
      <c r="T38" s="73" t="str">
        <f ca="1">IF(ISNA(MATCH(B38,Pages!$A$2:$A$1000,0)),"",OFFSET(PageReference,MATCH(B38,Pages!$A$2:$A$1000,0),3))</f>
        <v/>
      </c>
      <c r="U38" s="66" t="str">
        <f ca="1">IF(ISNA(MATCH(B38,Pages!$A$2:$A$1000,0)),"",OFFSET(PageReference,MATCH(B38,Pages!$A$2:$A$1000,0),1))</f>
        <v/>
      </c>
      <c r="V38" s="66" t="str">
        <f ca="1">IF(ISNA(MATCH(B38,Pages!$A$2:$A$1000,0)),"",OFFSET(PageReference,MATCH(B38,Pages!$A$2:$A$1000,0),2))</f>
        <v/>
      </c>
      <c r="W38" s="68" t="str">
        <f t="shared" si="3"/>
        <v/>
      </c>
      <c r="X38" s="68" t="str">
        <f ca="1">IF(ISNA(MATCH(B38,Pages!$A$2:$A$1000,0)),"",OFFSET(PageReference,MATCH(B38,Pages!$A$2:$A$1000,0),5)/100)</f>
        <v/>
      </c>
      <c r="Y38" s="68" t="str">
        <f ca="1">IF(ISNA(MATCH(B38,Pages!$A$2:$A$1000,0)),"",OFFSET(PageReference,MATCH(B38,Pages!$A$2:$A$1000,0),6)/100)</f>
        <v/>
      </c>
      <c r="Z38" s="70" t="str">
        <f ca="1">IF(ISNA(MATCH(B38,Pages!$A$2:$A$1000,0)),"",OFFSET(PageReference,MATCH(B38,Pages!$A$2:$A$1000,0),4)/86400)</f>
        <v/>
      </c>
    </row>
    <row r="39" spans="2:26" s="74" customFormat="1" ht="12.75" x14ac:dyDescent="0.2">
      <c r="B39" s="67" t="str">
        <f>IF(ISBLANK(Allowed!A25),"",Allowed!A25)</f>
        <v/>
      </c>
      <c r="C39" s="66" t="str">
        <f>IF(ISBLANK(Allowed!C25),"",Allowed!C25)</f>
        <v/>
      </c>
      <c r="D39" s="66" t="str">
        <f>IF(ISBLANK(Allowed!D25),"",Allowed!D25)</f>
        <v/>
      </c>
      <c r="E39" s="66" t="str">
        <f>IF(ISBLANK(Allowed!F25),"",Allowed!F25)</f>
        <v/>
      </c>
      <c r="F39" s="67" t="str">
        <f ca="1">IF(ISNA(MATCH(B39,Started!$A$2:$A$100,0)),"",OFFSET(StartedReference,MATCH(B39,Started!$A$2:$A$100,0),3))</f>
        <v/>
      </c>
      <c r="G39" s="68" t="str">
        <f t="shared" ca="1" si="0"/>
        <v/>
      </c>
      <c r="H39" s="69" t="str">
        <f ca="1">IF(ISNA(MATCH(B39,Started!$A$2:$A$1000,0)),"",OFFSET(StartedReference,MATCH(B39,Started!$A$2:$A$1000,0),5)/86400)</f>
        <v/>
      </c>
      <c r="I39" s="66" t="str">
        <f ca="1">IF(ISNA(MATCH(B39,Viewer!$A$2:$A$100,0)),"",OFFSET(ViewerReference,MATCH(B39,Viewer!$A$2:$A$100,0),3))</f>
        <v/>
      </c>
      <c r="J39" s="68" t="str">
        <f t="shared" ca="1" si="1"/>
        <v/>
      </c>
      <c r="K39" s="70" t="str">
        <f ca="1">IF(ISNA(MATCH(B39,Viewer!$A$2:$A$100,0)),"",OFFSET(ViewerReference,MATCH(B39,Viewer!$A$2:$A$100,0),5)/86400)</f>
        <v/>
      </c>
      <c r="L39" s="66" t="str">
        <f ca="1">IF(ISNA(MATCH(B39,Reader!$A$2:$A$100,0)),"",OFFSET(ReaderReference,MATCH(B39,Reader!$A$2:$A$100,0),3))</f>
        <v/>
      </c>
      <c r="M39" s="68" t="str">
        <f t="shared" ca="1" si="4"/>
        <v/>
      </c>
      <c r="N39" s="70" t="str">
        <f ca="1">IF(ISNA(MATCH(B39,Reader!$A$2:$A$100,0)),"",OFFSET(ReaderReference,MATCH(B39,Reader!$A$2:$A$100,0),5)/86400)</f>
        <v/>
      </c>
      <c r="O39" s="68" t="str">
        <f t="shared" ca="1" si="2"/>
        <v/>
      </c>
      <c r="P39" s="71" t="str">
        <f ca="1">IF(ISNA(MATCH(B39,PageBottom!$A$2:$A$1000,0)),"",OFFSET(PageBottomReference,MATCH(B39,PageBottom!$A$2:$A$1000,0),3))</f>
        <v/>
      </c>
      <c r="Q39" s="68" t="str">
        <f t="shared" ca="1" si="5"/>
        <v/>
      </c>
      <c r="R39" s="69" t="str">
        <f ca="1">IF(ISNA(MATCH(B39,PageBottom!$A$2:$A$1000,0)),"",OFFSET(PageBottomReference,MATCH(B39,PageBottom!$A$2:$A$1000,0),5)/86400)</f>
        <v/>
      </c>
      <c r="S39" s="72" t="str">
        <f t="shared" ca="1" si="6"/>
        <v/>
      </c>
      <c r="T39" s="73" t="str">
        <f ca="1">IF(ISNA(MATCH(B39,Pages!$A$2:$A$1000,0)),"",OFFSET(PageReference,MATCH(B39,Pages!$A$2:$A$1000,0),3))</f>
        <v/>
      </c>
      <c r="U39" s="66" t="str">
        <f ca="1">IF(ISNA(MATCH(B39,Pages!$A$2:$A$1000,0)),"",OFFSET(PageReference,MATCH(B39,Pages!$A$2:$A$1000,0),1))</f>
        <v/>
      </c>
      <c r="V39" s="66" t="str">
        <f ca="1">IF(ISNA(MATCH(B39,Pages!$A$2:$A$1000,0)),"",OFFSET(PageReference,MATCH(B39,Pages!$A$2:$A$1000,0),2))</f>
        <v/>
      </c>
      <c r="W39" s="68" t="str">
        <f t="shared" si="3"/>
        <v/>
      </c>
      <c r="X39" s="68" t="str">
        <f ca="1">IF(ISNA(MATCH(B39,Pages!$A$2:$A$1000,0)),"",OFFSET(PageReference,MATCH(B39,Pages!$A$2:$A$1000,0),5)/100)</f>
        <v/>
      </c>
      <c r="Y39" s="68" t="str">
        <f ca="1">IF(ISNA(MATCH(B39,Pages!$A$2:$A$1000,0)),"",OFFSET(PageReference,MATCH(B39,Pages!$A$2:$A$1000,0),6)/100)</f>
        <v/>
      </c>
      <c r="Z39" s="70" t="str">
        <f ca="1">IF(ISNA(MATCH(B39,Pages!$A$2:$A$1000,0)),"",OFFSET(PageReference,MATCH(B39,Pages!$A$2:$A$1000,0),4)/86400)</f>
        <v/>
      </c>
    </row>
    <row r="40" spans="2:26" s="74" customFormat="1" ht="12.75" x14ac:dyDescent="0.2">
      <c r="B40" s="67" t="str">
        <f>IF(ISBLANK(Allowed!A26),"",Allowed!A26)</f>
        <v/>
      </c>
      <c r="C40" s="66" t="str">
        <f>IF(ISBLANK(Allowed!C26),"",Allowed!C26)</f>
        <v/>
      </c>
      <c r="D40" s="66" t="str">
        <f>IF(ISBLANK(Allowed!D26),"",Allowed!D26)</f>
        <v/>
      </c>
      <c r="E40" s="66" t="str">
        <f>IF(ISBLANK(Allowed!F26),"",Allowed!F26)</f>
        <v/>
      </c>
      <c r="F40" s="67" t="str">
        <f ca="1">IF(ISNA(MATCH(B40,Started!$A$2:$A$100,0)),"",OFFSET(StartedReference,MATCH(B40,Started!$A$2:$A$100,0),3))</f>
        <v/>
      </c>
      <c r="G40" s="68" t="str">
        <f t="shared" ca="1" si="0"/>
        <v/>
      </c>
      <c r="H40" s="69" t="str">
        <f ca="1">IF(ISNA(MATCH(B40,Started!$A$2:$A$1000,0)),"",OFFSET(StartedReference,MATCH(B40,Started!$A$2:$A$1000,0),5)/86400)</f>
        <v/>
      </c>
      <c r="I40" s="66" t="str">
        <f ca="1">IF(ISNA(MATCH(B40,Viewer!$A$2:$A$100,0)),"",OFFSET(ViewerReference,MATCH(B40,Viewer!$A$2:$A$100,0),3))</f>
        <v/>
      </c>
      <c r="J40" s="68" t="str">
        <f t="shared" ca="1" si="1"/>
        <v/>
      </c>
      <c r="K40" s="70" t="str">
        <f ca="1">IF(ISNA(MATCH(B40,Viewer!$A$2:$A$100,0)),"",OFFSET(ViewerReference,MATCH(B40,Viewer!$A$2:$A$100,0),5)/86400)</f>
        <v/>
      </c>
      <c r="L40" s="66" t="str">
        <f ca="1">IF(ISNA(MATCH(B40,Reader!$A$2:$A$100,0)),"",OFFSET(ReaderReference,MATCH(B40,Reader!$A$2:$A$100,0),3))</f>
        <v/>
      </c>
      <c r="M40" s="68" t="str">
        <f t="shared" ca="1" si="4"/>
        <v/>
      </c>
      <c r="N40" s="70" t="str">
        <f ca="1">IF(ISNA(MATCH(B40,Reader!$A$2:$A$100,0)),"",OFFSET(ReaderReference,MATCH(B40,Reader!$A$2:$A$100,0),5)/86400)</f>
        <v/>
      </c>
      <c r="O40" s="68" t="str">
        <f t="shared" ca="1" si="2"/>
        <v/>
      </c>
      <c r="P40" s="71" t="str">
        <f ca="1">IF(ISNA(MATCH(B40,PageBottom!$A$2:$A$1000,0)),"",OFFSET(PageBottomReference,MATCH(B40,PageBottom!$A$2:$A$1000,0),3))</f>
        <v/>
      </c>
      <c r="Q40" s="68" t="str">
        <f t="shared" ca="1" si="5"/>
        <v/>
      </c>
      <c r="R40" s="69" t="str">
        <f ca="1">IF(ISNA(MATCH(B40,PageBottom!$A$2:$A$1000,0)),"",OFFSET(PageBottomReference,MATCH(B40,PageBottom!$A$2:$A$1000,0),5)/86400)</f>
        <v/>
      </c>
      <c r="S40" s="72" t="str">
        <f t="shared" ca="1" si="6"/>
        <v/>
      </c>
      <c r="T40" s="73" t="str">
        <f ca="1">IF(ISNA(MATCH(B40,Pages!$A$2:$A$1000,0)),"",OFFSET(PageReference,MATCH(B40,Pages!$A$2:$A$1000,0),3))</f>
        <v/>
      </c>
      <c r="U40" s="66" t="str">
        <f ca="1">IF(ISNA(MATCH(B40,Pages!$A$2:$A$1000,0)),"",OFFSET(PageReference,MATCH(B40,Pages!$A$2:$A$1000,0),1))</f>
        <v/>
      </c>
      <c r="V40" s="66" t="str">
        <f ca="1">IF(ISNA(MATCH(B40,Pages!$A$2:$A$1000,0)),"",OFFSET(PageReference,MATCH(B40,Pages!$A$2:$A$1000,0),2))</f>
        <v/>
      </c>
      <c r="W40" s="68" t="str">
        <f t="shared" si="3"/>
        <v/>
      </c>
      <c r="X40" s="68" t="str">
        <f ca="1">IF(ISNA(MATCH(B40,Pages!$A$2:$A$1000,0)),"",OFFSET(PageReference,MATCH(B40,Pages!$A$2:$A$1000,0),5)/100)</f>
        <v/>
      </c>
      <c r="Y40" s="68" t="str">
        <f ca="1">IF(ISNA(MATCH(B40,Pages!$A$2:$A$1000,0)),"",OFFSET(PageReference,MATCH(B40,Pages!$A$2:$A$1000,0),6)/100)</f>
        <v/>
      </c>
      <c r="Z40" s="70" t="str">
        <f ca="1">IF(ISNA(MATCH(B40,Pages!$A$2:$A$1000,0)),"",OFFSET(PageReference,MATCH(B40,Pages!$A$2:$A$1000,0),4)/86400)</f>
        <v/>
      </c>
    </row>
    <row r="41" spans="2:26" s="74" customFormat="1" ht="12.75" x14ac:dyDescent="0.2">
      <c r="B41" s="67" t="str">
        <f>IF(ISBLANK(Allowed!A27),"",Allowed!A27)</f>
        <v/>
      </c>
      <c r="C41" s="66" t="str">
        <f>IF(ISBLANK(Allowed!C27),"",Allowed!C27)</f>
        <v/>
      </c>
      <c r="D41" s="66" t="str">
        <f>IF(ISBLANK(Allowed!D27),"",Allowed!D27)</f>
        <v/>
      </c>
      <c r="E41" s="66" t="str">
        <f>IF(ISBLANK(Allowed!F27),"",Allowed!F27)</f>
        <v/>
      </c>
      <c r="F41" s="67" t="str">
        <f ca="1">IF(ISNA(MATCH(B41,Started!$A$2:$A$100,0)),"",OFFSET(StartedReference,MATCH(B41,Started!$A$2:$A$100,0),3))</f>
        <v/>
      </c>
      <c r="G41" s="68" t="str">
        <f t="shared" ca="1" si="0"/>
        <v/>
      </c>
      <c r="H41" s="69" t="str">
        <f ca="1">IF(ISNA(MATCH(B41,Started!$A$2:$A$1000,0)),"",OFFSET(StartedReference,MATCH(B41,Started!$A$2:$A$1000,0),5)/86400)</f>
        <v/>
      </c>
      <c r="I41" s="66" t="str">
        <f ca="1">IF(ISNA(MATCH(B41,Viewer!$A$2:$A$100,0)),"",OFFSET(ViewerReference,MATCH(B41,Viewer!$A$2:$A$100,0),3))</f>
        <v/>
      </c>
      <c r="J41" s="68" t="str">
        <f t="shared" ca="1" si="1"/>
        <v/>
      </c>
      <c r="K41" s="70" t="str">
        <f ca="1">IF(ISNA(MATCH(B41,Viewer!$A$2:$A$100,0)),"",OFFSET(ViewerReference,MATCH(B41,Viewer!$A$2:$A$100,0),5)/86400)</f>
        <v/>
      </c>
      <c r="L41" s="66" t="str">
        <f ca="1">IF(ISNA(MATCH(B41,Reader!$A$2:$A$100,0)),"",OFFSET(ReaderReference,MATCH(B41,Reader!$A$2:$A$100,0),3))</f>
        <v/>
      </c>
      <c r="M41" s="68" t="str">
        <f t="shared" ca="1" si="4"/>
        <v/>
      </c>
      <c r="N41" s="70" t="str">
        <f ca="1">IF(ISNA(MATCH(B41,Reader!$A$2:$A$100,0)),"",OFFSET(ReaderReference,MATCH(B41,Reader!$A$2:$A$100,0),5)/86400)</f>
        <v/>
      </c>
      <c r="O41" s="68" t="str">
        <f t="shared" ca="1" si="2"/>
        <v/>
      </c>
      <c r="P41" s="71" t="str">
        <f ca="1">IF(ISNA(MATCH(B41,PageBottom!$A$2:$A$1000,0)),"",OFFSET(PageBottomReference,MATCH(B41,PageBottom!$A$2:$A$1000,0),3))</f>
        <v/>
      </c>
      <c r="Q41" s="68" t="str">
        <f t="shared" ca="1" si="5"/>
        <v/>
      </c>
      <c r="R41" s="69" t="str">
        <f ca="1">IF(ISNA(MATCH(B41,PageBottom!$A$2:$A$1000,0)),"",OFFSET(PageBottomReference,MATCH(B41,PageBottom!$A$2:$A$1000,0),5)/86400)</f>
        <v/>
      </c>
      <c r="S41" s="72" t="str">
        <f t="shared" ca="1" si="6"/>
        <v/>
      </c>
      <c r="T41" s="73" t="str">
        <f ca="1">IF(ISNA(MATCH(B41,Pages!$A$2:$A$1000,0)),"",OFFSET(PageReference,MATCH(B41,Pages!$A$2:$A$1000,0),3))</f>
        <v/>
      </c>
      <c r="U41" s="66" t="str">
        <f ca="1">IF(ISNA(MATCH(B41,Pages!$A$2:$A$1000,0)),"",OFFSET(PageReference,MATCH(B41,Pages!$A$2:$A$1000,0),1))</f>
        <v/>
      </c>
      <c r="V41" s="66" t="str">
        <f ca="1">IF(ISNA(MATCH(B41,Pages!$A$2:$A$1000,0)),"",OFFSET(PageReference,MATCH(B41,Pages!$A$2:$A$1000,0),2))</f>
        <v/>
      </c>
      <c r="W41" s="68" t="str">
        <f t="shared" si="3"/>
        <v/>
      </c>
      <c r="X41" s="68" t="str">
        <f ca="1">IF(ISNA(MATCH(B41,Pages!$A$2:$A$1000,0)),"",OFFSET(PageReference,MATCH(B41,Pages!$A$2:$A$1000,0),5)/100)</f>
        <v/>
      </c>
      <c r="Y41" s="68" t="str">
        <f ca="1">IF(ISNA(MATCH(B41,Pages!$A$2:$A$1000,0)),"",OFFSET(PageReference,MATCH(B41,Pages!$A$2:$A$1000,0),6)/100)</f>
        <v/>
      </c>
      <c r="Z41" s="70" t="str">
        <f ca="1">IF(ISNA(MATCH(B41,Pages!$A$2:$A$1000,0)),"",OFFSET(PageReference,MATCH(B41,Pages!$A$2:$A$1000,0),4)/86400)</f>
        <v/>
      </c>
    </row>
    <row r="42" spans="2:26" s="74" customFormat="1" ht="12.75" x14ac:dyDescent="0.2">
      <c r="B42" s="67" t="str">
        <f>IF(ISBLANK(Allowed!A28),"",Allowed!A28)</f>
        <v/>
      </c>
      <c r="C42" s="66" t="str">
        <f>IF(ISBLANK(Allowed!C28),"",Allowed!C28)</f>
        <v/>
      </c>
      <c r="D42" s="66" t="str">
        <f>IF(ISBLANK(Allowed!D28),"",Allowed!D28)</f>
        <v/>
      </c>
      <c r="E42" s="66" t="str">
        <f>IF(ISBLANK(Allowed!F28),"",Allowed!F28)</f>
        <v/>
      </c>
      <c r="F42" s="67" t="str">
        <f ca="1">IF(ISNA(MATCH(B42,Started!$A$2:$A$100,0)),"",OFFSET(StartedReference,MATCH(B42,Started!$A$2:$A$100,0),3))</f>
        <v/>
      </c>
      <c r="G42" s="68" t="str">
        <f t="shared" ca="1" si="0"/>
        <v/>
      </c>
      <c r="H42" s="69" t="str">
        <f ca="1">IF(ISNA(MATCH(B42,Started!$A$2:$A$1000,0)),"",OFFSET(StartedReference,MATCH(B42,Started!$A$2:$A$1000,0),5)/86400)</f>
        <v/>
      </c>
      <c r="I42" s="66" t="str">
        <f ca="1">IF(ISNA(MATCH(B42,Viewer!$A$2:$A$100,0)),"",OFFSET(ViewerReference,MATCH(B42,Viewer!$A$2:$A$100,0),3))</f>
        <v/>
      </c>
      <c r="J42" s="68" t="str">
        <f t="shared" ca="1" si="1"/>
        <v/>
      </c>
      <c r="K42" s="70" t="str">
        <f ca="1">IF(ISNA(MATCH(B42,Viewer!$A$2:$A$100,0)),"",OFFSET(ViewerReference,MATCH(B42,Viewer!$A$2:$A$100,0),5)/86400)</f>
        <v/>
      </c>
      <c r="L42" s="66" t="str">
        <f ca="1">IF(ISNA(MATCH(B42,Reader!$A$2:$A$100,0)),"",OFFSET(ReaderReference,MATCH(B42,Reader!$A$2:$A$100,0),3))</f>
        <v/>
      </c>
      <c r="M42" s="68" t="str">
        <f t="shared" ca="1" si="4"/>
        <v/>
      </c>
      <c r="N42" s="70" t="str">
        <f ca="1">IF(ISNA(MATCH(B42,Reader!$A$2:$A$100,0)),"",OFFSET(ReaderReference,MATCH(B42,Reader!$A$2:$A$100,0),5)/86400)</f>
        <v/>
      </c>
      <c r="O42" s="68" t="str">
        <f t="shared" ca="1" si="2"/>
        <v/>
      </c>
      <c r="P42" s="71" t="str">
        <f ca="1">IF(ISNA(MATCH(B42,PageBottom!$A$2:$A$1000,0)),"",OFFSET(PageBottomReference,MATCH(B42,PageBottom!$A$2:$A$1000,0),3))</f>
        <v/>
      </c>
      <c r="Q42" s="68" t="str">
        <f t="shared" ca="1" si="5"/>
        <v/>
      </c>
      <c r="R42" s="69" t="str">
        <f ca="1">IF(ISNA(MATCH(B42,PageBottom!$A$2:$A$1000,0)),"",OFFSET(PageBottomReference,MATCH(B42,PageBottom!$A$2:$A$1000,0),5)/86400)</f>
        <v/>
      </c>
      <c r="S42" s="72" t="str">
        <f t="shared" ca="1" si="6"/>
        <v/>
      </c>
      <c r="T42" s="73" t="str">
        <f ca="1">IF(ISNA(MATCH(B42,Pages!$A$2:$A$1000,0)),"",OFFSET(PageReference,MATCH(B42,Pages!$A$2:$A$1000,0),3))</f>
        <v/>
      </c>
      <c r="U42" s="66" t="str">
        <f ca="1">IF(ISNA(MATCH(B42,Pages!$A$2:$A$1000,0)),"",OFFSET(PageReference,MATCH(B42,Pages!$A$2:$A$1000,0),1))</f>
        <v/>
      </c>
      <c r="V42" s="66" t="str">
        <f ca="1">IF(ISNA(MATCH(B42,Pages!$A$2:$A$1000,0)),"",OFFSET(PageReference,MATCH(B42,Pages!$A$2:$A$1000,0),2))</f>
        <v/>
      </c>
      <c r="W42" s="68" t="str">
        <f t="shared" si="3"/>
        <v/>
      </c>
      <c r="X42" s="68" t="str">
        <f ca="1">IF(ISNA(MATCH(B42,Pages!$A$2:$A$1000,0)),"",OFFSET(PageReference,MATCH(B42,Pages!$A$2:$A$1000,0),5)/100)</f>
        <v/>
      </c>
      <c r="Y42" s="68" t="str">
        <f ca="1">IF(ISNA(MATCH(B42,Pages!$A$2:$A$1000,0)),"",OFFSET(PageReference,MATCH(B42,Pages!$A$2:$A$1000,0),6)/100)</f>
        <v/>
      </c>
      <c r="Z42" s="70" t="str">
        <f ca="1">IF(ISNA(MATCH(B42,Pages!$A$2:$A$1000,0)),"",OFFSET(PageReference,MATCH(B42,Pages!$A$2:$A$1000,0),4)/86400)</f>
        <v/>
      </c>
    </row>
    <row r="43" spans="2:26" s="74" customFormat="1" ht="12.75" x14ac:dyDescent="0.2">
      <c r="B43" s="67" t="str">
        <f>IF(ISBLANK(Allowed!A29),"",Allowed!A29)</f>
        <v/>
      </c>
      <c r="C43" s="66" t="str">
        <f>IF(ISBLANK(Allowed!C29),"",Allowed!C29)</f>
        <v/>
      </c>
      <c r="D43" s="66" t="str">
        <f>IF(ISBLANK(Allowed!D29),"",Allowed!D29)</f>
        <v/>
      </c>
      <c r="E43" s="66" t="str">
        <f>IF(ISBLANK(Allowed!F29),"",Allowed!F29)</f>
        <v/>
      </c>
      <c r="F43" s="67" t="str">
        <f ca="1">IF(ISNA(MATCH(B43,Started!$A$2:$A$100,0)),"",OFFSET(StartedReference,MATCH(B43,Started!$A$2:$A$100,0),3))</f>
        <v/>
      </c>
      <c r="G43" s="68" t="str">
        <f t="shared" ca="1" si="0"/>
        <v/>
      </c>
      <c r="H43" s="69" t="str">
        <f ca="1">IF(ISNA(MATCH(B43,Started!$A$2:$A$1000,0)),"",OFFSET(StartedReference,MATCH(B43,Started!$A$2:$A$1000,0),5)/86400)</f>
        <v/>
      </c>
      <c r="I43" s="66" t="str">
        <f ca="1">IF(ISNA(MATCH(B43,Viewer!$A$2:$A$100,0)),"",OFFSET(ViewerReference,MATCH(B43,Viewer!$A$2:$A$100,0),3))</f>
        <v/>
      </c>
      <c r="J43" s="68" t="str">
        <f t="shared" ca="1" si="1"/>
        <v/>
      </c>
      <c r="K43" s="70" t="str">
        <f ca="1">IF(ISNA(MATCH(B43,Viewer!$A$2:$A$100,0)),"",OFFSET(ViewerReference,MATCH(B43,Viewer!$A$2:$A$100,0),5)/86400)</f>
        <v/>
      </c>
      <c r="L43" s="66" t="str">
        <f ca="1">IF(ISNA(MATCH(B43,Reader!$A$2:$A$100,0)),"",OFFSET(ReaderReference,MATCH(B43,Reader!$A$2:$A$100,0),3))</f>
        <v/>
      </c>
      <c r="M43" s="68" t="str">
        <f t="shared" ca="1" si="4"/>
        <v/>
      </c>
      <c r="N43" s="70" t="str">
        <f ca="1">IF(ISNA(MATCH(B43,Reader!$A$2:$A$100,0)),"",OFFSET(ReaderReference,MATCH(B43,Reader!$A$2:$A$100,0),5)/86400)</f>
        <v/>
      </c>
      <c r="O43" s="68" t="str">
        <f t="shared" ca="1" si="2"/>
        <v/>
      </c>
      <c r="P43" s="71" t="str">
        <f ca="1">IF(ISNA(MATCH(B43,PageBottom!$A$2:$A$1000,0)),"",OFFSET(PageBottomReference,MATCH(B43,PageBottom!$A$2:$A$1000,0),3))</f>
        <v/>
      </c>
      <c r="Q43" s="68" t="str">
        <f t="shared" ca="1" si="5"/>
        <v/>
      </c>
      <c r="R43" s="69" t="str">
        <f ca="1">IF(ISNA(MATCH(B43,PageBottom!$A$2:$A$1000,0)),"",OFFSET(PageBottomReference,MATCH(B43,PageBottom!$A$2:$A$1000,0),5)/86400)</f>
        <v/>
      </c>
      <c r="S43" s="72" t="str">
        <f t="shared" ca="1" si="6"/>
        <v/>
      </c>
      <c r="T43" s="73" t="str">
        <f ca="1">IF(ISNA(MATCH(B43,Pages!$A$2:$A$1000,0)),"",OFFSET(PageReference,MATCH(B43,Pages!$A$2:$A$1000,0),3))</f>
        <v/>
      </c>
      <c r="U43" s="66" t="str">
        <f ca="1">IF(ISNA(MATCH(B43,Pages!$A$2:$A$1000,0)),"",OFFSET(PageReference,MATCH(B43,Pages!$A$2:$A$1000,0),1))</f>
        <v/>
      </c>
      <c r="V43" s="66" t="str">
        <f ca="1">IF(ISNA(MATCH(B43,Pages!$A$2:$A$1000,0)),"",OFFSET(PageReference,MATCH(B43,Pages!$A$2:$A$1000,0),2))</f>
        <v/>
      </c>
      <c r="W43" s="68" t="str">
        <f t="shared" si="3"/>
        <v/>
      </c>
      <c r="X43" s="68" t="str">
        <f ca="1">IF(ISNA(MATCH(B43,Pages!$A$2:$A$1000,0)),"",OFFSET(PageReference,MATCH(B43,Pages!$A$2:$A$1000,0),5)/100)</f>
        <v/>
      </c>
      <c r="Y43" s="68" t="str">
        <f ca="1">IF(ISNA(MATCH(B43,Pages!$A$2:$A$1000,0)),"",OFFSET(PageReference,MATCH(B43,Pages!$A$2:$A$1000,0),6)/100)</f>
        <v/>
      </c>
      <c r="Z43" s="70" t="str">
        <f ca="1">IF(ISNA(MATCH(B43,Pages!$A$2:$A$1000,0)),"",OFFSET(PageReference,MATCH(B43,Pages!$A$2:$A$1000,0),4)/86400)</f>
        <v/>
      </c>
    </row>
    <row r="44" spans="2:26" s="74" customFormat="1" ht="12.75" x14ac:dyDescent="0.2">
      <c r="B44" s="67" t="str">
        <f>IF(ISBLANK(Allowed!A30),"",Allowed!A30)</f>
        <v/>
      </c>
      <c r="C44" s="66" t="str">
        <f>IF(ISBLANK(Allowed!C30),"",Allowed!C30)</f>
        <v/>
      </c>
      <c r="D44" s="66" t="str">
        <f>IF(ISBLANK(Allowed!D30),"",Allowed!D30)</f>
        <v/>
      </c>
      <c r="E44" s="66" t="str">
        <f>IF(ISBLANK(Allowed!F30),"",Allowed!F30)</f>
        <v/>
      </c>
      <c r="F44" s="67" t="str">
        <f ca="1">IF(ISNA(MATCH(B44,Started!$A$2:$A$100,0)),"",OFFSET(StartedReference,MATCH(B44,Started!$A$2:$A$100,0),3))</f>
        <v/>
      </c>
      <c r="G44" s="68" t="str">
        <f t="shared" ca="1" si="0"/>
        <v/>
      </c>
      <c r="H44" s="69" t="str">
        <f ca="1">IF(ISNA(MATCH(B44,Started!$A$2:$A$1000,0)),"",OFFSET(StartedReference,MATCH(B44,Started!$A$2:$A$1000,0),5)/86400)</f>
        <v/>
      </c>
      <c r="I44" s="66" t="str">
        <f ca="1">IF(ISNA(MATCH(B44,Viewer!$A$2:$A$100,0)),"",OFFSET(ViewerReference,MATCH(B44,Viewer!$A$2:$A$100,0),3))</f>
        <v/>
      </c>
      <c r="J44" s="68" t="str">
        <f t="shared" ca="1" si="1"/>
        <v/>
      </c>
      <c r="K44" s="70" t="str">
        <f ca="1">IF(ISNA(MATCH(B44,Viewer!$A$2:$A$100,0)),"",OFFSET(ViewerReference,MATCH(B44,Viewer!$A$2:$A$100,0),5)/86400)</f>
        <v/>
      </c>
      <c r="L44" s="66" t="str">
        <f ca="1">IF(ISNA(MATCH(B44,Reader!$A$2:$A$100,0)),"",OFFSET(ReaderReference,MATCH(B44,Reader!$A$2:$A$100,0),3))</f>
        <v/>
      </c>
      <c r="M44" s="68" t="str">
        <f t="shared" ca="1" si="4"/>
        <v/>
      </c>
      <c r="N44" s="70" t="str">
        <f ca="1">IF(ISNA(MATCH(B44,Reader!$A$2:$A$100,0)),"",OFFSET(ReaderReference,MATCH(B44,Reader!$A$2:$A$100,0),5)/86400)</f>
        <v/>
      </c>
      <c r="O44" s="68" t="str">
        <f t="shared" ca="1" si="2"/>
        <v/>
      </c>
      <c r="P44" s="71" t="str">
        <f ca="1">IF(ISNA(MATCH(B44,PageBottom!$A$2:$A$1000,0)),"",OFFSET(PageBottomReference,MATCH(B44,PageBottom!$A$2:$A$1000,0),3))</f>
        <v/>
      </c>
      <c r="Q44" s="68" t="str">
        <f t="shared" ca="1" si="5"/>
        <v/>
      </c>
      <c r="R44" s="69" t="str">
        <f ca="1">IF(ISNA(MATCH(B44,PageBottom!$A$2:$A$1000,0)),"",OFFSET(PageBottomReference,MATCH(B44,PageBottom!$A$2:$A$1000,0),5)/86400)</f>
        <v/>
      </c>
      <c r="S44" s="72" t="str">
        <f t="shared" ca="1" si="6"/>
        <v/>
      </c>
      <c r="T44" s="73" t="str">
        <f ca="1">IF(ISNA(MATCH(B44,Pages!$A$2:$A$1000,0)),"",OFFSET(PageReference,MATCH(B44,Pages!$A$2:$A$1000,0),3))</f>
        <v/>
      </c>
      <c r="U44" s="66" t="str">
        <f ca="1">IF(ISNA(MATCH(B44,Pages!$A$2:$A$1000,0)),"",OFFSET(PageReference,MATCH(B44,Pages!$A$2:$A$1000,0),1))</f>
        <v/>
      </c>
      <c r="V44" s="66" t="str">
        <f ca="1">IF(ISNA(MATCH(B44,Pages!$A$2:$A$1000,0)),"",OFFSET(PageReference,MATCH(B44,Pages!$A$2:$A$1000,0),2))</f>
        <v/>
      </c>
      <c r="W44" s="68" t="str">
        <f t="shared" si="3"/>
        <v/>
      </c>
      <c r="X44" s="68" t="str">
        <f ca="1">IF(ISNA(MATCH(B44,Pages!$A$2:$A$1000,0)),"",OFFSET(PageReference,MATCH(B44,Pages!$A$2:$A$1000,0),5)/100)</f>
        <v/>
      </c>
      <c r="Y44" s="68" t="str">
        <f ca="1">IF(ISNA(MATCH(B44,Pages!$A$2:$A$1000,0)),"",OFFSET(PageReference,MATCH(B44,Pages!$A$2:$A$1000,0),6)/100)</f>
        <v/>
      </c>
      <c r="Z44" s="70" t="str">
        <f ca="1">IF(ISNA(MATCH(B44,Pages!$A$2:$A$1000,0)),"",OFFSET(PageReference,MATCH(B44,Pages!$A$2:$A$1000,0),4)/86400)</f>
        <v/>
      </c>
    </row>
    <row r="45" spans="2:26" s="74" customFormat="1" ht="12.75" x14ac:dyDescent="0.2">
      <c r="B45" s="67" t="str">
        <f>IF(ISBLANK(Allowed!A31),"",Allowed!A31)</f>
        <v/>
      </c>
      <c r="C45" s="66" t="str">
        <f>IF(ISBLANK(Allowed!C31),"",Allowed!C31)</f>
        <v/>
      </c>
      <c r="D45" s="66" t="str">
        <f>IF(ISBLANK(Allowed!D31),"",Allowed!D31)</f>
        <v/>
      </c>
      <c r="E45" s="66" t="str">
        <f>IF(ISBLANK(Allowed!F31),"",Allowed!F31)</f>
        <v/>
      </c>
      <c r="F45" s="67" t="str">
        <f ca="1">IF(ISNA(MATCH(B45,Started!$A$2:$A$100,0)),"",OFFSET(StartedReference,MATCH(B45,Started!$A$2:$A$100,0),3))</f>
        <v/>
      </c>
      <c r="G45" s="68" t="str">
        <f t="shared" ca="1" si="0"/>
        <v/>
      </c>
      <c r="H45" s="69" t="str">
        <f ca="1">IF(ISNA(MATCH(B45,Started!$A$2:$A$1000,0)),"",OFFSET(StartedReference,MATCH(B45,Started!$A$2:$A$1000,0),5)/86400)</f>
        <v/>
      </c>
      <c r="I45" s="66" t="str">
        <f ca="1">IF(ISNA(MATCH(B45,Viewer!$A$2:$A$100,0)),"",OFFSET(ViewerReference,MATCH(B45,Viewer!$A$2:$A$100,0),3))</f>
        <v/>
      </c>
      <c r="J45" s="68" t="str">
        <f t="shared" ca="1" si="1"/>
        <v/>
      </c>
      <c r="K45" s="70" t="str">
        <f ca="1">IF(ISNA(MATCH(B45,Viewer!$A$2:$A$100,0)),"",OFFSET(ViewerReference,MATCH(B45,Viewer!$A$2:$A$100,0),5)/86400)</f>
        <v/>
      </c>
      <c r="L45" s="66" t="str">
        <f ca="1">IF(ISNA(MATCH(B45,Reader!$A$2:$A$100,0)),"",OFFSET(ReaderReference,MATCH(B45,Reader!$A$2:$A$100,0),3))</f>
        <v/>
      </c>
      <c r="M45" s="68" t="str">
        <f t="shared" ca="1" si="4"/>
        <v/>
      </c>
      <c r="N45" s="70" t="str">
        <f ca="1">IF(ISNA(MATCH(B45,Reader!$A$2:$A$100,0)),"",OFFSET(ReaderReference,MATCH(B45,Reader!$A$2:$A$100,0),5)/86400)</f>
        <v/>
      </c>
      <c r="O45" s="68" t="str">
        <f t="shared" ca="1" si="2"/>
        <v/>
      </c>
      <c r="P45" s="71" t="str">
        <f ca="1">IF(ISNA(MATCH(B45,PageBottom!$A$2:$A$1000,0)),"",OFFSET(PageBottomReference,MATCH(B45,PageBottom!$A$2:$A$1000,0),3))</f>
        <v/>
      </c>
      <c r="Q45" s="68" t="str">
        <f t="shared" ca="1" si="5"/>
        <v/>
      </c>
      <c r="R45" s="69" t="str">
        <f ca="1">IF(ISNA(MATCH(B45,PageBottom!$A$2:$A$1000,0)),"",OFFSET(PageBottomReference,MATCH(B45,PageBottom!$A$2:$A$1000,0),5)/86400)</f>
        <v/>
      </c>
      <c r="S45" s="72" t="str">
        <f t="shared" ca="1" si="6"/>
        <v/>
      </c>
      <c r="T45" s="73" t="str">
        <f ca="1">IF(ISNA(MATCH(B45,Pages!$A$2:$A$1000,0)),"",OFFSET(PageReference,MATCH(B45,Pages!$A$2:$A$1000,0),3))</f>
        <v/>
      </c>
      <c r="U45" s="66" t="str">
        <f ca="1">IF(ISNA(MATCH(B45,Pages!$A$2:$A$1000,0)),"",OFFSET(PageReference,MATCH(B45,Pages!$A$2:$A$1000,0),1))</f>
        <v/>
      </c>
      <c r="V45" s="66" t="str">
        <f ca="1">IF(ISNA(MATCH(B45,Pages!$A$2:$A$1000,0)),"",OFFSET(PageReference,MATCH(B45,Pages!$A$2:$A$1000,0),2))</f>
        <v/>
      </c>
      <c r="W45" s="68" t="str">
        <f t="shared" si="3"/>
        <v/>
      </c>
      <c r="X45" s="68" t="str">
        <f ca="1">IF(ISNA(MATCH(B45,Pages!$A$2:$A$1000,0)),"",OFFSET(PageReference,MATCH(B45,Pages!$A$2:$A$1000,0),5)/100)</f>
        <v/>
      </c>
      <c r="Y45" s="68" t="str">
        <f ca="1">IF(ISNA(MATCH(B45,Pages!$A$2:$A$1000,0)),"",OFFSET(PageReference,MATCH(B45,Pages!$A$2:$A$1000,0),6)/100)</f>
        <v/>
      </c>
      <c r="Z45" s="70" t="str">
        <f ca="1">IF(ISNA(MATCH(B45,Pages!$A$2:$A$1000,0)),"",OFFSET(PageReference,MATCH(B45,Pages!$A$2:$A$1000,0),4)/86400)</f>
        <v/>
      </c>
    </row>
    <row r="46" spans="2:26" s="74" customFormat="1" ht="12.75" x14ac:dyDescent="0.2">
      <c r="B46" s="67" t="str">
        <f>IF(ISBLANK(Allowed!A32),"",Allowed!A32)</f>
        <v/>
      </c>
      <c r="C46" s="66" t="str">
        <f>IF(ISBLANK(Allowed!C32),"",Allowed!C32)</f>
        <v/>
      </c>
      <c r="D46" s="66" t="str">
        <f>IF(ISBLANK(Allowed!D32),"",Allowed!D32)</f>
        <v/>
      </c>
      <c r="E46" s="66" t="str">
        <f>IF(ISBLANK(Allowed!F32),"",Allowed!F32)</f>
        <v/>
      </c>
      <c r="F46" s="67" t="str">
        <f ca="1">IF(ISNA(MATCH(B46,Started!$A$2:$A$100,0)),"",OFFSET(StartedReference,MATCH(B46,Started!$A$2:$A$100,0),3))</f>
        <v/>
      </c>
      <c r="G46" s="68" t="str">
        <f t="shared" ca="1" si="0"/>
        <v/>
      </c>
      <c r="H46" s="69" t="str">
        <f ca="1">IF(ISNA(MATCH(B46,Started!$A$2:$A$1000,0)),"",OFFSET(StartedReference,MATCH(B46,Started!$A$2:$A$1000,0),5)/86400)</f>
        <v/>
      </c>
      <c r="I46" s="66" t="str">
        <f ca="1">IF(ISNA(MATCH(B46,Viewer!$A$2:$A$100,0)),"",OFFSET(ViewerReference,MATCH(B46,Viewer!$A$2:$A$100,0),3))</f>
        <v/>
      </c>
      <c r="J46" s="68" t="str">
        <f t="shared" ca="1" si="1"/>
        <v/>
      </c>
      <c r="K46" s="70" t="str">
        <f ca="1">IF(ISNA(MATCH(B46,Viewer!$A$2:$A$100,0)),"",OFFSET(ViewerReference,MATCH(B46,Viewer!$A$2:$A$100,0),5)/86400)</f>
        <v/>
      </c>
      <c r="L46" s="66" t="str">
        <f ca="1">IF(ISNA(MATCH(B46,Reader!$A$2:$A$100,0)),"",OFFSET(ReaderReference,MATCH(B46,Reader!$A$2:$A$100,0),3))</f>
        <v/>
      </c>
      <c r="M46" s="68" t="str">
        <f t="shared" ca="1" si="4"/>
        <v/>
      </c>
      <c r="N46" s="70" t="str">
        <f ca="1">IF(ISNA(MATCH(B46,Reader!$A$2:$A$100,0)),"",OFFSET(ReaderReference,MATCH(B46,Reader!$A$2:$A$100,0),5)/86400)</f>
        <v/>
      </c>
      <c r="O46" s="68" t="str">
        <f t="shared" ca="1" si="2"/>
        <v/>
      </c>
      <c r="P46" s="71" t="str">
        <f ca="1">IF(ISNA(MATCH(B46,PageBottom!$A$2:$A$1000,0)),"",OFFSET(PageBottomReference,MATCH(B46,PageBottom!$A$2:$A$1000,0),3))</f>
        <v/>
      </c>
      <c r="Q46" s="68" t="str">
        <f t="shared" ca="1" si="5"/>
        <v/>
      </c>
      <c r="R46" s="69" t="str">
        <f ca="1">IF(ISNA(MATCH(B46,PageBottom!$A$2:$A$1000,0)),"",OFFSET(PageBottomReference,MATCH(B46,PageBottom!$A$2:$A$1000,0),5)/86400)</f>
        <v/>
      </c>
      <c r="S46" s="72" t="str">
        <f t="shared" ca="1" si="6"/>
        <v/>
      </c>
      <c r="T46" s="73" t="str">
        <f ca="1">IF(ISNA(MATCH(B46,Pages!$A$2:$A$1000,0)),"",OFFSET(PageReference,MATCH(B46,Pages!$A$2:$A$1000,0),3))</f>
        <v/>
      </c>
      <c r="U46" s="66" t="str">
        <f ca="1">IF(ISNA(MATCH(B46,Pages!$A$2:$A$1000,0)),"",OFFSET(PageReference,MATCH(B46,Pages!$A$2:$A$1000,0),1))</f>
        <v/>
      </c>
      <c r="V46" s="66" t="str">
        <f ca="1">IF(ISNA(MATCH(B46,Pages!$A$2:$A$1000,0)),"",OFFSET(PageReference,MATCH(B46,Pages!$A$2:$A$1000,0),2))</f>
        <v/>
      </c>
      <c r="W46" s="68" t="str">
        <f t="shared" si="3"/>
        <v/>
      </c>
      <c r="X46" s="68" t="str">
        <f ca="1">IF(ISNA(MATCH(B46,Pages!$A$2:$A$1000,0)),"",OFFSET(PageReference,MATCH(B46,Pages!$A$2:$A$1000,0),5)/100)</f>
        <v/>
      </c>
      <c r="Y46" s="68" t="str">
        <f ca="1">IF(ISNA(MATCH(B46,Pages!$A$2:$A$1000,0)),"",OFFSET(PageReference,MATCH(B46,Pages!$A$2:$A$1000,0),6)/100)</f>
        <v/>
      </c>
      <c r="Z46" s="70" t="str">
        <f ca="1">IF(ISNA(MATCH(B46,Pages!$A$2:$A$1000,0)),"",OFFSET(PageReference,MATCH(B46,Pages!$A$2:$A$1000,0),4)/86400)</f>
        <v/>
      </c>
    </row>
    <row r="47" spans="2:26" s="74" customFormat="1" ht="12.75" x14ac:dyDescent="0.2">
      <c r="B47" s="67" t="str">
        <f>IF(ISBLANK(Allowed!A33),"",Allowed!A33)</f>
        <v/>
      </c>
      <c r="C47" s="66" t="str">
        <f>IF(ISBLANK(Allowed!C33),"",Allowed!C33)</f>
        <v/>
      </c>
      <c r="D47" s="66" t="str">
        <f>IF(ISBLANK(Allowed!D33),"",Allowed!D33)</f>
        <v/>
      </c>
      <c r="E47" s="66" t="str">
        <f>IF(ISBLANK(Allowed!F33),"",Allowed!F33)</f>
        <v/>
      </c>
      <c r="F47" s="67" t="str">
        <f ca="1">IF(ISNA(MATCH(B47,Started!$A$2:$A$100,0)),"",OFFSET(StartedReference,MATCH(B47,Started!$A$2:$A$100,0),3))</f>
        <v/>
      </c>
      <c r="G47" s="68" t="str">
        <f t="shared" ca="1" si="0"/>
        <v/>
      </c>
      <c r="H47" s="69" t="str">
        <f ca="1">IF(ISNA(MATCH(B47,Started!$A$2:$A$1000,0)),"",OFFSET(StartedReference,MATCH(B47,Started!$A$2:$A$1000,0),5)/86400)</f>
        <v/>
      </c>
      <c r="I47" s="66" t="str">
        <f ca="1">IF(ISNA(MATCH(B47,Viewer!$A$2:$A$100,0)),"",OFFSET(ViewerReference,MATCH(B47,Viewer!$A$2:$A$100,0),3))</f>
        <v/>
      </c>
      <c r="J47" s="68" t="str">
        <f t="shared" ca="1" si="1"/>
        <v/>
      </c>
      <c r="K47" s="70" t="str">
        <f ca="1">IF(ISNA(MATCH(B47,Viewer!$A$2:$A$100,0)),"",OFFSET(ViewerReference,MATCH(B47,Viewer!$A$2:$A$100,0),5)/86400)</f>
        <v/>
      </c>
      <c r="L47" s="66" t="str">
        <f ca="1">IF(ISNA(MATCH(B47,Reader!$A$2:$A$100,0)),"",OFFSET(ReaderReference,MATCH(B47,Reader!$A$2:$A$100,0),3))</f>
        <v/>
      </c>
      <c r="M47" s="68" t="str">
        <f t="shared" ca="1" si="4"/>
        <v/>
      </c>
      <c r="N47" s="70" t="str">
        <f ca="1">IF(ISNA(MATCH(B47,Reader!$A$2:$A$100,0)),"",OFFSET(ReaderReference,MATCH(B47,Reader!$A$2:$A$100,0),5)/86400)</f>
        <v/>
      </c>
      <c r="O47" s="68" t="str">
        <f t="shared" ca="1" si="2"/>
        <v/>
      </c>
      <c r="P47" s="71" t="str">
        <f ca="1">IF(ISNA(MATCH(B47,PageBottom!$A$2:$A$1000,0)),"",OFFSET(PageBottomReference,MATCH(B47,PageBottom!$A$2:$A$1000,0),3))</f>
        <v/>
      </c>
      <c r="Q47" s="68" t="str">
        <f t="shared" ca="1" si="5"/>
        <v/>
      </c>
      <c r="R47" s="69" t="str">
        <f ca="1">IF(ISNA(MATCH(B47,PageBottom!$A$2:$A$1000,0)),"",OFFSET(PageBottomReference,MATCH(B47,PageBottom!$A$2:$A$1000,0),5)/86400)</f>
        <v/>
      </c>
      <c r="S47" s="72" t="str">
        <f t="shared" ca="1" si="6"/>
        <v/>
      </c>
      <c r="T47" s="73" t="str">
        <f ca="1">IF(ISNA(MATCH(B47,Pages!$A$2:$A$1000,0)),"",OFFSET(PageReference,MATCH(B47,Pages!$A$2:$A$1000,0),3))</f>
        <v/>
      </c>
      <c r="U47" s="66" t="str">
        <f ca="1">IF(ISNA(MATCH(B47,Pages!$A$2:$A$1000,0)),"",OFFSET(PageReference,MATCH(B47,Pages!$A$2:$A$1000,0),1))</f>
        <v/>
      </c>
      <c r="V47" s="66" t="str">
        <f ca="1">IF(ISNA(MATCH(B47,Pages!$A$2:$A$1000,0)),"",OFFSET(PageReference,MATCH(B47,Pages!$A$2:$A$1000,0),2))</f>
        <v/>
      </c>
      <c r="W47" s="68" t="str">
        <f t="shared" si="3"/>
        <v/>
      </c>
      <c r="X47" s="68" t="str">
        <f ca="1">IF(ISNA(MATCH(B47,Pages!$A$2:$A$1000,0)),"",OFFSET(PageReference,MATCH(B47,Pages!$A$2:$A$1000,0),5)/100)</f>
        <v/>
      </c>
      <c r="Y47" s="68" t="str">
        <f ca="1">IF(ISNA(MATCH(B47,Pages!$A$2:$A$1000,0)),"",OFFSET(PageReference,MATCH(B47,Pages!$A$2:$A$1000,0),6)/100)</f>
        <v/>
      </c>
      <c r="Z47" s="70" t="str">
        <f ca="1">IF(ISNA(MATCH(B47,Pages!$A$2:$A$1000,0)),"",OFFSET(PageReference,MATCH(B47,Pages!$A$2:$A$1000,0),4)/86400)</f>
        <v/>
      </c>
    </row>
    <row r="48" spans="2:26" s="74" customFormat="1" ht="12.75" x14ac:dyDescent="0.2">
      <c r="B48" s="67" t="str">
        <f>IF(ISBLANK(Allowed!A34),"",Allowed!A34)</f>
        <v/>
      </c>
      <c r="C48" s="66" t="str">
        <f>IF(ISBLANK(Allowed!C34),"",Allowed!C34)</f>
        <v/>
      </c>
      <c r="D48" s="66" t="str">
        <f>IF(ISBLANK(Allowed!D34),"",Allowed!D34)</f>
        <v/>
      </c>
      <c r="E48" s="66" t="str">
        <f>IF(ISBLANK(Allowed!F34),"",Allowed!F34)</f>
        <v/>
      </c>
      <c r="F48" s="67" t="str">
        <f ca="1">IF(ISNA(MATCH(B48,Started!$A$2:$A$100,0)),"",OFFSET(StartedReference,MATCH(B48,Started!$A$2:$A$100,0),3))</f>
        <v/>
      </c>
      <c r="G48" s="68" t="str">
        <f t="shared" ca="1" si="0"/>
        <v/>
      </c>
      <c r="H48" s="69" t="str">
        <f ca="1">IF(ISNA(MATCH(B48,Started!$A$2:$A$1000,0)),"",OFFSET(StartedReference,MATCH(B48,Started!$A$2:$A$1000,0),5)/86400)</f>
        <v/>
      </c>
      <c r="I48" s="66" t="str">
        <f ca="1">IF(ISNA(MATCH(B48,Viewer!$A$2:$A$100,0)),"",OFFSET(ViewerReference,MATCH(B48,Viewer!$A$2:$A$100,0),3))</f>
        <v/>
      </c>
      <c r="J48" s="68" t="str">
        <f t="shared" ca="1" si="1"/>
        <v/>
      </c>
      <c r="K48" s="70" t="str">
        <f ca="1">IF(ISNA(MATCH(B48,Viewer!$A$2:$A$100,0)),"",OFFSET(ViewerReference,MATCH(B48,Viewer!$A$2:$A$100,0),5)/86400)</f>
        <v/>
      </c>
      <c r="L48" s="66" t="str">
        <f ca="1">IF(ISNA(MATCH(B48,Reader!$A$2:$A$100,0)),"",OFFSET(ReaderReference,MATCH(B48,Reader!$A$2:$A$100,0),3))</f>
        <v/>
      </c>
      <c r="M48" s="68" t="str">
        <f t="shared" ca="1" si="4"/>
        <v/>
      </c>
      <c r="N48" s="70" t="str">
        <f ca="1">IF(ISNA(MATCH(B48,Reader!$A$2:$A$100,0)),"",OFFSET(ReaderReference,MATCH(B48,Reader!$A$2:$A$100,0),5)/86400)</f>
        <v/>
      </c>
      <c r="O48" s="68" t="str">
        <f t="shared" ca="1" si="2"/>
        <v/>
      </c>
      <c r="P48" s="71" t="str">
        <f ca="1">IF(ISNA(MATCH(B48,PageBottom!$A$2:$A$1000,0)),"",OFFSET(PageBottomReference,MATCH(B48,PageBottom!$A$2:$A$1000,0),3))</f>
        <v/>
      </c>
      <c r="Q48" s="68" t="str">
        <f t="shared" ca="1" si="5"/>
        <v/>
      </c>
      <c r="R48" s="69" t="str">
        <f ca="1">IF(ISNA(MATCH(B48,PageBottom!$A$2:$A$1000,0)),"",OFFSET(PageBottomReference,MATCH(B48,PageBottom!$A$2:$A$1000,0),5)/86400)</f>
        <v/>
      </c>
      <c r="S48" s="72" t="str">
        <f t="shared" ca="1" si="6"/>
        <v/>
      </c>
      <c r="T48" s="73" t="str">
        <f ca="1">IF(ISNA(MATCH(B48,Pages!$A$2:$A$1000,0)),"",OFFSET(PageReference,MATCH(B48,Pages!$A$2:$A$1000,0),3))</f>
        <v/>
      </c>
      <c r="U48" s="66" t="str">
        <f ca="1">IF(ISNA(MATCH(B48,Pages!$A$2:$A$1000,0)),"",OFFSET(PageReference,MATCH(B48,Pages!$A$2:$A$1000,0),1))</f>
        <v/>
      </c>
      <c r="V48" s="66" t="str">
        <f ca="1">IF(ISNA(MATCH(B48,Pages!$A$2:$A$1000,0)),"",OFFSET(PageReference,MATCH(B48,Pages!$A$2:$A$1000,0),2))</f>
        <v/>
      </c>
      <c r="W48" s="68" t="str">
        <f t="shared" si="3"/>
        <v/>
      </c>
      <c r="X48" s="68" t="str">
        <f ca="1">IF(ISNA(MATCH(B48,Pages!$A$2:$A$1000,0)),"",OFFSET(PageReference,MATCH(B48,Pages!$A$2:$A$1000,0),5)/100)</f>
        <v/>
      </c>
      <c r="Y48" s="68" t="str">
        <f ca="1">IF(ISNA(MATCH(B48,Pages!$A$2:$A$1000,0)),"",OFFSET(PageReference,MATCH(B48,Pages!$A$2:$A$1000,0),6)/100)</f>
        <v/>
      </c>
      <c r="Z48" s="70" t="str">
        <f ca="1">IF(ISNA(MATCH(B48,Pages!$A$2:$A$1000,0)),"",OFFSET(PageReference,MATCH(B48,Pages!$A$2:$A$1000,0),4)/86400)</f>
        <v/>
      </c>
    </row>
    <row r="49" spans="2:26" s="74" customFormat="1" ht="12.75" x14ac:dyDescent="0.2">
      <c r="B49" s="67" t="str">
        <f>IF(ISBLANK(Allowed!A35),"",Allowed!A35)</f>
        <v/>
      </c>
      <c r="C49" s="66" t="str">
        <f>IF(ISBLANK(Allowed!C35),"",Allowed!C35)</f>
        <v/>
      </c>
      <c r="D49" s="66" t="str">
        <f>IF(ISBLANK(Allowed!D35),"",Allowed!D35)</f>
        <v/>
      </c>
      <c r="E49" s="66" t="str">
        <f>IF(ISBLANK(Allowed!F35),"",Allowed!F35)</f>
        <v/>
      </c>
      <c r="F49" s="67" t="str">
        <f ca="1">IF(ISNA(MATCH(B49,Started!$A$2:$A$100,0)),"",OFFSET(StartedReference,MATCH(B49,Started!$A$2:$A$100,0),3))</f>
        <v/>
      </c>
      <c r="G49" s="68" t="str">
        <f t="shared" ca="1" si="0"/>
        <v/>
      </c>
      <c r="H49" s="69" t="str">
        <f ca="1">IF(ISNA(MATCH(B49,Started!$A$2:$A$1000,0)),"",OFFSET(StartedReference,MATCH(B49,Started!$A$2:$A$1000,0),5)/86400)</f>
        <v/>
      </c>
      <c r="I49" s="66" t="str">
        <f ca="1">IF(ISNA(MATCH(B49,Viewer!$A$2:$A$100,0)),"",OFFSET(ViewerReference,MATCH(B49,Viewer!$A$2:$A$100,0),3))</f>
        <v/>
      </c>
      <c r="J49" s="68" t="str">
        <f t="shared" ca="1" si="1"/>
        <v/>
      </c>
      <c r="K49" s="70" t="str">
        <f ca="1">IF(ISNA(MATCH(B49,Viewer!$A$2:$A$100,0)),"",OFFSET(ViewerReference,MATCH(B49,Viewer!$A$2:$A$100,0),5)/86400)</f>
        <v/>
      </c>
      <c r="L49" s="66" t="str">
        <f ca="1">IF(ISNA(MATCH(B49,Reader!$A$2:$A$100,0)),"",OFFSET(ReaderReference,MATCH(B49,Reader!$A$2:$A$100,0),3))</f>
        <v/>
      </c>
      <c r="M49" s="68" t="str">
        <f t="shared" ca="1" si="4"/>
        <v/>
      </c>
      <c r="N49" s="70" t="str">
        <f ca="1">IF(ISNA(MATCH(B49,Reader!$A$2:$A$100,0)),"",OFFSET(ReaderReference,MATCH(B49,Reader!$A$2:$A$100,0),5)/86400)</f>
        <v/>
      </c>
      <c r="O49" s="68" t="str">
        <f t="shared" ca="1" si="2"/>
        <v/>
      </c>
      <c r="P49" s="71" t="str">
        <f ca="1">IF(ISNA(MATCH(B49,PageBottom!$A$2:$A$1000,0)),"",OFFSET(PageBottomReference,MATCH(B49,PageBottom!$A$2:$A$1000,0),3))</f>
        <v/>
      </c>
      <c r="Q49" s="68" t="str">
        <f t="shared" ca="1" si="5"/>
        <v/>
      </c>
      <c r="R49" s="69" t="str">
        <f ca="1">IF(ISNA(MATCH(B49,PageBottom!$A$2:$A$1000,0)),"",OFFSET(PageBottomReference,MATCH(B49,PageBottom!$A$2:$A$1000,0),5)/86400)</f>
        <v/>
      </c>
      <c r="S49" s="72" t="str">
        <f t="shared" ca="1" si="6"/>
        <v/>
      </c>
      <c r="T49" s="73" t="str">
        <f ca="1">IF(ISNA(MATCH(B49,Pages!$A$2:$A$1000,0)),"",OFFSET(PageReference,MATCH(B49,Pages!$A$2:$A$1000,0),3))</f>
        <v/>
      </c>
      <c r="U49" s="66" t="str">
        <f ca="1">IF(ISNA(MATCH(B49,Pages!$A$2:$A$1000,0)),"",OFFSET(PageReference,MATCH(B49,Pages!$A$2:$A$1000,0),1))</f>
        <v/>
      </c>
      <c r="V49" s="66" t="str">
        <f ca="1">IF(ISNA(MATCH(B49,Pages!$A$2:$A$1000,0)),"",OFFSET(PageReference,MATCH(B49,Pages!$A$2:$A$1000,0),2))</f>
        <v/>
      </c>
      <c r="W49" s="68" t="str">
        <f t="shared" si="3"/>
        <v/>
      </c>
      <c r="X49" s="68" t="str">
        <f ca="1">IF(ISNA(MATCH(B49,Pages!$A$2:$A$1000,0)),"",OFFSET(PageReference,MATCH(B49,Pages!$A$2:$A$1000,0),5)/100)</f>
        <v/>
      </c>
      <c r="Y49" s="68" t="str">
        <f ca="1">IF(ISNA(MATCH(B49,Pages!$A$2:$A$1000,0)),"",OFFSET(PageReference,MATCH(B49,Pages!$A$2:$A$1000,0),6)/100)</f>
        <v/>
      </c>
      <c r="Z49" s="70" t="str">
        <f ca="1">IF(ISNA(MATCH(B49,Pages!$A$2:$A$1000,0)),"",OFFSET(PageReference,MATCH(B49,Pages!$A$2:$A$1000,0),4)/86400)</f>
        <v/>
      </c>
    </row>
    <row r="50" spans="2:26" s="74" customFormat="1" ht="12.75" x14ac:dyDescent="0.2">
      <c r="B50" s="67" t="str">
        <f>IF(ISBLANK(Allowed!A36),"",Allowed!A36)</f>
        <v/>
      </c>
      <c r="C50" s="66" t="str">
        <f>IF(ISBLANK(Allowed!C36),"",Allowed!C36)</f>
        <v/>
      </c>
      <c r="D50" s="66" t="str">
        <f>IF(ISBLANK(Allowed!D36),"",Allowed!D36)</f>
        <v/>
      </c>
      <c r="E50" s="66" t="str">
        <f>IF(ISBLANK(Allowed!F36),"",Allowed!F36)</f>
        <v/>
      </c>
      <c r="F50" s="67" t="str">
        <f ca="1">IF(ISNA(MATCH(B50,Started!$A$2:$A$100,0)),"",OFFSET(StartedReference,MATCH(B50,Started!$A$2:$A$100,0),3))</f>
        <v/>
      </c>
      <c r="G50" s="68" t="str">
        <f t="shared" ca="1" si="0"/>
        <v/>
      </c>
      <c r="H50" s="69" t="str">
        <f ca="1">IF(ISNA(MATCH(B50,Started!$A$2:$A$1000,0)),"",OFFSET(StartedReference,MATCH(B50,Started!$A$2:$A$1000,0),5)/86400)</f>
        <v/>
      </c>
      <c r="I50" s="66" t="str">
        <f ca="1">IF(ISNA(MATCH(B50,Viewer!$A$2:$A$100,0)),"",OFFSET(ViewerReference,MATCH(B50,Viewer!$A$2:$A$100,0),3))</f>
        <v/>
      </c>
      <c r="J50" s="68" t="str">
        <f t="shared" ca="1" si="1"/>
        <v/>
      </c>
      <c r="K50" s="70" t="str">
        <f ca="1">IF(ISNA(MATCH(B50,Viewer!$A$2:$A$100,0)),"",OFFSET(ViewerReference,MATCH(B50,Viewer!$A$2:$A$100,0),5)/86400)</f>
        <v/>
      </c>
      <c r="L50" s="66" t="str">
        <f ca="1">IF(ISNA(MATCH(B50,Reader!$A$2:$A$100,0)),"",OFFSET(ReaderReference,MATCH(B50,Reader!$A$2:$A$100,0),3))</f>
        <v/>
      </c>
      <c r="M50" s="68" t="str">
        <f t="shared" ca="1" si="4"/>
        <v/>
      </c>
      <c r="N50" s="70" t="str">
        <f ca="1">IF(ISNA(MATCH(B50,Reader!$A$2:$A$100,0)),"",OFFSET(ReaderReference,MATCH(B50,Reader!$A$2:$A$100,0),5)/86400)</f>
        <v/>
      </c>
      <c r="O50" s="68" t="str">
        <f t="shared" ca="1" si="2"/>
        <v/>
      </c>
      <c r="P50" s="71" t="str">
        <f ca="1">IF(ISNA(MATCH(B50,PageBottom!$A$2:$A$1000,0)),"",OFFSET(PageBottomReference,MATCH(B50,PageBottom!$A$2:$A$1000,0),3))</f>
        <v/>
      </c>
      <c r="Q50" s="68" t="str">
        <f t="shared" ca="1" si="5"/>
        <v/>
      </c>
      <c r="R50" s="69" t="str">
        <f ca="1">IF(ISNA(MATCH(B50,PageBottom!$A$2:$A$1000,0)),"",OFFSET(PageBottomReference,MATCH(B50,PageBottom!$A$2:$A$1000,0),5)/86400)</f>
        <v/>
      </c>
      <c r="S50" s="72" t="str">
        <f t="shared" ca="1" si="6"/>
        <v/>
      </c>
      <c r="T50" s="73" t="str">
        <f ca="1">IF(ISNA(MATCH(B50,Pages!$A$2:$A$1000,0)),"",OFFSET(PageReference,MATCH(B50,Pages!$A$2:$A$1000,0),3))</f>
        <v/>
      </c>
      <c r="U50" s="66" t="str">
        <f ca="1">IF(ISNA(MATCH(B50,Pages!$A$2:$A$1000,0)),"",OFFSET(PageReference,MATCH(B50,Pages!$A$2:$A$1000,0),1))</f>
        <v/>
      </c>
      <c r="V50" s="66" t="str">
        <f ca="1">IF(ISNA(MATCH(B50,Pages!$A$2:$A$1000,0)),"",OFFSET(PageReference,MATCH(B50,Pages!$A$2:$A$1000,0),2))</f>
        <v/>
      </c>
      <c r="W50" s="68" t="str">
        <f t="shared" si="3"/>
        <v/>
      </c>
      <c r="X50" s="68" t="str">
        <f ca="1">IF(ISNA(MATCH(B50,Pages!$A$2:$A$1000,0)),"",OFFSET(PageReference,MATCH(B50,Pages!$A$2:$A$1000,0),5)/100)</f>
        <v/>
      </c>
      <c r="Y50" s="68" t="str">
        <f ca="1">IF(ISNA(MATCH(B50,Pages!$A$2:$A$1000,0)),"",OFFSET(PageReference,MATCH(B50,Pages!$A$2:$A$1000,0),6)/100)</f>
        <v/>
      </c>
      <c r="Z50" s="70" t="str">
        <f ca="1">IF(ISNA(MATCH(B50,Pages!$A$2:$A$1000,0)),"",OFFSET(PageReference,MATCH(B50,Pages!$A$2:$A$1000,0),4)/86400)</f>
        <v/>
      </c>
    </row>
    <row r="51" spans="2:26" s="74" customFormat="1" ht="12.75" x14ac:dyDescent="0.2">
      <c r="B51" s="67" t="str">
        <f>IF(ISBLANK(Allowed!A37),"",Allowed!A37)</f>
        <v/>
      </c>
      <c r="C51" s="66" t="str">
        <f>IF(ISBLANK(Allowed!C37),"",Allowed!C37)</f>
        <v/>
      </c>
      <c r="D51" s="66" t="str">
        <f>IF(ISBLANK(Allowed!D37),"",Allowed!D37)</f>
        <v/>
      </c>
      <c r="E51" s="66" t="str">
        <f>IF(ISBLANK(Allowed!F37),"",Allowed!F37)</f>
        <v/>
      </c>
      <c r="F51" s="67" t="str">
        <f ca="1">IF(ISNA(MATCH(B51,Started!$A$2:$A$100,0)),"",OFFSET(StartedReference,MATCH(B51,Started!$A$2:$A$100,0),3))</f>
        <v/>
      </c>
      <c r="G51" s="68" t="str">
        <f t="shared" ca="1" si="0"/>
        <v/>
      </c>
      <c r="H51" s="69" t="str">
        <f ca="1">IF(ISNA(MATCH(B51,Started!$A$2:$A$1000,0)),"",OFFSET(StartedReference,MATCH(B51,Started!$A$2:$A$1000,0),5)/86400)</f>
        <v/>
      </c>
      <c r="I51" s="66" t="str">
        <f ca="1">IF(ISNA(MATCH(B51,Viewer!$A$2:$A$100,0)),"",OFFSET(ViewerReference,MATCH(B51,Viewer!$A$2:$A$100,0),3))</f>
        <v/>
      </c>
      <c r="J51" s="68" t="str">
        <f t="shared" ca="1" si="1"/>
        <v/>
      </c>
      <c r="K51" s="70" t="str">
        <f ca="1">IF(ISNA(MATCH(B51,Viewer!$A$2:$A$100,0)),"",OFFSET(ViewerReference,MATCH(B51,Viewer!$A$2:$A$100,0),5)/86400)</f>
        <v/>
      </c>
      <c r="L51" s="66" t="str">
        <f ca="1">IF(ISNA(MATCH(B51,Reader!$A$2:$A$100,0)),"",OFFSET(ReaderReference,MATCH(B51,Reader!$A$2:$A$100,0),3))</f>
        <v/>
      </c>
      <c r="M51" s="68" t="str">
        <f t="shared" ca="1" si="4"/>
        <v/>
      </c>
      <c r="N51" s="70" t="str">
        <f ca="1">IF(ISNA(MATCH(B51,Reader!$A$2:$A$100,0)),"",OFFSET(ReaderReference,MATCH(B51,Reader!$A$2:$A$100,0),5)/86400)</f>
        <v/>
      </c>
      <c r="O51" s="68" t="str">
        <f t="shared" ca="1" si="2"/>
        <v/>
      </c>
      <c r="P51" s="71" t="str">
        <f ca="1">IF(ISNA(MATCH(B51,PageBottom!$A$2:$A$1000,0)),"",OFFSET(PageBottomReference,MATCH(B51,PageBottom!$A$2:$A$1000,0),3))</f>
        <v/>
      </c>
      <c r="Q51" s="68" t="str">
        <f t="shared" ca="1" si="5"/>
        <v/>
      </c>
      <c r="R51" s="69" t="str">
        <f ca="1">IF(ISNA(MATCH(B51,PageBottom!$A$2:$A$1000,0)),"",OFFSET(PageBottomReference,MATCH(B51,PageBottom!$A$2:$A$1000,0),5)/86400)</f>
        <v/>
      </c>
      <c r="S51" s="72" t="str">
        <f t="shared" ca="1" si="6"/>
        <v/>
      </c>
      <c r="T51" s="73" t="str">
        <f ca="1">IF(ISNA(MATCH(B51,Pages!$A$2:$A$1000,0)),"",OFFSET(PageReference,MATCH(B51,Pages!$A$2:$A$1000,0),3))</f>
        <v/>
      </c>
      <c r="U51" s="66" t="str">
        <f ca="1">IF(ISNA(MATCH(B51,Pages!$A$2:$A$1000,0)),"",OFFSET(PageReference,MATCH(B51,Pages!$A$2:$A$1000,0),1))</f>
        <v/>
      </c>
      <c r="V51" s="66" t="str">
        <f ca="1">IF(ISNA(MATCH(B51,Pages!$A$2:$A$1000,0)),"",OFFSET(PageReference,MATCH(B51,Pages!$A$2:$A$1000,0),2))</f>
        <v/>
      </c>
      <c r="W51" s="68" t="str">
        <f t="shared" si="3"/>
        <v/>
      </c>
      <c r="X51" s="68" t="str">
        <f ca="1">IF(ISNA(MATCH(B51,Pages!$A$2:$A$1000,0)),"",OFFSET(PageReference,MATCH(B51,Pages!$A$2:$A$1000,0),5)/100)</f>
        <v/>
      </c>
      <c r="Y51" s="68" t="str">
        <f ca="1">IF(ISNA(MATCH(B51,Pages!$A$2:$A$1000,0)),"",OFFSET(PageReference,MATCH(B51,Pages!$A$2:$A$1000,0),6)/100)</f>
        <v/>
      </c>
      <c r="Z51" s="70" t="str">
        <f ca="1">IF(ISNA(MATCH(B51,Pages!$A$2:$A$1000,0)),"",OFFSET(PageReference,MATCH(B51,Pages!$A$2:$A$1000,0),4)/86400)</f>
        <v/>
      </c>
    </row>
    <row r="52" spans="2:26" s="74" customFormat="1" ht="12.75" x14ac:dyDescent="0.2">
      <c r="B52" s="67" t="str">
        <f>IF(ISBLANK(Allowed!A38),"",Allowed!A38)</f>
        <v/>
      </c>
      <c r="C52" s="66" t="str">
        <f>IF(ISBLANK(Allowed!C38),"",Allowed!C38)</f>
        <v/>
      </c>
      <c r="D52" s="66" t="str">
        <f>IF(ISBLANK(Allowed!D38),"",Allowed!D38)</f>
        <v/>
      </c>
      <c r="E52" s="66" t="str">
        <f>IF(ISBLANK(Allowed!F38),"",Allowed!F38)</f>
        <v/>
      </c>
      <c r="F52" s="67" t="str">
        <f ca="1">IF(ISNA(MATCH(B52,Started!$A$2:$A$100,0)),"",OFFSET(StartedReference,MATCH(B52,Started!$A$2:$A$100,0),3))</f>
        <v/>
      </c>
      <c r="G52" s="68" t="str">
        <f t="shared" ca="1" si="0"/>
        <v/>
      </c>
      <c r="H52" s="69" t="str">
        <f ca="1">IF(ISNA(MATCH(B52,Started!$A$2:$A$1000,0)),"",OFFSET(StartedReference,MATCH(B52,Started!$A$2:$A$1000,0),5)/86400)</f>
        <v/>
      </c>
      <c r="I52" s="66" t="str">
        <f ca="1">IF(ISNA(MATCH(B52,Viewer!$A$2:$A$100,0)),"",OFFSET(ViewerReference,MATCH(B52,Viewer!$A$2:$A$100,0),3))</f>
        <v/>
      </c>
      <c r="J52" s="68" t="str">
        <f t="shared" ca="1" si="1"/>
        <v/>
      </c>
      <c r="K52" s="70" t="str">
        <f ca="1">IF(ISNA(MATCH(B52,Viewer!$A$2:$A$100,0)),"",OFFSET(ViewerReference,MATCH(B52,Viewer!$A$2:$A$100,0),5)/86400)</f>
        <v/>
      </c>
      <c r="L52" s="66" t="str">
        <f ca="1">IF(ISNA(MATCH(B52,Reader!$A$2:$A$100,0)),"",OFFSET(ReaderReference,MATCH(B52,Reader!$A$2:$A$100,0),3))</f>
        <v/>
      </c>
      <c r="M52" s="68" t="str">
        <f t="shared" ca="1" si="4"/>
        <v/>
      </c>
      <c r="N52" s="70" t="str">
        <f ca="1">IF(ISNA(MATCH(B52,Reader!$A$2:$A$100,0)),"",OFFSET(ReaderReference,MATCH(B52,Reader!$A$2:$A$100,0),5)/86400)</f>
        <v/>
      </c>
      <c r="O52" s="68" t="str">
        <f t="shared" ca="1" si="2"/>
        <v/>
      </c>
      <c r="P52" s="71" t="str">
        <f ca="1">IF(ISNA(MATCH(B52,PageBottom!$A$2:$A$1000,0)),"",OFFSET(PageBottomReference,MATCH(B52,PageBottom!$A$2:$A$1000,0),3))</f>
        <v/>
      </c>
      <c r="Q52" s="68" t="str">
        <f t="shared" ca="1" si="5"/>
        <v/>
      </c>
      <c r="R52" s="69" t="str">
        <f ca="1">IF(ISNA(MATCH(B52,PageBottom!$A$2:$A$1000,0)),"",OFFSET(PageBottomReference,MATCH(B52,PageBottom!$A$2:$A$1000,0),5)/86400)</f>
        <v/>
      </c>
      <c r="S52" s="72" t="str">
        <f t="shared" ca="1" si="6"/>
        <v/>
      </c>
      <c r="T52" s="73" t="str">
        <f ca="1">IF(ISNA(MATCH(B52,Pages!$A$2:$A$1000,0)),"",OFFSET(PageReference,MATCH(B52,Pages!$A$2:$A$1000,0),3))</f>
        <v/>
      </c>
      <c r="U52" s="66" t="str">
        <f ca="1">IF(ISNA(MATCH(B52,Pages!$A$2:$A$1000,0)),"",OFFSET(PageReference,MATCH(B52,Pages!$A$2:$A$1000,0),1))</f>
        <v/>
      </c>
      <c r="V52" s="66" t="str">
        <f ca="1">IF(ISNA(MATCH(B52,Pages!$A$2:$A$1000,0)),"",OFFSET(PageReference,MATCH(B52,Pages!$A$2:$A$1000,0),2))</f>
        <v/>
      </c>
      <c r="W52" s="68" t="str">
        <f t="shared" si="3"/>
        <v/>
      </c>
      <c r="X52" s="68" t="str">
        <f ca="1">IF(ISNA(MATCH(B52,Pages!$A$2:$A$1000,0)),"",OFFSET(PageReference,MATCH(B52,Pages!$A$2:$A$1000,0),5)/100)</f>
        <v/>
      </c>
      <c r="Y52" s="68" t="str">
        <f ca="1">IF(ISNA(MATCH(B52,Pages!$A$2:$A$1000,0)),"",OFFSET(PageReference,MATCH(B52,Pages!$A$2:$A$1000,0),6)/100)</f>
        <v/>
      </c>
      <c r="Z52" s="70" t="str">
        <f ca="1">IF(ISNA(MATCH(B52,Pages!$A$2:$A$1000,0)),"",OFFSET(PageReference,MATCH(B52,Pages!$A$2:$A$1000,0),4)/86400)</f>
        <v/>
      </c>
    </row>
    <row r="53" spans="2:26" s="74" customFormat="1" ht="12.75" x14ac:dyDescent="0.2">
      <c r="B53" s="67" t="str">
        <f>IF(ISBLANK(Allowed!A39),"",Allowed!A39)</f>
        <v/>
      </c>
      <c r="C53" s="66" t="str">
        <f>IF(ISBLANK(Allowed!C39),"",Allowed!C39)</f>
        <v/>
      </c>
      <c r="D53" s="66" t="str">
        <f>IF(ISBLANK(Allowed!D39),"",Allowed!D39)</f>
        <v/>
      </c>
      <c r="E53" s="66" t="str">
        <f>IF(ISBLANK(Allowed!F39),"",Allowed!F39)</f>
        <v/>
      </c>
      <c r="F53" s="67" t="str">
        <f ca="1">IF(ISNA(MATCH(B53,Started!$A$2:$A$100,0)),"",OFFSET(StartedReference,MATCH(B53,Started!$A$2:$A$100,0),3))</f>
        <v/>
      </c>
      <c r="G53" s="68" t="str">
        <f t="shared" ca="1" si="0"/>
        <v/>
      </c>
      <c r="H53" s="69" t="str">
        <f ca="1">IF(ISNA(MATCH(B53,Started!$A$2:$A$1000,0)),"",OFFSET(StartedReference,MATCH(B53,Started!$A$2:$A$1000,0),5)/86400)</f>
        <v/>
      </c>
      <c r="I53" s="66" t="str">
        <f ca="1">IF(ISNA(MATCH(B53,Viewer!$A$2:$A$100,0)),"",OFFSET(ViewerReference,MATCH(B53,Viewer!$A$2:$A$100,0),3))</f>
        <v/>
      </c>
      <c r="J53" s="68" t="str">
        <f t="shared" ca="1" si="1"/>
        <v/>
      </c>
      <c r="K53" s="70" t="str">
        <f ca="1">IF(ISNA(MATCH(B53,Viewer!$A$2:$A$100,0)),"",OFFSET(ViewerReference,MATCH(B53,Viewer!$A$2:$A$100,0),5)/86400)</f>
        <v/>
      </c>
      <c r="L53" s="66" t="str">
        <f ca="1">IF(ISNA(MATCH(B53,Reader!$A$2:$A$100,0)),"",OFFSET(ReaderReference,MATCH(B53,Reader!$A$2:$A$100,0),3))</f>
        <v/>
      </c>
      <c r="M53" s="68" t="str">
        <f t="shared" ca="1" si="4"/>
        <v/>
      </c>
      <c r="N53" s="70" t="str">
        <f ca="1">IF(ISNA(MATCH(B53,Reader!$A$2:$A$100,0)),"",OFFSET(ReaderReference,MATCH(B53,Reader!$A$2:$A$100,0),5)/86400)</f>
        <v/>
      </c>
      <c r="O53" s="68" t="str">
        <f t="shared" ca="1" si="2"/>
        <v/>
      </c>
      <c r="P53" s="71" t="str">
        <f ca="1">IF(ISNA(MATCH(B53,PageBottom!$A$2:$A$1000,0)),"",OFFSET(PageBottomReference,MATCH(B53,PageBottom!$A$2:$A$1000,0),3))</f>
        <v/>
      </c>
      <c r="Q53" s="68" t="str">
        <f t="shared" ca="1" si="5"/>
        <v/>
      </c>
      <c r="R53" s="69" t="str">
        <f ca="1">IF(ISNA(MATCH(B53,PageBottom!$A$2:$A$1000,0)),"",OFFSET(PageBottomReference,MATCH(B53,PageBottom!$A$2:$A$1000,0),5)/86400)</f>
        <v/>
      </c>
      <c r="S53" s="72" t="str">
        <f t="shared" ca="1" si="6"/>
        <v/>
      </c>
      <c r="T53" s="73" t="str">
        <f ca="1">IF(ISNA(MATCH(B53,Pages!$A$2:$A$1000,0)),"",OFFSET(PageReference,MATCH(B53,Pages!$A$2:$A$1000,0),3))</f>
        <v/>
      </c>
      <c r="U53" s="66" t="str">
        <f ca="1">IF(ISNA(MATCH(B53,Pages!$A$2:$A$1000,0)),"",OFFSET(PageReference,MATCH(B53,Pages!$A$2:$A$1000,0),1))</f>
        <v/>
      </c>
      <c r="V53" s="66" t="str">
        <f ca="1">IF(ISNA(MATCH(B53,Pages!$A$2:$A$1000,0)),"",OFFSET(PageReference,MATCH(B53,Pages!$A$2:$A$1000,0),2))</f>
        <v/>
      </c>
      <c r="W53" s="68" t="str">
        <f t="shared" si="3"/>
        <v/>
      </c>
      <c r="X53" s="68" t="str">
        <f ca="1">IF(ISNA(MATCH(B53,Pages!$A$2:$A$1000,0)),"",OFFSET(PageReference,MATCH(B53,Pages!$A$2:$A$1000,0),5)/100)</f>
        <v/>
      </c>
      <c r="Y53" s="68" t="str">
        <f ca="1">IF(ISNA(MATCH(B53,Pages!$A$2:$A$1000,0)),"",OFFSET(PageReference,MATCH(B53,Pages!$A$2:$A$1000,0),6)/100)</f>
        <v/>
      </c>
      <c r="Z53" s="70" t="str">
        <f ca="1">IF(ISNA(MATCH(B53,Pages!$A$2:$A$1000,0)),"",OFFSET(PageReference,MATCH(B53,Pages!$A$2:$A$1000,0),4)/86400)</f>
        <v/>
      </c>
    </row>
    <row r="54" spans="2:26" s="74" customFormat="1" ht="12.75" x14ac:dyDescent="0.2">
      <c r="B54" s="67" t="str">
        <f>IF(ISBLANK(Allowed!A40),"",Allowed!A40)</f>
        <v/>
      </c>
      <c r="C54" s="66" t="str">
        <f>IF(ISBLANK(Allowed!C40),"",Allowed!C40)</f>
        <v/>
      </c>
      <c r="D54" s="66" t="str">
        <f>IF(ISBLANK(Allowed!D40),"",Allowed!D40)</f>
        <v/>
      </c>
      <c r="E54" s="66" t="str">
        <f>IF(ISBLANK(Allowed!F40),"",Allowed!F40)</f>
        <v/>
      </c>
      <c r="F54" s="67" t="str">
        <f ca="1">IF(ISNA(MATCH(B54,Started!$A$2:$A$100,0)),"",OFFSET(StartedReference,MATCH(B54,Started!$A$2:$A$100,0),3))</f>
        <v/>
      </c>
      <c r="G54" s="68" t="str">
        <f t="shared" ca="1" si="0"/>
        <v/>
      </c>
      <c r="H54" s="69" t="str">
        <f ca="1">IF(ISNA(MATCH(B54,Started!$A$2:$A$1000,0)),"",OFFSET(StartedReference,MATCH(B54,Started!$A$2:$A$1000,0),5)/86400)</f>
        <v/>
      </c>
      <c r="I54" s="66" t="str">
        <f ca="1">IF(ISNA(MATCH(B54,Viewer!$A$2:$A$100,0)),"",OFFSET(ViewerReference,MATCH(B54,Viewer!$A$2:$A$100,0),3))</f>
        <v/>
      </c>
      <c r="J54" s="68" t="str">
        <f t="shared" ca="1" si="1"/>
        <v/>
      </c>
      <c r="K54" s="70" t="str">
        <f ca="1">IF(ISNA(MATCH(B54,Viewer!$A$2:$A$100,0)),"",OFFSET(ViewerReference,MATCH(B54,Viewer!$A$2:$A$100,0),5)/86400)</f>
        <v/>
      </c>
      <c r="L54" s="66" t="str">
        <f ca="1">IF(ISNA(MATCH(B54,Reader!$A$2:$A$100,0)),"",OFFSET(ReaderReference,MATCH(B54,Reader!$A$2:$A$100,0),3))</f>
        <v/>
      </c>
      <c r="M54" s="68" t="str">
        <f t="shared" ca="1" si="4"/>
        <v/>
      </c>
      <c r="N54" s="70" t="str">
        <f ca="1">IF(ISNA(MATCH(B54,Reader!$A$2:$A$100,0)),"",OFFSET(ReaderReference,MATCH(B54,Reader!$A$2:$A$100,0),5)/86400)</f>
        <v/>
      </c>
      <c r="O54" s="68" t="str">
        <f t="shared" ca="1" si="2"/>
        <v/>
      </c>
      <c r="P54" s="71" t="str">
        <f ca="1">IF(ISNA(MATCH(B54,PageBottom!$A$2:$A$1000,0)),"",OFFSET(PageBottomReference,MATCH(B54,PageBottom!$A$2:$A$1000,0),3))</f>
        <v/>
      </c>
      <c r="Q54" s="68" t="str">
        <f t="shared" ca="1" si="5"/>
        <v/>
      </c>
      <c r="R54" s="69" t="str">
        <f ca="1">IF(ISNA(MATCH(B54,PageBottom!$A$2:$A$1000,0)),"",OFFSET(PageBottomReference,MATCH(B54,PageBottom!$A$2:$A$1000,0),5)/86400)</f>
        <v/>
      </c>
      <c r="S54" s="72" t="str">
        <f t="shared" ca="1" si="6"/>
        <v/>
      </c>
      <c r="T54" s="73" t="str">
        <f ca="1">IF(ISNA(MATCH(B54,Pages!$A$2:$A$1000,0)),"",OFFSET(PageReference,MATCH(B54,Pages!$A$2:$A$1000,0),3))</f>
        <v/>
      </c>
      <c r="U54" s="66" t="str">
        <f ca="1">IF(ISNA(MATCH(B54,Pages!$A$2:$A$1000,0)),"",OFFSET(PageReference,MATCH(B54,Pages!$A$2:$A$1000,0),1))</f>
        <v/>
      </c>
      <c r="V54" s="66" t="str">
        <f ca="1">IF(ISNA(MATCH(B54,Pages!$A$2:$A$1000,0)),"",OFFSET(PageReference,MATCH(B54,Pages!$A$2:$A$1000,0),2))</f>
        <v/>
      </c>
      <c r="W54" s="68" t="str">
        <f t="shared" si="3"/>
        <v/>
      </c>
      <c r="X54" s="68" t="str">
        <f ca="1">IF(ISNA(MATCH(B54,Pages!$A$2:$A$1000,0)),"",OFFSET(PageReference,MATCH(B54,Pages!$A$2:$A$1000,0),5)/100)</f>
        <v/>
      </c>
      <c r="Y54" s="68" t="str">
        <f ca="1">IF(ISNA(MATCH(B54,Pages!$A$2:$A$1000,0)),"",OFFSET(PageReference,MATCH(B54,Pages!$A$2:$A$1000,0),6)/100)</f>
        <v/>
      </c>
      <c r="Z54" s="70" t="str">
        <f ca="1">IF(ISNA(MATCH(B54,Pages!$A$2:$A$1000,0)),"",OFFSET(PageReference,MATCH(B54,Pages!$A$2:$A$1000,0),4)/86400)</f>
        <v/>
      </c>
    </row>
    <row r="55" spans="2:26" s="74" customFormat="1" ht="12.75" x14ac:dyDescent="0.2">
      <c r="B55" s="67" t="str">
        <f>IF(ISBLANK(Allowed!A41),"",Allowed!A41)</f>
        <v/>
      </c>
      <c r="C55" s="66" t="str">
        <f>IF(ISBLANK(Allowed!C41),"",Allowed!C41)</f>
        <v/>
      </c>
      <c r="D55" s="66" t="str">
        <f>IF(ISBLANK(Allowed!D41),"",Allowed!D41)</f>
        <v/>
      </c>
      <c r="E55" s="66" t="str">
        <f>IF(ISBLANK(Allowed!F41),"",Allowed!F41)</f>
        <v/>
      </c>
      <c r="F55" s="67" t="str">
        <f ca="1">IF(ISNA(MATCH(B55,Started!$A$2:$A$100,0)),"",OFFSET(StartedReference,MATCH(B55,Started!$A$2:$A$100,0),3))</f>
        <v/>
      </c>
      <c r="G55" s="68" t="str">
        <f t="shared" ca="1" si="0"/>
        <v/>
      </c>
      <c r="H55" s="69" t="str">
        <f ca="1">IF(ISNA(MATCH(B55,Started!$A$2:$A$1000,0)),"",OFFSET(StartedReference,MATCH(B55,Started!$A$2:$A$1000,0),5)/86400)</f>
        <v/>
      </c>
      <c r="I55" s="66" t="str">
        <f ca="1">IF(ISNA(MATCH(B55,Viewer!$A$2:$A$100,0)),"",OFFSET(ViewerReference,MATCH(B55,Viewer!$A$2:$A$100,0),3))</f>
        <v/>
      </c>
      <c r="J55" s="68" t="str">
        <f t="shared" ca="1" si="1"/>
        <v/>
      </c>
      <c r="K55" s="70" t="str">
        <f ca="1">IF(ISNA(MATCH(B55,Viewer!$A$2:$A$100,0)),"",OFFSET(ViewerReference,MATCH(B55,Viewer!$A$2:$A$100,0),5)/86400)</f>
        <v/>
      </c>
      <c r="L55" s="66" t="str">
        <f ca="1">IF(ISNA(MATCH(B55,Reader!$A$2:$A$100,0)),"",OFFSET(ReaderReference,MATCH(B55,Reader!$A$2:$A$100,0),3))</f>
        <v/>
      </c>
      <c r="M55" s="68" t="str">
        <f t="shared" ca="1" si="4"/>
        <v/>
      </c>
      <c r="N55" s="70" t="str">
        <f ca="1">IF(ISNA(MATCH(B55,Reader!$A$2:$A$100,0)),"",OFFSET(ReaderReference,MATCH(B55,Reader!$A$2:$A$100,0),5)/86400)</f>
        <v/>
      </c>
      <c r="O55" s="68" t="str">
        <f t="shared" ca="1" si="2"/>
        <v/>
      </c>
      <c r="P55" s="71" t="str">
        <f ca="1">IF(ISNA(MATCH(B55,PageBottom!$A$2:$A$1000,0)),"",OFFSET(PageBottomReference,MATCH(B55,PageBottom!$A$2:$A$1000,0),3))</f>
        <v/>
      </c>
      <c r="Q55" s="68" t="str">
        <f t="shared" ca="1" si="5"/>
        <v/>
      </c>
      <c r="R55" s="69" t="str">
        <f ca="1">IF(ISNA(MATCH(B55,PageBottom!$A$2:$A$1000,0)),"",OFFSET(PageBottomReference,MATCH(B55,PageBottom!$A$2:$A$1000,0),5)/86400)</f>
        <v/>
      </c>
      <c r="S55" s="72" t="str">
        <f t="shared" ca="1" si="6"/>
        <v/>
      </c>
      <c r="T55" s="73" t="str">
        <f ca="1">IF(ISNA(MATCH(B55,Pages!$A$2:$A$1000,0)),"",OFFSET(PageReference,MATCH(B55,Pages!$A$2:$A$1000,0),3))</f>
        <v/>
      </c>
      <c r="U55" s="66" t="str">
        <f ca="1">IF(ISNA(MATCH(B55,Pages!$A$2:$A$1000,0)),"",OFFSET(PageReference,MATCH(B55,Pages!$A$2:$A$1000,0),1))</f>
        <v/>
      </c>
      <c r="V55" s="66" t="str">
        <f ca="1">IF(ISNA(MATCH(B55,Pages!$A$2:$A$1000,0)),"",OFFSET(PageReference,MATCH(B55,Pages!$A$2:$A$1000,0),2))</f>
        <v/>
      </c>
      <c r="W55" s="68" t="str">
        <f t="shared" si="3"/>
        <v/>
      </c>
      <c r="X55" s="68" t="str">
        <f ca="1">IF(ISNA(MATCH(B55,Pages!$A$2:$A$1000,0)),"",OFFSET(PageReference,MATCH(B55,Pages!$A$2:$A$1000,0),5)/100)</f>
        <v/>
      </c>
      <c r="Y55" s="68" t="str">
        <f ca="1">IF(ISNA(MATCH(B55,Pages!$A$2:$A$1000,0)),"",OFFSET(PageReference,MATCH(B55,Pages!$A$2:$A$1000,0),6)/100)</f>
        <v/>
      </c>
      <c r="Z55" s="70" t="str">
        <f ca="1">IF(ISNA(MATCH(B55,Pages!$A$2:$A$1000,0)),"",OFFSET(PageReference,MATCH(B55,Pages!$A$2:$A$1000,0),4)/86400)</f>
        <v/>
      </c>
    </row>
    <row r="56" spans="2:26" s="74" customFormat="1" ht="12.75" x14ac:dyDescent="0.2">
      <c r="B56" s="67" t="str">
        <f>IF(ISBLANK(Allowed!A42),"",Allowed!A42)</f>
        <v/>
      </c>
      <c r="C56" s="66" t="str">
        <f>IF(ISBLANK(Allowed!C42),"",Allowed!C42)</f>
        <v/>
      </c>
      <c r="D56" s="66" t="str">
        <f>IF(ISBLANK(Allowed!D42),"",Allowed!D42)</f>
        <v/>
      </c>
      <c r="E56" s="66" t="str">
        <f>IF(ISBLANK(Allowed!F42),"",Allowed!F42)</f>
        <v/>
      </c>
      <c r="F56" s="67" t="str">
        <f ca="1">IF(ISNA(MATCH(B56,Started!$A$2:$A$100,0)),"",OFFSET(StartedReference,MATCH(B56,Started!$A$2:$A$100,0),3))</f>
        <v/>
      </c>
      <c r="G56" s="68" t="str">
        <f t="shared" ca="1" si="0"/>
        <v/>
      </c>
      <c r="H56" s="69" t="str">
        <f ca="1">IF(ISNA(MATCH(B56,Started!$A$2:$A$1000,0)),"",OFFSET(StartedReference,MATCH(B56,Started!$A$2:$A$1000,0),5)/86400)</f>
        <v/>
      </c>
      <c r="I56" s="66" t="str">
        <f ca="1">IF(ISNA(MATCH(B56,Viewer!$A$2:$A$100,0)),"",OFFSET(ViewerReference,MATCH(B56,Viewer!$A$2:$A$100,0),3))</f>
        <v/>
      </c>
      <c r="J56" s="68" t="str">
        <f t="shared" ca="1" si="1"/>
        <v/>
      </c>
      <c r="K56" s="70" t="str">
        <f ca="1">IF(ISNA(MATCH(B56,Viewer!$A$2:$A$100,0)),"",OFFSET(ViewerReference,MATCH(B56,Viewer!$A$2:$A$100,0),5)/86400)</f>
        <v/>
      </c>
      <c r="L56" s="66" t="str">
        <f ca="1">IF(ISNA(MATCH(B56,Reader!$A$2:$A$100,0)),"",OFFSET(ReaderReference,MATCH(B56,Reader!$A$2:$A$100,0),3))</f>
        <v/>
      </c>
      <c r="M56" s="68" t="str">
        <f t="shared" ca="1" si="4"/>
        <v/>
      </c>
      <c r="N56" s="70" t="str">
        <f ca="1">IF(ISNA(MATCH(B56,Reader!$A$2:$A$100,0)),"",OFFSET(ReaderReference,MATCH(B56,Reader!$A$2:$A$100,0),5)/86400)</f>
        <v/>
      </c>
      <c r="O56" s="68" t="str">
        <f t="shared" ca="1" si="2"/>
        <v/>
      </c>
      <c r="P56" s="71" t="str">
        <f ca="1">IF(ISNA(MATCH(B56,PageBottom!$A$2:$A$1000,0)),"",OFFSET(PageBottomReference,MATCH(B56,PageBottom!$A$2:$A$1000,0),3))</f>
        <v/>
      </c>
      <c r="Q56" s="68" t="str">
        <f t="shared" ca="1" si="5"/>
        <v/>
      </c>
      <c r="R56" s="69" t="str">
        <f ca="1">IF(ISNA(MATCH(B56,PageBottom!$A$2:$A$1000,0)),"",OFFSET(PageBottomReference,MATCH(B56,PageBottom!$A$2:$A$1000,0),5)/86400)</f>
        <v/>
      </c>
      <c r="S56" s="72" t="str">
        <f t="shared" ca="1" si="6"/>
        <v/>
      </c>
      <c r="T56" s="73" t="str">
        <f ca="1">IF(ISNA(MATCH(B56,Pages!$A$2:$A$1000,0)),"",OFFSET(PageReference,MATCH(B56,Pages!$A$2:$A$1000,0),3))</f>
        <v/>
      </c>
      <c r="U56" s="66" t="str">
        <f ca="1">IF(ISNA(MATCH(B56,Pages!$A$2:$A$1000,0)),"",OFFSET(PageReference,MATCH(B56,Pages!$A$2:$A$1000,0),1))</f>
        <v/>
      </c>
      <c r="V56" s="66" t="str">
        <f ca="1">IF(ISNA(MATCH(B56,Pages!$A$2:$A$1000,0)),"",OFFSET(PageReference,MATCH(B56,Pages!$A$2:$A$1000,0),2))</f>
        <v/>
      </c>
      <c r="W56" s="68" t="str">
        <f t="shared" si="3"/>
        <v/>
      </c>
      <c r="X56" s="68" t="str">
        <f ca="1">IF(ISNA(MATCH(B56,Pages!$A$2:$A$1000,0)),"",OFFSET(PageReference,MATCH(B56,Pages!$A$2:$A$1000,0),5)/100)</f>
        <v/>
      </c>
      <c r="Y56" s="68" t="str">
        <f ca="1">IF(ISNA(MATCH(B56,Pages!$A$2:$A$1000,0)),"",OFFSET(PageReference,MATCH(B56,Pages!$A$2:$A$1000,0),6)/100)</f>
        <v/>
      </c>
      <c r="Z56" s="70" t="str">
        <f ca="1">IF(ISNA(MATCH(B56,Pages!$A$2:$A$1000,0)),"",OFFSET(PageReference,MATCH(B56,Pages!$A$2:$A$1000,0),4)/86400)</f>
        <v/>
      </c>
    </row>
    <row r="57" spans="2:26" s="74" customFormat="1" ht="12.75" x14ac:dyDescent="0.2">
      <c r="B57" s="67" t="str">
        <f>IF(ISBLANK(Allowed!A43),"",Allowed!A43)</f>
        <v/>
      </c>
      <c r="C57" s="66" t="str">
        <f>IF(ISBLANK(Allowed!C43),"",Allowed!C43)</f>
        <v/>
      </c>
      <c r="D57" s="66" t="str">
        <f>IF(ISBLANK(Allowed!D43),"",Allowed!D43)</f>
        <v/>
      </c>
      <c r="E57" s="66" t="str">
        <f>IF(ISBLANK(Allowed!F43),"",Allowed!F43)</f>
        <v/>
      </c>
      <c r="F57" s="67" t="str">
        <f ca="1">IF(ISNA(MATCH(B57,Started!$A$2:$A$100,0)),"",OFFSET(StartedReference,MATCH(B57,Started!$A$2:$A$100,0),3))</f>
        <v/>
      </c>
      <c r="G57" s="68" t="str">
        <f t="shared" ca="1" si="0"/>
        <v/>
      </c>
      <c r="H57" s="69" t="str">
        <f ca="1">IF(ISNA(MATCH(B57,Started!$A$2:$A$1000,0)),"",OFFSET(StartedReference,MATCH(B57,Started!$A$2:$A$1000,0),5)/86400)</f>
        <v/>
      </c>
      <c r="I57" s="66" t="str">
        <f ca="1">IF(ISNA(MATCH(B57,Viewer!$A$2:$A$100,0)),"",OFFSET(ViewerReference,MATCH(B57,Viewer!$A$2:$A$100,0),3))</f>
        <v/>
      </c>
      <c r="J57" s="68" t="str">
        <f t="shared" ca="1" si="1"/>
        <v/>
      </c>
      <c r="K57" s="70" t="str">
        <f ca="1">IF(ISNA(MATCH(B57,Viewer!$A$2:$A$100,0)),"",OFFSET(ViewerReference,MATCH(B57,Viewer!$A$2:$A$100,0),5)/86400)</f>
        <v/>
      </c>
      <c r="L57" s="66" t="str">
        <f ca="1">IF(ISNA(MATCH(B57,Reader!$A$2:$A$100,0)),"",OFFSET(ReaderReference,MATCH(B57,Reader!$A$2:$A$100,0),3))</f>
        <v/>
      </c>
      <c r="M57" s="68" t="str">
        <f t="shared" ca="1" si="4"/>
        <v/>
      </c>
      <c r="N57" s="70" t="str">
        <f ca="1">IF(ISNA(MATCH(B57,Reader!$A$2:$A$100,0)),"",OFFSET(ReaderReference,MATCH(B57,Reader!$A$2:$A$100,0),5)/86400)</f>
        <v/>
      </c>
      <c r="O57" s="68" t="str">
        <f t="shared" ca="1" si="2"/>
        <v/>
      </c>
      <c r="P57" s="71" t="str">
        <f ca="1">IF(ISNA(MATCH(B57,PageBottom!$A$2:$A$1000,0)),"",OFFSET(PageBottomReference,MATCH(B57,PageBottom!$A$2:$A$1000,0),3))</f>
        <v/>
      </c>
      <c r="Q57" s="68" t="str">
        <f t="shared" ca="1" si="5"/>
        <v/>
      </c>
      <c r="R57" s="69" t="str">
        <f ca="1">IF(ISNA(MATCH(B57,PageBottom!$A$2:$A$1000,0)),"",OFFSET(PageBottomReference,MATCH(B57,PageBottom!$A$2:$A$1000,0),5)/86400)</f>
        <v/>
      </c>
      <c r="S57" s="72" t="str">
        <f t="shared" ca="1" si="6"/>
        <v/>
      </c>
      <c r="T57" s="73" t="str">
        <f ca="1">IF(ISNA(MATCH(B57,Pages!$A$2:$A$1000,0)),"",OFFSET(PageReference,MATCH(B57,Pages!$A$2:$A$1000,0),3))</f>
        <v/>
      </c>
      <c r="U57" s="66" t="str">
        <f ca="1">IF(ISNA(MATCH(B57,Pages!$A$2:$A$1000,0)),"",OFFSET(PageReference,MATCH(B57,Pages!$A$2:$A$1000,0),1))</f>
        <v/>
      </c>
      <c r="V57" s="66" t="str">
        <f ca="1">IF(ISNA(MATCH(B57,Pages!$A$2:$A$1000,0)),"",OFFSET(PageReference,MATCH(B57,Pages!$A$2:$A$1000,0),2))</f>
        <v/>
      </c>
      <c r="W57" s="68" t="str">
        <f t="shared" si="3"/>
        <v/>
      </c>
      <c r="X57" s="68" t="str">
        <f ca="1">IF(ISNA(MATCH(B57,Pages!$A$2:$A$1000,0)),"",OFFSET(PageReference,MATCH(B57,Pages!$A$2:$A$1000,0),5)/100)</f>
        <v/>
      </c>
      <c r="Y57" s="68" t="str">
        <f ca="1">IF(ISNA(MATCH(B57,Pages!$A$2:$A$1000,0)),"",OFFSET(PageReference,MATCH(B57,Pages!$A$2:$A$1000,0),6)/100)</f>
        <v/>
      </c>
      <c r="Z57" s="70" t="str">
        <f ca="1">IF(ISNA(MATCH(B57,Pages!$A$2:$A$1000,0)),"",OFFSET(PageReference,MATCH(B57,Pages!$A$2:$A$1000,0),4)/86400)</f>
        <v/>
      </c>
    </row>
    <row r="58" spans="2:26" s="74" customFormat="1" ht="12.75" x14ac:dyDescent="0.2">
      <c r="B58" s="67" t="str">
        <f>IF(ISBLANK(Allowed!A44),"",Allowed!A44)</f>
        <v/>
      </c>
      <c r="C58" s="66" t="str">
        <f>IF(ISBLANK(Allowed!C44),"",Allowed!C44)</f>
        <v/>
      </c>
      <c r="D58" s="66" t="str">
        <f>IF(ISBLANK(Allowed!D44),"",Allowed!D44)</f>
        <v/>
      </c>
      <c r="E58" s="66" t="str">
        <f>IF(ISBLANK(Allowed!F44),"",Allowed!F44)</f>
        <v/>
      </c>
      <c r="F58" s="67" t="str">
        <f ca="1">IF(ISNA(MATCH(B58,Started!$A$2:$A$100,0)),"",OFFSET(StartedReference,MATCH(B58,Started!$A$2:$A$100,0),3))</f>
        <v/>
      </c>
      <c r="G58" s="68" t="str">
        <f t="shared" ca="1" si="0"/>
        <v/>
      </c>
      <c r="H58" s="69" t="str">
        <f ca="1">IF(ISNA(MATCH(B58,Started!$A$2:$A$1000,0)),"",OFFSET(StartedReference,MATCH(B58,Started!$A$2:$A$1000,0),5)/86400)</f>
        <v/>
      </c>
      <c r="I58" s="66" t="str">
        <f ca="1">IF(ISNA(MATCH(B58,Viewer!$A$2:$A$100,0)),"",OFFSET(ViewerReference,MATCH(B58,Viewer!$A$2:$A$100,0),3))</f>
        <v/>
      </c>
      <c r="J58" s="68" t="str">
        <f t="shared" ca="1" si="1"/>
        <v/>
      </c>
      <c r="K58" s="70" t="str">
        <f ca="1">IF(ISNA(MATCH(B58,Viewer!$A$2:$A$100,0)),"",OFFSET(ViewerReference,MATCH(B58,Viewer!$A$2:$A$100,0),5)/86400)</f>
        <v/>
      </c>
      <c r="L58" s="66" t="str">
        <f ca="1">IF(ISNA(MATCH(B58,Reader!$A$2:$A$100,0)),"",OFFSET(ReaderReference,MATCH(B58,Reader!$A$2:$A$100,0),3))</f>
        <v/>
      </c>
      <c r="M58" s="68" t="str">
        <f t="shared" ca="1" si="4"/>
        <v/>
      </c>
      <c r="N58" s="70" t="str">
        <f ca="1">IF(ISNA(MATCH(B58,Reader!$A$2:$A$100,0)),"",OFFSET(ReaderReference,MATCH(B58,Reader!$A$2:$A$100,0),5)/86400)</f>
        <v/>
      </c>
      <c r="O58" s="68" t="str">
        <f t="shared" ca="1" si="2"/>
        <v/>
      </c>
      <c r="P58" s="71" t="str">
        <f ca="1">IF(ISNA(MATCH(B58,PageBottom!$A$2:$A$1000,0)),"",OFFSET(PageBottomReference,MATCH(B58,PageBottom!$A$2:$A$1000,0),3))</f>
        <v/>
      </c>
      <c r="Q58" s="68" t="str">
        <f t="shared" ca="1" si="5"/>
        <v/>
      </c>
      <c r="R58" s="69" t="str">
        <f ca="1">IF(ISNA(MATCH(B58,PageBottom!$A$2:$A$1000,0)),"",OFFSET(PageBottomReference,MATCH(B58,PageBottom!$A$2:$A$1000,0),5)/86400)</f>
        <v/>
      </c>
      <c r="S58" s="72" t="str">
        <f t="shared" ca="1" si="6"/>
        <v/>
      </c>
      <c r="T58" s="73" t="str">
        <f ca="1">IF(ISNA(MATCH(B58,Pages!$A$2:$A$1000,0)),"",OFFSET(PageReference,MATCH(B58,Pages!$A$2:$A$1000,0),3))</f>
        <v/>
      </c>
      <c r="U58" s="66" t="str">
        <f ca="1">IF(ISNA(MATCH(B58,Pages!$A$2:$A$1000,0)),"",OFFSET(PageReference,MATCH(B58,Pages!$A$2:$A$1000,0),1))</f>
        <v/>
      </c>
      <c r="V58" s="66" t="str">
        <f ca="1">IF(ISNA(MATCH(B58,Pages!$A$2:$A$1000,0)),"",OFFSET(PageReference,MATCH(B58,Pages!$A$2:$A$1000,0),2))</f>
        <v/>
      </c>
      <c r="W58" s="68" t="str">
        <f t="shared" si="3"/>
        <v/>
      </c>
      <c r="X58" s="68" t="str">
        <f ca="1">IF(ISNA(MATCH(B58,Pages!$A$2:$A$1000,0)),"",OFFSET(PageReference,MATCH(B58,Pages!$A$2:$A$1000,0),5)/100)</f>
        <v/>
      </c>
      <c r="Y58" s="68" t="str">
        <f ca="1">IF(ISNA(MATCH(B58,Pages!$A$2:$A$1000,0)),"",OFFSET(PageReference,MATCH(B58,Pages!$A$2:$A$1000,0),6)/100)</f>
        <v/>
      </c>
      <c r="Z58" s="70" t="str">
        <f ca="1">IF(ISNA(MATCH(B58,Pages!$A$2:$A$1000,0)),"",OFFSET(PageReference,MATCH(B58,Pages!$A$2:$A$1000,0),4)/86400)</f>
        <v/>
      </c>
    </row>
    <row r="59" spans="2:26" s="74" customFormat="1" ht="12.75" x14ac:dyDescent="0.2">
      <c r="B59" s="67" t="str">
        <f>IF(ISBLANK(Allowed!A45),"",Allowed!A45)</f>
        <v/>
      </c>
      <c r="C59" s="66" t="str">
        <f>IF(ISBLANK(Allowed!C45),"",Allowed!C45)</f>
        <v/>
      </c>
      <c r="D59" s="66" t="str">
        <f>IF(ISBLANK(Allowed!D45),"",Allowed!D45)</f>
        <v/>
      </c>
      <c r="E59" s="66" t="str">
        <f>IF(ISBLANK(Allowed!F45),"",Allowed!F45)</f>
        <v/>
      </c>
      <c r="F59" s="67" t="str">
        <f ca="1">IF(ISNA(MATCH(B59,Started!$A$2:$A$100,0)),"",OFFSET(StartedReference,MATCH(B59,Started!$A$2:$A$100,0),3))</f>
        <v/>
      </c>
      <c r="G59" s="68" t="str">
        <f t="shared" ca="1" si="0"/>
        <v/>
      </c>
      <c r="H59" s="69" t="str">
        <f ca="1">IF(ISNA(MATCH(B59,Started!$A$2:$A$1000,0)),"",OFFSET(StartedReference,MATCH(B59,Started!$A$2:$A$1000,0),5)/86400)</f>
        <v/>
      </c>
      <c r="I59" s="66" t="str">
        <f ca="1">IF(ISNA(MATCH(B59,Viewer!$A$2:$A$100,0)),"",OFFSET(ViewerReference,MATCH(B59,Viewer!$A$2:$A$100,0),3))</f>
        <v/>
      </c>
      <c r="J59" s="68" t="str">
        <f t="shared" ca="1" si="1"/>
        <v/>
      </c>
      <c r="K59" s="70" t="str">
        <f ca="1">IF(ISNA(MATCH(B59,Viewer!$A$2:$A$100,0)),"",OFFSET(ViewerReference,MATCH(B59,Viewer!$A$2:$A$100,0),5)/86400)</f>
        <v/>
      </c>
      <c r="L59" s="66" t="str">
        <f ca="1">IF(ISNA(MATCH(B59,Reader!$A$2:$A$100,0)),"",OFFSET(ReaderReference,MATCH(B59,Reader!$A$2:$A$100,0),3))</f>
        <v/>
      </c>
      <c r="M59" s="68" t="str">
        <f t="shared" ca="1" si="4"/>
        <v/>
      </c>
      <c r="N59" s="70" t="str">
        <f ca="1">IF(ISNA(MATCH(B59,Reader!$A$2:$A$100,0)),"",OFFSET(ReaderReference,MATCH(B59,Reader!$A$2:$A$100,0),5)/86400)</f>
        <v/>
      </c>
      <c r="O59" s="68" t="str">
        <f t="shared" ca="1" si="2"/>
        <v/>
      </c>
      <c r="P59" s="71" t="str">
        <f ca="1">IF(ISNA(MATCH(B59,PageBottom!$A$2:$A$1000,0)),"",OFFSET(PageBottomReference,MATCH(B59,PageBottom!$A$2:$A$1000,0),3))</f>
        <v/>
      </c>
      <c r="Q59" s="68" t="str">
        <f t="shared" ca="1" si="5"/>
        <v/>
      </c>
      <c r="R59" s="69" t="str">
        <f ca="1">IF(ISNA(MATCH(B59,PageBottom!$A$2:$A$1000,0)),"",OFFSET(PageBottomReference,MATCH(B59,PageBottom!$A$2:$A$1000,0),5)/86400)</f>
        <v/>
      </c>
      <c r="S59" s="72" t="str">
        <f t="shared" ca="1" si="6"/>
        <v/>
      </c>
      <c r="T59" s="73" t="str">
        <f ca="1">IF(ISNA(MATCH(B59,Pages!$A$2:$A$1000,0)),"",OFFSET(PageReference,MATCH(B59,Pages!$A$2:$A$1000,0),3))</f>
        <v/>
      </c>
      <c r="U59" s="66" t="str">
        <f ca="1">IF(ISNA(MATCH(B59,Pages!$A$2:$A$1000,0)),"",OFFSET(PageReference,MATCH(B59,Pages!$A$2:$A$1000,0),1))</f>
        <v/>
      </c>
      <c r="V59" s="66" t="str">
        <f ca="1">IF(ISNA(MATCH(B59,Pages!$A$2:$A$1000,0)),"",OFFSET(PageReference,MATCH(B59,Pages!$A$2:$A$1000,0),2))</f>
        <v/>
      </c>
      <c r="W59" s="68" t="str">
        <f t="shared" si="3"/>
        <v/>
      </c>
      <c r="X59" s="68" t="str">
        <f ca="1">IF(ISNA(MATCH(B59,Pages!$A$2:$A$1000,0)),"",OFFSET(PageReference,MATCH(B59,Pages!$A$2:$A$1000,0),5)/100)</f>
        <v/>
      </c>
      <c r="Y59" s="68" t="str">
        <f ca="1">IF(ISNA(MATCH(B59,Pages!$A$2:$A$1000,0)),"",OFFSET(PageReference,MATCH(B59,Pages!$A$2:$A$1000,0),6)/100)</f>
        <v/>
      </c>
      <c r="Z59" s="70" t="str">
        <f ca="1">IF(ISNA(MATCH(B59,Pages!$A$2:$A$1000,0)),"",OFFSET(PageReference,MATCH(B59,Pages!$A$2:$A$1000,0),4)/86400)</f>
        <v/>
      </c>
    </row>
    <row r="60" spans="2:26" s="74" customFormat="1" ht="12.75" x14ac:dyDescent="0.2">
      <c r="B60" s="67" t="str">
        <f>IF(ISBLANK(Allowed!A46),"",Allowed!A46)</f>
        <v/>
      </c>
      <c r="C60" s="66" t="str">
        <f>IF(ISBLANK(Allowed!C46),"",Allowed!C46)</f>
        <v/>
      </c>
      <c r="D60" s="66" t="str">
        <f>IF(ISBLANK(Allowed!D46),"",Allowed!D46)</f>
        <v/>
      </c>
      <c r="E60" s="66" t="str">
        <f>IF(ISBLANK(Allowed!F46),"",Allowed!F46)</f>
        <v/>
      </c>
      <c r="F60" s="67" t="str">
        <f ca="1">IF(ISNA(MATCH(B60,Started!$A$2:$A$100,0)),"",OFFSET(StartedReference,MATCH(B60,Started!$A$2:$A$100,0),3))</f>
        <v/>
      </c>
      <c r="G60" s="68" t="str">
        <f t="shared" ca="1" si="0"/>
        <v/>
      </c>
      <c r="H60" s="69" t="str">
        <f ca="1">IF(ISNA(MATCH(B60,Started!$A$2:$A$1000,0)),"",OFFSET(StartedReference,MATCH(B60,Started!$A$2:$A$1000,0),5)/86400)</f>
        <v/>
      </c>
      <c r="I60" s="66" t="str">
        <f ca="1">IF(ISNA(MATCH(B60,Viewer!$A$2:$A$100,0)),"",OFFSET(ViewerReference,MATCH(B60,Viewer!$A$2:$A$100,0),3))</f>
        <v/>
      </c>
      <c r="J60" s="68" t="str">
        <f t="shared" ca="1" si="1"/>
        <v/>
      </c>
      <c r="K60" s="70" t="str">
        <f ca="1">IF(ISNA(MATCH(B60,Viewer!$A$2:$A$100,0)),"",OFFSET(ViewerReference,MATCH(B60,Viewer!$A$2:$A$100,0),5)/86400)</f>
        <v/>
      </c>
      <c r="L60" s="66" t="str">
        <f ca="1">IF(ISNA(MATCH(B60,Reader!$A$2:$A$100,0)),"",OFFSET(ReaderReference,MATCH(B60,Reader!$A$2:$A$100,0),3))</f>
        <v/>
      </c>
      <c r="M60" s="68" t="str">
        <f t="shared" ca="1" si="4"/>
        <v/>
      </c>
      <c r="N60" s="70" t="str">
        <f ca="1">IF(ISNA(MATCH(B60,Reader!$A$2:$A$100,0)),"",OFFSET(ReaderReference,MATCH(B60,Reader!$A$2:$A$100,0),5)/86400)</f>
        <v/>
      </c>
      <c r="O60" s="68" t="str">
        <f t="shared" ca="1" si="2"/>
        <v/>
      </c>
      <c r="P60" s="71" t="str">
        <f ca="1">IF(ISNA(MATCH(B60,PageBottom!$A$2:$A$1000,0)),"",OFFSET(PageBottomReference,MATCH(B60,PageBottom!$A$2:$A$1000,0),3))</f>
        <v/>
      </c>
      <c r="Q60" s="68" t="str">
        <f t="shared" ca="1" si="5"/>
        <v/>
      </c>
      <c r="R60" s="69" t="str">
        <f ca="1">IF(ISNA(MATCH(B60,PageBottom!$A$2:$A$1000,0)),"",OFFSET(PageBottomReference,MATCH(B60,PageBottom!$A$2:$A$1000,0),5)/86400)</f>
        <v/>
      </c>
      <c r="S60" s="72" t="str">
        <f t="shared" ca="1" si="6"/>
        <v/>
      </c>
      <c r="T60" s="73" t="str">
        <f ca="1">IF(ISNA(MATCH(B60,Pages!$A$2:$A$1000,0)),"",OFFSET(PageReference,MATCH(B60,Pages!$A$2:$A$1000,0),3))</f>
        <v/>
      </c>
      <c r="U60" s="66" t="str">
        <f ca="1">IF(ISNA(MATCH(B60,Pages!$A$2:$A$1000,0)),"",OFFSET(PageReference,MATCH(B60,Pages!$A$2:$A$1000,0),1))</f>
        <v/>
      </c>
      <c r="V60" s="66" t="str">
        <f ca="1">IF(ISNA(MATCH(B60,Pages!$A$2:$A$1000,0)),"",OFFSET(PageReference,MATCH(B60,Pages!$A$2:$A$1000,0),2))</f>
        <v/>
      </c>
      <c r="W60" s="68" t="str">
        <f t="shared" si="3"/>
        <v/>
      </c>
      <c r="X60" s="68" t="str">
        <f ca="1">IF(ISNA(MATCH(B60,Pages!$A$2:$A$1000,0)),"",OFFSET(PageReference,MATCH(B60,Pages!$A$2:$A$1000,0),5)/100)</f>
        <v/>
      </c>
      <c r="Y60" s="68" t="str">
        <f ca="1">IF(ISNA(MATCH(B60,Pages!$A$2:$A$1000,0)),"",OFFSET(PageReference,MATCH(B60,Pages!$A$2:$A$1000,0),6)/100)</f>
        <v/>
      </c>
      <c r="Z60" s="70" t="str">
        <f ca="1">IF(ISNA(MATCH(B60,Pages!$A$2:$A$1000,0)),"",OFFSET(PageReference,MATCH(B60,Pages!$A$2:$A$1000,0),4)/86400)</f>
        <v/>
      </c>
    </row>
    <row r="61" spans="2:26" s="74" customFormat="1" ht="12.75" x14ac:dyDescent="0.2">
      <c r="B61" s="67" t="str">
        <f>IF(ISBLANK(Allowed!A47),"",Allowed!A47)</f>
        <v/>
      </c>
      <c r="C61" s="66" t="str">
        <f>IF(ISBLANK(Allowed!C47),"",Allowed!C47)</f>
        <v/>
      </c>
      <c r="D61" s="66" t="str">
        <f>IF(ISBLANK(Allowed!D47),"",Allowed!D47)</f>
        <v/>
      </c>
      <c r="E61" s="66" t="str">
        <f>IF(ISBLANK(Allowed!F47),"",Allowed!F47)</f>
        <v/>
      </c>
      <c r="F61" s="67" t="str">
        <f ca="1">IF(ISNA(MATCH(B61,Started!$A$2:$A$100,0)),"",OFFSET(StartedReference,MATCH(B61,Started!$A$2:$A$100,0),3))</f>
        <v/>
      </c>
      <c r="G61" s="68" t="str">
        <f t="shared" ca="1" si="0"/>
        <v/>
      </c>
      <c r="H61" s="69" t="str">
        <f ca="1">IF(ISNA(MATCH(B61,Started!$A$2:$A$1000,0)),"",OFFSET(StartedReference,MATCH(B61,Started!$A$2:$A$1000,0),5)/86400)</f>
        <v/>
      </c>
      <c r="I61" s="66" t="str">
        <f ca="1">IF(ISNA(MATCH(B61,Viewer!$A$2:$A$100,0)),"",OFFSET(ViewerReference,MATCH(B61,Viewer!$A$2:$A$100,0),3))</f>
        <v/>
      </c>
      <c r="J61" s="68" t="str">
        <f t="shared" ca="1" si="1"/>
        <v/>
      </c>
      <c r="K61" s="70" t="str">
        <f ca="1">IF(ISNA(MATCH(B61,Viewer!$A$2:$A$100,0)),"",OFFSET(ViewerReference,MATCH(B61,Viewer!$A$2:$A$100,0),5)/86400)</f>
        <v/>
      </c>
      <c r="L61" s="66" t="str">
        <f ca="1">IF(ISNA(MATCH(B61,Reader!$A$2:$A$100,0)),"",OFFSET(ReaderReference,MATCH(B61,Reader!$A$2:$A$100,0),3))</f>
        <v/>
      </c>
      <c r="M61" s="68" t="str">
        <f t="shared" ca="1" si="4"/>
        <v/>
      </c>
      <c r="N61" s="70" t="str">
        <f ca="1">IF(ISNA(MATCH(B61,Reader!$A$2:$A$100,0)),"",OFFSET(ReaderReference,MATCH(B61,Reader!$A$2:$A$100,0),5)/86400)</f>
        <v/>
      </c>
      <c r="O61" s="68" t="str">
        <f t="shared" ca="1" si="2"/>
        <v/>
      </c>
      <c r="P61" s="71" t="str">
        <f ca="1">IF(ISNA(MATCH(B61,PageBottom!$A$2:$A$1000,0)),"",OFFSET(PageBottomReference,MATCH(B61,PageBottom!$A$2:$A$1000,0),3))</f>
        <v/>
      </c>
      <c r="Q61" s="68" t="str">
        <f t="shared" ca="1" si="5"/>
        <v/>
      </c>
      <c r="R61" s="69" t="str">
        <f ca="1">IF(ISNA(MATCH(B61,PageBottom!$A$2:$A$1000,0)),"",OFFSET(PageBottomReference,MATCH(B61,PageBottom!$A$2:$A$1000,0),5)/86400)</f>
        <v/>
      </c>
      <c r="S61" s="72" t="str">
        <f t="shared" ca="1" si="6"/>
        <v/>
      </c>
      <c r="T61" s="73" t="str">
        <f ca="1">IF(ISNA(MATCH(B61,Pages!$A$2:$A$1000,0)),"",OFFSET(PageReference,MATCH(B61,Pages!$A$2:$A$1000,0),3))</f>
        <v/>
      </c>
      <c r="U61" s="66" t="str">
        <f ca="1">IF(ISNA(MATCH(B61,Pages!$A$2:$A$1000,0)),"",OFFSET(PageReference,MATCH(B61,Pages!$A$2:$A$1000,0),1))</f>
        <v/>
      </c>
      <c r="V61" s="66" t="str">
        <f ca="1">IF(ISNA(MATCH(B61,Pages!$A$2:$A$1000,0)),"",OFFSET(PageReference,MATCH(B61,Pages!$A$2:$A$1000,0),2))</f>
        <v/>
      </c>
      <c r="W61" s="68" t="str">
        <f t="shared" si="3"/>
        <v/>
      </c>
      <c r="X61" s="68" t="str">
        <f ca="1">IF(ISNA(MATCH(B61,Pages!$A$2:$A$1000,0)),"",OFFSET(PageReference,MATCH(B61,Pages!$A$2:$A$1000,0),5)/100)</f>
        <v/>
      </c>
      <c r="Y61" s="68" t="str">
        <f ca="1">IF(ISNA(MATCH(B61,Pages!$A$2:$A$1000,0)),"",OFFSET(PageReference,MATCH(B61,Pages!$A$2:$A$1000,0),6)/100)</f>
        <v/>
      </c>
      <c r="Z61" s="70" t="str">
        <f ca="1">IF(ISNA(MATCH(B61,Pages!$A$2:$A$1000,0)),"",OFFSET(PageReference,MATCH(B61,Pages!$A$2:$A$1000,0),4)/86400)</f>
        <v/>
      </c>
    </row>
    <row r="62" spans="2:26" s="74" customFormat="1" ht="12.75" x14ac:dyDescent="0.2">
      <c r="B62" s="67" t="str">
        <f>IF(ISBLANK(Allowed!A48),"",Allowed!A48)</f>
        <v/>
      </c>
      <c r="C62" s="66" t="str">
        <f>IF(ISBLANK(Allowed!C48),"",Allowed!C48)</f>
        <v/>
      </c>
      <c r="D62" s="66" t="str">
        <f>IF(ISBLANK(Allowed!D48),"",Allowed!D48)</f>
        <v/>
      </c>
      <c r="E62" s="66" t="str">
        <f>IF(ISBLANK(Allowed!F48),"",Allowed!F48)</f>
        <v/>
      </c>
      <c r="F62" s="67" t="str">
        <f ca="1">IF(ISNA(MATCH(B62,Started!$A$2:$A$100,0)),"",OFFSET(StartedReference,MATCH(B62,Started!$A$2:$A$100,0),3))</f>
        <v/>
      </c>
      <c r="G62" s="68" t="str">
        <f t="shared" ca="1" si="0"/>
        <v/>
      </c>
      <c r="H62" s="69" t="str">
        <f ca="1">IF(ISNA(MATCH(B62,Started!$A$2:$A$1000,0)),"",OFFSET(StartedReference,MATCH(B62,Started!$A$2:$A$1000,0),5)/86400)</f>
        <v/>
      </c>
      <c r="I62" s="66" t="str">
        <f ca="1">IF(ISNA(MATCH(B62,Viewer!$A$2:$A$100,0)),"",OFFSET(ViewerReference,MATCH(B62,Viewer!$A$2:$A$100,0),3))</f>
        <v/>
      </c>
      <c r="J62" s="68" t="str">
        <f t="shared" ca="1" si="1"/>
        <v/>
      </c>
      <c r="K62" s="70" t="str">
        <f ca="1">IF(ISNA(MATCH(B62,Viewer!$A$2:$A$100,0)),"",OFFSET(ViewerReference,MATCH(B62,Viewer!$A$2:$A$100,0),5)/86400)</f>
        <v/>
      </c>
      <c r="L62" s="66" t="str">
        <f ca="1">IF(ISNA(MATCH(B62,Reader!$A$2:$A$100,0)),"",OFFSET(ReaderReference,MATCH(B62,Reader!$A$2:$A$100,0),3))</f>
        <v/>
      </c>
      <c r="M62" s="68" t="str">
        <f t="shared" ca="1" si="4"/>
        <v/>
      </c>
      <c r="N62" s="70" t="str">
        <f ca="1">IF(ISNA(MATCH(B62,Reader!$A$2:$A$100,0)),"",OFFSET(ReaderReference,MATCH(B62,Reader!$A$2:$A$100,0),5)/86400)</f>
        <v/>
      </c>
      <c r="O62" s="68" t="str">
        <f t="shared" ca="1" si="2"/>
        <v/>
      </c>
      <c r="P62" s="71" t="str">
        <f ca="1">IF(ISNA(MATCH(B62,PageBottom!$A$2:$A$1000,0)),"",OFFSET(PageBottomReference,MATCH(B62,PageBottom!$A$2:$A$1000,0),3))</f>
        <v/>
      </c>
      <c r="Q62" s="68" t="str">
        <f t="shared" ca="1" si="5"/>
        <v/>
      </c>
      <c r="R62" s="69" t="str">
        <f ca="1">IF(ISNA(MATCH(B62,PageBottom!$A$2:$A$1000,0)),"",OFFSET(PageBottomReference,MATCH(B62,PageBottom!$A$2:$A$1000,0),5)/86400)</f>
        <v/>
      </c>
      <c r="S62" s="72" t="str">
        <f t="shared" ca="1" si="6"/>
        <v/>
      </c>
      <c r="T62" s="73" t="str">
        <f ca="1">IF(ISNA(MATCH(B62,Pages!$A$2:$A$1000,0)),"",OFFSET(PageReference,MATCH(B62,Pages!$A$2:$A$1000,0),3))</f>
        <v/>
      </c>
      <c r="U62" s="66" t="str">
        <f ca="1">IF(ISNA(MATCH(B62,Pages!$A$2:$A$1000,0)),"",OFFSET(PageReference,MATCH(B62,Pages!$A$2:$A$1000,0),1))</f>
        <v/>
      </c>
      <c r="V62" s="66" t="str">
        <f ca="1">IF(ISNA(MATCH(B62,Pages!$A$2:$A$1000,0)),"",OFFSET(PageReference,MATCH(B62,Pages!$A$2:$A$1000,0),2))</f>
        <v/>
      </c>
      <c r="W62" s="68" t="str">
        <f t="shared" si="3"/>
        <v/>
      </c>
      <c r="X62" s="68" t="str">
        <f ca="1">IF(ISNA(MATCH(B62,Pages!$A$2:$A$1000,0)),"",OFFSET(PageReference,MATCH(B62,Pages!$A$2:$A$1000,0),5)/100)</f>
        <v/>
      </c>
      <c r="Y62" s="68" t="str">
        <f ca="1">IF(ISNA(MATCH(B62,Pages!$A$2:$A$1000,0)),"",OFFSET(PageReference,MATCH(B62,Pages!$A$2:$A$1000,0),6)/100)</f>
        <v/>
      </c>
      <c r="Z62" s="70" t="str">
        <f ca="1">IF(ISNA(MATCH(B62,Pages!$A$2:$A$1000,0)),"",OFFSET(PageReference,MATCH(B62,Pages!$A$2:$A$1000,0),4)/86400)</f>
        <v/>
      </c>
    </row>
    <row r="63" spans="2:26" s="74" customFormat="1" ht="12.75" x14ac:dyDescent="0.2">
      <c r="B63" s="67" t="str">
        <f>IF(ISBLANK(Allowed!A49),"",Allowed!A49)</f>
        <v/>
      </c>
      <c r="C63" s="66" t="str">
        <f>IF(ISBLANK(Allowed!C49),"",Allowed!C49)</f>
        <v/>
      </c>
      <c r="D63" s="66" t="str">
        <f>IF(ISBLANK(Allowed!D49),"",Allowed!D49)</f>
        <v/>
      </c>
      <c r="E63" s="66" t="str">
        <f>IF(ISBLANK(Allowed!F49),"",Allowed!F49)</f>
        <v/>
      </c>
      <c r="F63" s="67" t="str">
        <f ca="1">IF(ISNA(MATCH(B63,Started!$A$2:$A$100,0)),"",OFFSET(StartedReference,MATCH(B63,Started!$A$2:$A$100,0),3))</f>
        <v/>
      </c>
      <c r="G63" s="68" t="str">
        <f t="shared" ca="1" si="0"/>
        <v/>
      </c>
      <c r="H63" s="69" t="str">
        <f ca="1">IF(ISNA(MATCH(B63,Started!$A$2:$A$1000,0)),"",OFFSET(StartedReference,MATCH(B63,Started!$A$2:$A$1000,0),5)/86400)</f>
        <v/>
      </c>
      <c r="I63" s="66" t="str">
        <f ca="1">IF(ISNA(MATCH(B63,Viewer!$A$2:$A$100,0)),"",OFFSET(ViewerReference,MATCH(B63,Viewer!$A$2:$A$100,0),3))</f>
        <v/>
      </c>
      <c r="J63" s="68" t="str">
        <f t="shared" ca="1" si="1"/>
        <v/>
      </c>
      <c r="K63" s="70" t="str">
        <f ca="1">IF(ISNA(MATCH(B63,Viewer!$A$2:$A$100,0)),"",OFFSET(ViewerReference,MATCH(B63,Viewer!$A$2:$A$100,0),5)/86400)</f>
        <v/>
      </c>
      <c r="L63" s="66" t="str">
        <f ca="1">IF(ISNA(MATCH(B63,Reader!$A$2:$A$100,0)),"",OFFSET(ReaderReference,MATCH(B63,Reader!$A$2:$A$100,0),3))</f>
        <v/>
      </c>
      <c r="M63" s="68" t="str">
        <f t="shared" ca="1" si="4"/>
        <v/>
      </c>
      <c r="N63" s="70" t="str">
        <f ca="1">IF(ISNA(MATCH(B63,Reader!$A$2:$A$100,0)),"",OFFSET(ReaderReference,MATCH(B63,Reader!$A$2:$A$100,0),5)/86400)</f>
        <v/>
      </c>
      <c r="O63" s="68" t="str">
        <f t="shared" ca="1" si="2"/>
        <v/>
      </c>
      <c r="P63" s="71" t="str">
        <f ca="1">IF(ISNA(MATCH(B63,PageBottom!$A$2:$A$1000,0)),"",OFFSET(PageBottomReference,MATCH(B63,PageBottom!$A$2:$A$1000,0),3))</f>
        <v/>
      </c>
      <c r="Q63" s="68" t="str">
        <f t="shared" ca="1" si="5"/>
        <v/>
      </c>
      <c r="R63" s="69" t="str">
        <f ca="1">IF(ISNA(MATCH(B63,PageBottom!$A$2:$A$1000,0)),"",OFFSET(PageBottomReference,MATCH(B63,PageBottom!$A$2:$A$1000,0),5)/86400)</f>
        <v/>
      </c>
      <c r="S63" s="72" t="str">
        <f t="shared" ca="1" si="6"/>
        <v/>
      </c>
      <c r="T63" s="73" t="str">
        <f ca="1">IF(ISNA(MATCH(B63,Pages!$A$2:$A$1000,0)),"",OFFSET(PageReference,MATCH(B63,Pages!$A$2:$A$1000,0),3))</f>
        <v/>
      </c>
      <c r="U63" s="66" t="str">
        <f ca="1">IF(ISNA(MATCH(B63,Pages!$A$2:$A$1000,0)),"",OFFSET(PageReference,MATCH(B63,Pages!$A$2:$A$1000,0),1))</f>
        <v/>
      </c>
      <c r="V63" s="66" t="str">
        <f ca="1">IF(ISNA(MATCH(B63,Pages!$A$2:$A$1000,0)),"",OFFSET(PageReference,MATCH(B63,Pages!$A$2:$A$1000,0),2))</f>
        <v/>
      </c>
      <c r="W63" s="68" t="str">
        <f t="shared" si="3"/>
        <v/>
      </c>
      <c r="X63" s="68" t="str">
        <f ca="1">IF(ISNA(MATCH(B63,Pages!$A$2:$A$1000,0)),"",OFFSET(PageReference,MATCH(B63,Pages!$A$2:$A$1000,0),5)/100)</f>
        <v/>
      </c>
      <c r="Y63" s="68" t="str">
        <f ca="1">IF(ISNA(MATCH(B63,Pages!$A$2:$A$1000,0)),"",OFFSET(PageReference,MATCH(B63,Pages!$A$2:$A$1000,0),6)/100)</f>
        <v/>
      </c>
      <c r="Z63" s="70" t="str">
        <f ca="1">IF(ISNA(MATCH(B63,Pages!$A$2:$A$1000,0)),"",OFFSET(PageReference,MATCH(B63,Pages!$A$2:$A$1000,0),4)/86400)</f>
        <v/>
      </c>
    </row>
    <row r="64" spans="2:26" s="74" customFormat="1" ht="12.75" x14ac:dyDescent="0.2">
      <c r="B64" s="67" t="str">
        <f>IF(ISBLANK(Allowed!A50),"",Allowed!A50)</f>
        <v/>
      </c>
      <c r="C64" s="66" t="str">
        <f>IF(ISBLANK(Allowed!C50),"",Allowed!C50)</f>
        <v/>
      </c>
      <c r="D64" s="66" t="str">
        <f>IF(ISBLANK(Allowed!D50),"",Allowed!D50)</f>
        <v/>
      </c>
      <c r="E64" s="66" t="str">
        <f>IF(ISBLANK(Allowed!F50),"",Allowed!F50)</f>
        <v/>
      </c>
      <c r="F64" s="67" t="str">
        <f ca="1">IF(ISNA(MATCH(B64,Started!$A$2:$A$100,0)),"",OFFSET(StartedReference,MATCH(B64,Started!$A$2:$A$100,0),3))</f>
        <v/>
      </c>
      <c r="G64" s="68" t="str">
        <f t="shared" ca="1" si="0"/>
        <v/>
      </c>
      <c r="H64" s="69" t="str">
        <f ca="1">IF(ISNA(MATCH(B64,Started!$A$2:$A$1000,0)),"",OFFSET(StartedReference,MATCH(B64,Started!$A$2:$A$1000,0),5)/86400)</f>
        <v/>
      </c>
      <c r="I64" s="66" t="str">
        <f ca="1">IF(ISNA(MATCH(B64,Viewer!$A$2:$A$100,0)),"",OFFSET(ViewerReference,MATCH(B64,Viewer!$A$2:$A$100,0),3))</f>
        <v/>
      </c>
      <c r="J64" s="68" t="str">
        <f t="shared" ca="1" si="1"/>
        <v/>
      </c>
      <c r="K64" s="70" t="str">
        <f ca="1">IF(ISNA(MATCH(B64,Viewer!$A$2:$A$100,0)),"",OFFSET(ViewerReference,MATCH(B64,Viewer!$A$2:$A$100,0),5)/86400)</f>
        <v/>
      </c>
      <c r="L64" s="66" t="str">
        <f ca="1">IF(ISNA(MATCH(B64,Reader!$A$2:$A$100,0)),"",OFFSET(ReaderReference,MATCH(B64,Reader!$A$2:$A$100,0),3))</f>
        <v/>
      </c>
      <c r="M64" s="68" t="str">
        <f t="shared" ca="1" si="4"/>
        <v/>
      </c>
      <c r="N64" s="70" t="str">
        <f ca="1">IF(ISNA(MATCH(B64,Reader!$A$2:$A$100,0)),"",OFFSET(ReaderReference,MATCH(B64,Reader!$A$2:$A$100,0),5)/86400)</f>
        <v/>
      </c>
      <c r="O64" s="68" t="str">
        <f t="shared" ca="1" si="2"/>
        <v/>
      </c>
      <c r="P64" s="71" t="str">
        <f ca="1">IF(ISNA(MATCH(B64,PageBottom!$A$2:$A$1000,0)),"",OFFSET(PageBottomReference,MATCH(B64,PageBottom!$A$2:$A$1000,0),3))</f>
        <v/>
      </c>
      <c r="Q64" s="68" t="str">
        <f t="shared" ca="1" si="5"/>
        <v/>
      </c>
      <c r="R64" s="69" t="str">
        <f ca="1">IF(ISNA(MATCH(B64,PageBottom!$A$2:$A$1000,0)),"",OFFSET(PageBottomReference,MATCH(B64,PageBottom!$A$2:$A$1000,0),5)/86400)</f>
        <v/>
      </c>
      <c r="S64" s="72" t="str">
        <f t="shared" ca="1" si="6"/>
        <v/>
      </c>
      <c r="T64" s="73" t="str">
        <f ca="1">IF(ISNA(MATCH(B64,Pages!$A$2:$A$1000,0)),"",OFFSET(PageReference,MATCH(B64,Pages!$A$2:$A$1000,0),3))</f>
        <v/>
      </c>
      <c r="U64" s="66" t="str">
        <f ca="1">IF(ISNA(MATCH(B64,Pages!$A$2:$A$1000,0)),"",OFFSET(PageReference,MATCH(B64,Pages!$A$2:$A$1000,0),1))</f>
        <v/>
      </c>
      <c r="V64" s="66" t="str">
        <f ca="1">IF(ISNA(MATCH(B64,Pages!$A$2:$A$1000,0)),"",OFFSET(PageReference,MATCH(B64,Pages!$A$2:$A$1000,0),2))</f>
        <v/>
      </c>
      <c r="W64" s="68" t="str">
        <f t="shared" si="3"/>
        <v/>
      </c>
      <c r="X64" s="68" t="str">
        <f ca="1">IF(ISNA(MATCH(B64,Pages!$A$2:$A$1000,0)),"",OFFSET(PageReference,MATCH(B64,Pages!$A$2:$A$1000,0),5)/100)</f>
        <v/>
      </c>
      <c r="Y64" s="68" t="str">
        <f ca="1">IF(ISNA(MATCH(B64,Pages!$A$2:$A$1000,0)),"",OFFSET(PageReference,MATCH(B64,Pages!$A$2:$A$1000,0),6)/100)</f>
        <v/>
      </c>
      <c r="Z64" s="70" t="str">
        <f ca="1">IF(ISNA(MATCH(B64,Pages!$A$2:$A$1000,0)),"",OFFSET(PageReference,MATCH(B64,Pages!$A$2:$A$1000,0),4)/86400)</f>
        <v/>
      </c>
    </row>
    <row r="65" spans="2:26" s="74" customFormat="1" ht="12.75" x14ac:dyDescent="0.2">
      <c r="B65" s="67" t="str">
        <f>IF(ISBLANK(Allowed!A51),"",Allowed!A51)</f>
        <v/>
      </c>
      <c r="C65" s="66" t="str">
        <f>IF(ISBLANK(Allowed!C51),"",Allowed!C51)</f>
        <v/>
      </c>
      <c r="D65" s="66" t="str">
        <f>IF(ISBLANK(Allowed!D51),"",Allowed!D51)</f>
        <v/>
      </c>
      <c r="E65" s="66" t="str">
        <f>IF(ISBLANK(Allowed!F51),"",Allowed!F51)</f>
        <v/>
      </c>
      <c r="F65" s="67" t="str">
        <f ca="1">IF(ISNA(MATCH(B65,Started!$A$2:$A$100,0)),"",OFFSET(StartedReference,MATCH(B65,Started!$A$2:$A$100,0),3))</f>
        <v/>
      </c>
      <c r="G65" s="68" t="str">
        <f t="shared" ca="1" si="0"/>
        <v/>
      </c>
      <c r="H65" s="69" t="str">
        <f ca="1">IF(ISNA(MATCH(B65,Started!$A$2:$A$1000,0)),"",OFFSET(StartedReference,MATCH(B65,Started!$A$2:$A$1000,0),5)/86400)</f>
        <v/>
      </c>
      <c r="I65" s="66" t="str">
        <f ca="1">IF(ISNA(MATCH(B65,Viewer!$A$2:$A$100,0)),"",OFFSET(ViewerReference,MATCH(B65,Viewer!$A$2:$A$100,0),3))</f>
        <v/>
      </c>
      <c r="J65" s="68" t="str">
        <f t="shared" ca="1" si="1"/>
        <v/>
      </c>
      <c r="K65" s="70" t="str">
        <f ca="1">IF(ISNA(MATCH(B65,Viewer!$A$2:$A$100,0)),"",OFFSET(ViewerReference,MATCH(B65,Viewer!$A$2:$A$100,0),5)/86400)</f>
        <v/>
      </c>
      <c r="L65" s="66" t="str">
        <f ca="1">IF(ISNA(MATCH(B65,Reader!$A$2:$A$100,0)),"",OFFSET(ReaderReference,MATCH(B65,Reader!$A$2:$A$100,0),3))</f>
        <v/>
      </c>
      <c r="M65" s="68" t="str">
        <f t="shared" ca="1" si="4"/>
        <v/>
      </c>
      <c r="N65" s="70" t="str">
        <f ca="1">IF(ISNA(MATCH(B65,Reader!$A$2:$A$100,0)),"",OFFSET(ReaderReference,MATCH(B65,Reader!$A$2:$A$100,0),5)/86400)</f>
        <v/>
      </c>
      <c r="O65" s="68" t="str">
        <f t="shared" ca="1" si="2"/>
        <v/>
      </c>
      <c r="P65" s="71" t="str">
        <f ca="1">IF(ISNA(MATCH(B65,PageBottom!$A$2:$A$1000,0)),"",OFFSET(PageBottomReference,MATCH(B65,PageBottom!$A$2:$A$1000,0),3))</f>
        <v/>
      </c>
      <c r="Q65" s="68" t="str">
        <f t="shared" ca="1" si="5"/>
        <v/>
      </c>
      <c r="R65" s="69" t="str">
        <f ca="1">IF(ISNA(MATCH(B65,PageBottom!$A$2:$A$1000,0)),"",OFFSET(PageBottomReference,MATCH(B65,PageBottom!$A$2:$A$1000,0),5)/86400)</f>
        <v/>
      </c>
      <c r="S65" s="72" t="str">
        <f t="shared" ca="1" si="6"/>
        <v/>
      </c>
      <c r="T65" s="73" t="str">
        <f ca="1">IF(ISNA(MATCH(B65,Pages!$A$2:$A$1000,0)),"",OFFSET(PageReference,MATCH(B65,Pages!$A$2:$A$1000,0),3))</f>
        <v/>
      </c>
      <c r="U65" s="66" t="str">
        <f ca="1">IF(ISNA(MATCH(B65,Pages!$A$2:$A$1000,0)),"",OFFSET(PageReference,MATCH(B65,Pages!$A$2:$A$1000,0),1))</f>
        <v/>
      </c>
      <c r="V65" s="66" t="str">
        <f ca="1">IF(ISNA(MATCH(B65,Pages!$A$2:$A$1000,0)),"",OFFSET(PageReference,MATCH(B65,Pages!$A$2:$A$1000,0),2))</f>
        <v/>
      </c>
      <c r="W65" s="68" t="str">
        <f t="shared" si="3"/>
        <v/>
      </c>
      <c r="X65" s="68" t="str">
        <f ca="1">IF(ISNA(MATCH(B65,Pages!$A$2:$A$1000,0)),"",OFFSET(PageReference,MATCH(B65,Pages!$A$2:$A$1000,0),5)/100)</f>
        <v/>
      </c>
      <c r="Y65" s="68" t="str">
        <f ca="1">IF(ISNA(MATCH(B65,Pages!$A$2:$A$1000,0)),"",OFFSET(PageReference,MATCH(B65,Pages!$A$2:$A$1000,0),6)/100)</f>
        <v/>
      </c>
      <c r="Z65" s="70" t="str">
        <f ca="1">IF(ISNA(MATCH(B65,Pages!$A$2:$A$1000,0)),"",OFFSET(PageReference,MATCH(B65,Pages!$A$2:$A$1000,0),4)/86400)</f>
        <v/>
      </c>
    </row>
    <row r="66" spans="2:26" s="74" customFormat="1" ht="12.75" x14ac:dyDescent="0.2">
      <c r="B66" s="67" t="str">
        <f>IF(ISBLANK(Allowed!A52),"",Allowed!A52)</f>
        <v/>
      </c>
      <c r="C66" s="66" t="str">
        <f>IF(ISBLANK(Allowed!C52),"",Allowed!C52)</f>
        <v/>
      </c>
      <c r="D66" s="66" t="str">
        <f>IF(ISBLANK(Allowed!D52),"",Allowed!D52)</f>
        <v/>
      </c>
      <c r="E66" s="66" t="str">
        <f>IF(ISBLANK(Allowed!F52),"",Allowed!F52)</f>
        <v/>
      </c>
      <c r="F66" s="67" t="str">
        <f ca="1">IF(ISNA(MATCH(B66,Started!$A$2:$A$100,0)),"",OFFSET(StartedReference,MATCH(B66,Started!$A$2:$A$100,0),3))</f>
        <v/>
      </c>
      <c r="G66" s="68" t="str">
        <f t="shared" ca="1" si="0"/>
        <v/>
      </c>
      <c r="H66" s="69" t="str">
        <f ca="1">IF(ISNA(MATCH(B66,Started!$A$2:$A$1000,0)),"",OFFSET(StartedReference,MATCH(B66,Started!$A$2:$A$1000,0),5)/86400)</f>
        <v/>
      </c>
      <c r="I66" s="66" t="str">
        <f ca="1">IF(ISNA(MATCH(B66,Viewer!$A$2:$A$100,0)),"",OFFSET(ViewerReference,MATCH(B66,Viewer!$A$2:$A$100,0),3))</f>
        <v/>
      </c>
      <c r="J66" s="68" t="str">
        <f t="shared" ca="1" si="1"/>
        <v/>
      </c>
      <c r="K66" s="70" t="str">
        <f ca="1">IF(ISNA(MATCH(B66,Viewer!$A$2:$A$100,0)),"",OFFSET(ViewerReference,MATCH(B66,Viewer!$A$2:$A$100,0),5)/86400)</f>
        <v/>
      </c>
      <c r="L66" s="66" t="str">
        <f ca="1">IF(ISNA(MATCH(B66,Reader!$A$2:$A$100,0)),"",OFFSET(ReaderReference,MATCH(B66,Reader!$A$2:$A$100,0),3))</f>
        <v/>
      </c>
      <c r="M66" s="68" t="str">
        <f t="shared" ca="1" si="4"/>
        <v/>
      </c>
      <c r="N66" s="70" t="str">
        <f ca="1">IF(ISNA(MATCH(B66,Reader!$A$2:$A$100,0)),"",OFFSET(ReaderReference,MATCH(B66,Reader!$A$2:$A$100,0),5)/86400)</f>
        <v/>
      </c>
      <c r="O66" s="68" t="str">
        <f t="shared" ca="1" si="2"/>
        <v/>
      </c>
      <c r="P66" s="71" t="str">
        <f ca="1">IF(ISNA(MATCH(B66,PageBottom!$A$2:$A$1000,0)),"",OFFSET(PageBottomReference,MATCH(B66,PageBottom!$A$2:$A$1000,0),3))</f>
        <v/>
      </c>
      <c r="Q66" s="68" t="str">
        <f t="shared" ca="1" si="5"/>
        <v/>
      </c>
      <c r="R66" s="69" t="str">
        <f ca="1">IF(ISNA(MATCH(B66,PageBottom!$A$2:$A$1000,0)),"",OFFSET(PageBottomReference,MATCH(B66,PageBottom!$A$2:$A$1000,0),5)/86400)</f>
        <v/>
      </c>
      <c r="S66" s="72" t="str">
        <f t="shared" ca="1" si="6"/>
        <v/>
      </c>
      <c r="T66" s="73" t="str">
        <f ca="1">IF(ISNA(MATCH(B66,Pages!$A$2:$A$1000,0)),"",OFFSET(PageReference,MATCH(B66,Pages!$A$2:$A$1000,0),3))</f>
        <v/>
      </c>
      <c r="U66" s="66" t="str">
        <f ca="1">IF(ISNA(MATCH(B66,Pages!$A$2:$A$1000,0)),"",OFFSET(PageReference,MATCH(B66,Pages!$A$2:$A$1000,0),1))</f>
        <v/>
      </c>
      <c r="V66" s="66" t="str">
        <f ca="1">IF(ISNA(MATCH(B66,Pages!$A$2:$A$1000,0)),"",OFFSET(PageReference,MATCH(B66,Pages!$A$2:$A$1000,0),2))</f>
        <v/>
      </c>
      <c r="W66" s="68" t="str">
        <f t="shared" si="3"/>
        <v/>
      </c>
      <c r="X66" s="68" t="str">
        <f ca="1">IF(ISNA(MATCH(B66,Pages!$A$2:$A$1000,0)),"",OFFSET(PageReference,MATCH(B66,Pages!$A$2:$A$1000,0),5)/100)</f>
        <v/>
      </c>
      <c r="Y66" s="68" t="str">
        <f ca="1">IF(ISNA(MATCH(B66,Pages!$A$2:$A$1000,0)),"",OFFSET(PageReference,MATCH(B66,Pages!$A$2:$A$1000,0),6)/100)</f>
        <v/>
      </c>
      <c r="Z66" s="70" t="str">
        <f ca="1">IF(ISNA(MATCH(B66,Pages!$A$2:$A$1000,0)),"",OFFSET(PageReference,MATCH(B66,Pages!$A$2:$A$1000,0),4)/86400)</f>
        <v/>
      </c>
    </row>
    <row r="67" spans="2:26" s="74" customFormat="1" ht="12.75" x14ac:dyDescent="0.2">
      <c r="B67" s="67" t="str">
        <f>IF(ISBLANK(Allowed!A53),"",Allowed!A53)</f>
        <v/>
      </c>
      <c r="C67" s="66" t="str">
        <f>IF(ISBLANK(Allowed!C53),"",Allowed!C53)</f>
        <v/>
      </c>
      <c r="D67" s="66" t="str">
        <f>IF(ISBLANK(Allowed!D53),"",Allowed!D53)</f>
        <v/>
      </c>
      <c r="E67" s="66" t="str">
        <f>IF(ISBLANK(Allowed!F53),"",Allowed!F53)</f>
        <v/>
      </c>
      <c r="F67" s="67" t="str">
        <f ca="1">IF(ISNA(MATCH(B67,Started!$A$2:$A$100,0)),"",OFFSET(StartedReference,MATCH(B67,Started!$A$2:$A$100,0),3))</f>
        <v/>
      </c>
      <c r="G67" s="68" t="str">
        <f t="shared" ca="1" si="0"/>
        <v/>
      </c>
      <c r="H67" s="69" t="str">
        <f ca="1">IF(ISNA(MATCH(B67,Started!$A$2:$A$1000,0)),"",OFFSET(StartedReference,MATCH(B67,Started!$A$2:$A$1000,0),5)/86400)</f>
        <v/>
      </c>
      <c r="I67" s="66" t="str">
        <f ca="1">IF(ISNA(MATCH(B67,Viewer!$A$2:$A$100,0)),"",OFFSET(ViewerReference,MATCH(B67,Viewer!$A$2:$A$100,0),3))</f>
        <v/>
      </c>
      <c r="J67" s="68" t="str">
        <f t="shared" ca="1" si="1"/>
        <v/>
      </c>
      <c r="K67" s="70" t="str">
        <f ca="1">IF(ISNA(MATCH(B67,Viewer!$A$2:$A$100,0)),"",OFFSET(ViewerReference,MATCH(B67,Viewer!$A$2:$A$100,0),5)/86400)</f>
        <v/>
      </c>
      <c r="L67" s="66" t="str">
        <f ca="1">IF(ISNA(MATCH(B67,Reader!$A$2:$A$100,0)),"",OFFSET(ReaderReference,MATCH(B67,Reader!$A$2:$A$100,0),3))</f>
        <v/>
      </c>
      <c r="M67" s="68" t="str">
        <f t="shared" ca="1" si="4"/>
        <v/>
      </c>
      <c r="N67" s="70" t="str">
        <f ca="1">IF(ISNA(MATCH(B67,Reader!$A$2:$A$100,0)),"",OFFSET(ReaderReference,MATCH(B67,Reader!$A$2:$A$100,0),5)/86400)</f>
        <v/>
      </c>
      <c r="O67" s="68" t="str">
        <f t="shared" ca="1" si="2"/>
        <v/>
      </c>
      <c r="P67" s="71" t="str">
        <f ca="1">IF(ISNA(MATCH(B67,PageBottom!$A$2:$A$1000,0)),"",OFFSET(PageBottomReference,MATCH(B67,PageBottom!$A$2:$A$1000,0),3))</f>
        <v/>
      </c>
      <c r="Q67" s="68" t="str">
        <f t="shared" ca="1" si="5"/>
        <v/>
      </c>
      <c r="R67" s="69" t="str">
        <f ca="1">IF(ISNA(MATCH(B67,PageBottom!$A$2:$A$1000,0)),"",OFFSET(PageBottomReference,MATCH(B67,PageBottom!$A$2:$A$1000,0),5)/86400)</f>
        <v/>
      </c>
      <c r="S67" s="72" t="str">
        <f t="shared" ca="1" si="6"/>
        <v/>
      </c>
      <c r="T67" s="73" t="str">
        <f ca="1">IF(ISNA(MATCH(B67,Pages!$A$2:$A$1000,0)),"",OFFSET(PageReference,MATCH(B67,Pages!$A$2:$A$1000,0),3))</f>
        <v/>
      </c>
      <c r="U67" s="66" t="str">
        <f ca="1">IF(ISNA(MATCH(B67,Pages!$A$2:$A$1000,0)),"",OFFSET(PageReference,MATCH(B67,Pages!$A$2:$A$1000,0),1))</f>
        <v/>
      </c>
      <c r="V67" s="66" t="str">
        <f ca="1">IF(ISNA(MATCH(B67,Pages!$A$2:$A$1000,0)),"",OFFSET(PageReference,MATCH(B67,Pages!$A$2:$A$1000,0),2))</f>
        <v/>
      </c>
      <c r="W67" s="68" t="str">
        <f t="shared" si="3"/>
        <v/>
      </c>
      <c r="X67" s="68" t="str">
        <f ca="1">IF(ISNA(MATCH(B67,Pages!$A$2:$A$1000,0)),"",OFFSET(PageReference,MATCH(B67,Pages!$A$2:$A$1000,0),5)/100)</f>
        <v/>
      </c>
      <c r="Y67" s="68" t="str">
        <f ca="1">IF(ISNA(MATCH(B67,Pages!$A$2:$A$1000,0)),"",OFFSET(PageReference,MATCH(B67,Pages!$A$2:$A$1000,0),6)/100)</f>
        <v/>
      </c>
      <c r="Z67" s="70" t="str">
        <f ca="1">IF(ISNA(MATCH(B67,Pages!$A$2:$A$1000,0)),"",OFFSET(PageReference,MATCH(B67,Pages!$A$2:$A$1000,0),4)/86400)</f>
        <v/>
      </c>
    </row>
    <row r="68" spans="2:26" s="74" customFormat="1" ht="12.75" x14ac:dyDescent="0.2">
      <c r="B68" s="67" t="str">
        <f>IF(ISBLANK(Allowed!A54),"",Allowed!A54)</f>
        <v/>
      </c>
      <c r="C68" s="66" t="str">
        <f>IF(ISBLANK(Allowed!C54),"",Allowed!C54)</f>
        <v/>
      </c>
      <c r="D68" s="66" t="str">
        <f>IF(ISBLANK(Allowed!D54),"",Allowed!D54)</f>
        <v/>
      </c>
      <c r="E68" s="66" t="str">
        <f>IF(ISBLANK(Allowed!F54),"",Allowed!F54)</f>
        <v/>
      </c>
      <c r="F68" s="67" t="str">
        <f ca="1">IF(ISNA(MATCH(B68,Started!$A$2:$A$100,0)),"",OFFSET(StartedReference,MATCH(B68,Started!$A$2:$A$100,0),3))</f>
        <v/>
      </c>
      <c r="G68" s="68" t="str">
        <f t="shared" ca="1" si="0"/>
        <v/>
      </c>
      <c r="H68" s="69" t="str">
        <f ca="1">IF(ISNA(MATCH(B68,Started!$A$2:$A$1000,0)),"",OFFSET(StartedReference,MATCH(B68,Started!$A$2:$A$1000,0),5)/86400)</f>
        <v/>
      </c>
      <c r="I68" s="66" t="str">
        <f ca="1">IF(ISNA(MATCH(B68,Viewer!$A$2:$A$100,0)),"",OFFSET(ViewerReference,MATCH(B68,Viewer!$A$2:$A$100,0),3))</f>
        <v/>
      </c>
      <c r="J68" s="68" t="str">
        <f t="shared" ca="1" si="1"/>
        <v/>
      </c>
      <c r="K68" s="70" t="str">
        <f ca="1">IF(ISNA(MATCH(B68,Viewer!$A$2:$A$100,0)),"",OFFSET(ViewerReference,MATCH(B68,Viewer!$A$2:$A$100,0),5)/86400)</f>
        <v/>
      </c>
      <c r="L68" s="66" t="str">
        <f ca="1">IF(ISNA(MATCH(B68,Reader!$A$2:$A$100,0)),"",OFFSET(ReaderReference,MATCH(B68,Reader!$A$2:$A$100,0),3))</f>
        <v/>
      </c>
      <c r="M68" s="68" t="str">
        <f t="shared" ca="1" si="4"/>
        <v/>
      </c>
      <c r="N68" s="70" t="str">
        <f ca="1">IF(ISNA(MATCH(B68,Reader!$A$2:$A$100,0)),"",OFFSET(ReaderReference,MATCH(B68,Reader!$A$2:$A$100,0),5)/86400)</f>
        <v/>
      </c>
      <c r="O68" s="68" t="str">
        <f t="shared" ca="1" si="2"/>
        <v/>
      </c>
      <c r="P68" s="71" t="str">
        <f ca="1">IF(ISNA(MATCH(B68,PageBottom!$A$2:$A$1000,0)),"",OFFSET(PageBottomReference,MATCH(B68,PageBottom!$A$2:$A$1000,0),3))</f>
        <v/>
      </c>
      <c r="Q68" s="68" t="str">
        <f t="shared" ca="1" si="5"/>
        <v/>
      </c>
      <c r="R68" s="69" t="str">
        <f ca="1">IF(ISNA(MATCH(B68,PageBottom!$A$2:$A$1000,0)),"",OFFSET(PageBottomReference,MATCH(B68,PageBottom!$A$2:$A$1000,0),5)/86400)</f>
        <v/>
      </c>
      <c r="S68" s="72" t="str">
        <f t="shared" ca="1" si="6"/>
        <v/>
      </c>
      <c r="T68" s="73" t="str">
        <f ca="1">IF(ISNA(MATCH(B68,Pages!$A$2:$A$1000,0)),"",OFFSET(PageReference,MATCH(B68,Pages!$A$2:$A$1000,0),3))</f>
        <v/>
      </c>
      <c r="U68" s="66" t="str">
        <f ca="1">IF(ISNA(MATCH(B68,Pages!$A$2:$A$1000,0)),"",OFFSET(PageReference,MATCH(B68,Pages!$A$2:$A$1000,0),1))</f>
        <v/>
      </c>
      <c r="V68" s="66" t="str">
        <f ca="1">IF(ISNA(MATCH(B68,Pages!$A$2:$A$1000,0)),"",OFFSET(PageReference,MATCH(B68,Pages!$A$2:$A$1000,0),2))</f>
        <v/>
      </c>
      <c r="W68" s="68" t="str">
        <f t="shared" si="3"/>
        <v/>
      </c>
      <c r="X68" s="68" t="str">
        <f ca="1">IF(ISNA(MATCH(B68,Pages!$A$2:$A$1000,0)),"",OFFSET(PageReference,MATCH(B68,Pages!$A$2:$A$1000,0),5)/100)</f>
        <v/>
      </c>
      <c r="Y68" s="68" t="str">
        <f ca="1">IF(ISNA(MATCH(B68,Pages!$A$2:$A$1000,0)),"",OFFSET(PageReference,MATCH(B68,Pages!$A$2:$A$1000,0),6)/100)</f>
        <v/>
      </c>
      <c r="Z68" s="70" t="str">
        <f ca="1">IF(ISNA(MATCH(B68,Pages!$A$2:$A$1000,0)),"",OFFSET(PageReference,MATCH(B68,Pages!$A$2:$A$1000,0),4)/86400)</f>
        <v/>
      </c>
    </row>
    <row r="69" spans="2:26" s="74" customFormat="1" ht="12.75" x14ac:dyDescent="0.2">
      <c r="B69" s="67" t="str">
        <f>IF(ISBLANK(Allowed!A55),"",Allowed!A55)</f>
        <v/>
      </c>
      <c r="C69" s="66" t="str">
        <f>IF(ISBLANK(Allowed!C55),"",Allowed!C55)</f>
        <v/>
      </c>
      <c r="D69" s="66" t="str">
        <f>IF(ISBLANK(Allowed!D55),"",Allowed!D55)</f>
        <v/>
      </c>
      <c r="E69" s="66" t="str">
        <f>IF(ISBLANK(Allowed!F55),"",Allowed!F55)</f>
        <v/>
      </c>
      <c r="F69" s="67" t="str">
        <f ca="1">IF(ISNA(MATCH(B69,Started!$A$2:$A$100,0)),"",OFFSET(StartedReference,MATCH(B69,Started!$A$2:$A$100,0),3))</f>
        <v/>
      </c>
      <c r="G69" s="68" t="str">
        <f t="shared" ca="1" si="0"/>
        <v/>
      </c>
      <c r="H69" s="69" t="str">
        <f ca="1">IF(ISNA(MATCH(B69,Started!$A$2:$A$1000,0)),"",OFFSET(StartedReference,MATCH(B69,Started!$A$2:$A$1000,0),5)/86400)</f>
        <v/>
      </c>
      <c r="I69" s="66" t="str">
        <f ca="1">IF(ISNA(MATCH(B69,Viewer!$A$2:$A$100,0)),"",OFFSET(ViewerReference,MATCH(B69,Viewer!$A$2:$A$100,0),3))</f>
        <v/>
      </c>
      <c r="J69" s="68" t="str">
        <f t="shared" ca="1" si="1"/>
        <v/>
      </c>
      <c r="K69" s="70" t="str">
        <f ca="1">IF(ISNA(MATCH(B69,Viewer!$A$2:$A$100,0)),"",OFFSET(ViewerReference,MATCH(B69,Viewer!$A$2:$A$100,0),5)/86400)</f>
        <v/>
      </c>
      <c r="L69" s="66" t="str">
        <f ca="1">IF(ISNA(MATCH(B69,Reader!$A$2:$A$100,0)),"",OFFSET(ReaderReference,MATCH(B69,Reader!$A$2:$A$100,0),3))</f>
        <v/>
      </c>
      <c r="M69" s="68" t="str">
        <f t="shared" ca="1" si="4"/>
        <v/>
      </c>
      <c r="N69" s="70" t="str">
        <f ca="1">IF(ISNA(MATCH(B69,Reader!$A$2:$A$100,0)),"",OFFSET(ReaderReference,MATCH(B69,Reader!$A$2:$A$100,0),5)/86400)</f>
        <v/>
      </c>
      <c r="O69" s="68" t="str">
        <f t="shared" ca="1" si="2"/>
        <v/>
      </c>
      <c r="P69" s="71" t="str">
        <f ca="1">IF(ISNA(MATCH(B69,PageBottom!$A$2:$A$1000,0)),"",OFFSET(PageBottomReference,MATCH(B69,PageBottom!$A$2:$A$1000,0),3))</f>
        <v/>
      </c>
      <c r="Q69" s="68" t="str">
        <f t="shared" ca="1" si="5"/>
        <v/>
      </c>
      <c r="R69" s="69" t="str">
        <f ca="1">IF(ISNA(MATCH(B69,PageBottom!$A$2:$A$1000,0)),"",OFFSET(PageBottomReference,MATCH(B69,PageBottom!$A$2:$A$1000,0),5)/86400)</f>
        <v/>
      </c>
      <c r="S69" s="72" t="str">
        <f t="shared" ca="1" si="6"/>
        <v/>
      </c>
      <c r="T69" s="73" t="str">
        <f ca="1">IF(ISNA(MATCH(B69,Pages!$A$2:$A$1000,0)),"",OFFSET(PageReference,MATCH(B69,Pages!$A$2:$A$1000,0),3))</f>
        <v/>
      </c>
      <c r="U69" s="66" t="str">
        <f ca="1">IF(ISNA(MATCH(B69,Pages!$A$2:$A$1000,0)),"",OFFSET(PageReference,MATCH(B69,Pages!$A$2:$A$1000,0),1))</f>
        <v/>
      </c>
      <c r="V69" s="66" t="str">
        <f ca="1">IF(ISNA(MATCH(B69,Pages!$A$2:$A$1000,0)),"",OFFSET(PageReference,MATCH(B69,Pages!$A$2:$A$1000,0),2))</f>
        <v/>
      </c>
      <c r="W69" s="68" t="str">
        <f t="shared" si="3"/>
        <v/>
      </c>
      <c r="X69" s="68" t="str">
        <f ca="1">IF(ISNA(MATCH(B69,Pages!$A$2:$A$1000,0)),"",OFFSET(PageReference,MATCH(B69,Pages!$A$2:$A$1000,0),5)/100)</f>
        <v/>
      </c>
      <c r="Y69" s="68" t="str">
        <f ca="1">IF(ISNA(MATCH(B69,Pages!$A$2:$A$1000,0)),"",OFFSET(PageReference,MATCH(B69,Pages!$A$2:$A$1000,0),6)/100)</f>
        <v/>
      </c>
      <c r="Z69" s="70" t="str">
        <f ca="1">IF(ISNA(MATCH(B69,Pages!$A$2:$A$1000,0)),"",OFFSET(PageReference,MATCH(B69,Pages!$A$2:$A$1000,0),4)/86400)</f>
        <v/>
      </c>
    </row>
    <row r="70" spans="2:26" s="74" customFormat="1" ht="12.75" x14ac:dyDescent="0.2">
      <c r="B70" s="67" t="str">
        <f>IF(ISBLANK(Allowed!A56),"",Allowed!A56)</f>
        <v/>
      </c>
      <c r="C70" s="66" t="str">
        <f>IF(ISBLANK(Allowed!C56),"",Allowed!C56)</f>
        <v/>
      </c>
      <c r="D70" s="66" t="str">
        <f>IF(ISBLANK(Allowed!D56),"",Allowed!D56)</f>
        <v/>
      </c>
      <c r="E70" s="66" t="str">
        <f>IF(ISBLANK(Allowed!F56),"",Allowed!F56)</f>
        <v/>
      </c>
      <c r="F70" s="67" t="str">
        <f ca="1">IF(ISNA(MATCH(B70,Started!$A$2:$A$100,0)),"",OFFSET(StartedReference,MATCH(B70,Started!$A$2:$A$100,0),3))</f>
        <v/>
      </c>
      <c r="G70" s="68" t="str">
        <f t="shared" ca="1" si="0"/>
        <v/>
      </c>
      <c r="H70" s="69" t="str">
        <f ca="1">IF(ISNA(MATCH(B70,Started!$A$2:$A$1000,0)),"",OFFSET(StartedReference,MATCH(B70,Started!$A$2:$A$1000,0),5)/86400)</f>
        <v/>
      </c>
      <c r="I70" s="66" t="str">
        <f ca="1">IF(ISNA(MATCH(B70,Viewer!$A$2:$A$100,0)),"",OFFSET(ViewerReference,MATCH(B70,Viewer!$A$2:$A$100,0),3))</f>
        <v/>
      </c>
      <c r="J70" s="68" t="str">
        <f t="shared" ca="1" si="1"/>
        <v/>
      </c>
      <c r="K70" s="70" t="str">
        <f ca="1">IF(ISNA(MATCH(B70,Viewer!$A$2:$A$100,0)),"",OFFSET(ViewerReference,MATCH(B70,Viewer!$A$2:$A$100,0),5)/86400)</f>
        <v/>
      </c>
      <c r="L70" s="66" t="str">
        <f ca="1">IF(ISNA(MATCH(B70,Reader!$A$2:$A$100,0)),"",OFFSET(ReaderReference,MATCH(B70,Reader!$A$2:$A$100,0),3))</f>
        <v/>
      </c>
      <c r="M70" s="68" t="str">
        <f t="shared" ca="1" si="4"/>
        <v/>
      </c>
      <c r="N70" s="70" t="str">
        <f ca="1">IF(ISNA(MATCH(B70,Reader!$A$2:$A$100,0)),"",OFFSET(ReaderReference,MATCH(B70,Reader!$A$2:$A$100,0),5)/86400)</f>
        <v/>
      </c>
      <c r="O70" s="68" t="str">
        <f t="shared" ca="1" si="2"/>
        <v/>
      </c>
      <c r="P70" s="71" t="str">
        <f ca="1">IF(ISNA(MATCH(B70,PageBottom!$A$2:$A$1000,0)),"",OFFSET(PageBottomReference,MATCH(B70,PageBottom!$A$2:$A$1000,0),3))</f>
        <v/>
      </c>
      <c r="Q70" s="68" t="str">
        <f t="shared" ca="1" si="5"/>
        <v/>
      </c>
      <c r="R70" s="69" t="str">
        <f ca="1">IF(ISNA(MATCH(B70,PageBottom!$A$2:$A$1000,0)),"",OFFSET(PageBottomReference,MATCH(B70,PageBottom!$A$2:$A$1000,0),5)/86400)</f>
        <v/>
      </c>
      <c r="S70" s="72" t="str">
        <f t="shared" ca="1" si="6"/>
        <v/>
      </c>
      <c r="T70" s="73" t="str">
        <f ca="1">IF(ISNA(MATCH(B70,Pages!$A$2:$A$1000,0)),"",OFFSET(PageReference,MATCH(B70,Pages!$A$2:$A$1000,0),3))</f>
        <v/>
      </c>
      <c r="U70" s="66" t="str">
        <f ca="1">IF(ISNA(MATCH(B70,Pages!$A$2:$A$1000,0)),"",OFFSET(PageReference,MATCH(B70,Pages!$A$2:$A$1000,0),1))</f>
        <v/>
      </c>
      <c r="V70" s="66" t="str">
        <f ca="1">IF(ISNA(MATCH(B70,Pages!$A$2:$A$1000,0)),"",OFFSET(PageReference,MATCH(B70,Pages!$A$2:$A$1000,0),2))</f>
        <v/>
      </c>
      <c r="W70" s="68" t="str">
        <f t="shared" si="3"/>
        <v/>
      </c>
      <c r="X70" s="68" t="str">
        <f ca="1">IF(ISNA(MATCH(B70,Pages!$A$2:$A$1000,0)),"",OFFSET(PageReference,MATCH(B70,Pages!$A$2:$A$1000,0),5)/100)</f>
        <v/>
      </c>
      <c r="Y70" s="68" t="str">
        <f ca="1">IF(ISNA(MATCH(B70,Pages!$A$2:$A$1000,0)),"",OFFSET(PageReference,MATCH(B70,Pages!$A$2:$A$1000,0),6)/100)</f>
        <v/>
      </c>
      <c r="Z70" s="70" t="str">
        <f ca="1">IF(ISNA(MATCH(B70,Pages!$A$2:$A$1000,0)),"",OFFSET(PageReference,MATCH(B70,Pages!$A$2:$A$1000,0),4)/86400)</f>
        <v/>
      </c>
    </row>
    <row r="71" spans="2:26" s="74" customFormat="1" ht="12.75" x14ac:dyDescent="0.2">
      <c r="B71" s="67" t="str">
        <f>IF(ISBLANK(Allowed!A57),"",Allowed!A57)</f>
        <v/>
      </c>
      <c r="C71" s="66" t="str">
        <f>IF(ISBLANK(Allowed!C57),"",Allowed!C57)</f>
        <v/>
      </c>
      <c r="D71" s="66" t="str">
        <f>IF(ISBLANK(Allowed!D57),"",Allowed!D57)</f>
        <v/>
      </c>
      <c r="E71" s="66" t="str">
        <f>IF(ISBLANK(Allowed!F57),"",Allowed!F57)</f>
        <v/>
      </c>
      <c r="F71" s="67" t="str">
        <f ca="1">IF(ISNA(MATCH(B71,Started!$A$2:$A$100,0)),"",OFFSET(StartedReference,MATCH(B71,Started!$A$2:$A$100,0),3))</f>
        <v/>
      </c>
      <c r="G71" s="68" t="str">
        <f t="shared" ca="1" si="0"/>
        <v/>
      </c>
      <c r="H71" s="69" t="str">
        <f ca="1">IF(ISNA(MATCH(B71,Started!$A$2:$A$1000,0)),"",OFFSET(StartedReference,MATCH(B71,Started!$A$2:$A$1000,0),5)/86400)</f>
        <v/>
      </c>
      <c r="I71" s="66" t="str">
        <f ca="1">IF(ISNA(MATCH(B71,Viewer!$A$2:$A$100,0)),"",OFFSET(ViewerReference,MATCH(B71,Viewer!$A$2:$A$100,0),3))</f>
        <v/>
      </c>
      <c r="J71" s="68" t="str">
        <f t="shared" ca="1" si="1"/>
        <v/>
      </c>
      <c r="K71" s="70" t="str">
        <f ca="1">IF(ISNA(MATCH(B71,Viewer!$A$2:$A$100,0)),"",OFFSET(ViewerReference,MATCH(B71,Viewer!$A$2:$A$100,0),5)/86400)</f>
        <v/>
      </c>
      <c r="L71" s="66" t="str">
        <f ca="1">IF(ISNA(MATCH(B71,Reader!$A$2:$A$100,0)),"",OFFSET(ReaderReference,MATCH(B71,Reader!$A$2:$A$100,0),3))</f>
        <v/>
      </c>
      <c r="M71" s="68" t="str">
        <f t="shared" ca="1" si="4"/>
        <v/>
      </c>
      <c r="N71" s="70" t="str">
        <f ca="1">IF(ISNA(MATCH(B71,Reader!$A$2:$A$100,0)),"",OFFSET(ReaderReference,MATCH(B71,Reader!$A$2:$A$100,0),5)/86400)</f>
        <v/>
      </c>
      <c r="O71" s="68" t="str">
        <f t="shared" ca="1" si="2"/>
        <v/>
      </c>
      <c r="P71" s="71" t="str">
        <f ca="1">IF(ISNA(MATCH(B71,PageBottom!$A$2:$A$1000,0)),"",OFFSET(PageBottomReference,MATCH(B71,PageBottom!$A$2:$A$1000,0),3))</f>
        <v/>
      </c>
      <c r="Q71" s="68" t="str">
        <f t="shared" ca="1" si="5"/>
        <v/>
      </c>
      <c r="R71" s="69" t="str">
        <f ca="1">IF(ISNA(MATCH(B71,PageBottom!$A$2:$A$1000,0)),"",OFFSET(PageBottomReference,MATCH(B71,PageBottom!$A$2:$A$1000,0),5)/86400)</f>
        <v/>
      </c>
      <c r="S71" s="72" t="str">
        <f t="shared" ca="1" si="6"/>
        <v/>
      </c>
      <c r="T71" s="73" t="str">
        <f ca="1">IF(ISNA(MATCH(B71,Pages!$A$2:$A$1000,0)),"",OFFSET(PageReference,MATCH(B71,Pages!$A$2:$A$1000,0),3))</f>
        <v/>
      </c>
      <c r="U71" s="66" t="str">
        <f ca="1">IF(ISNA(MATCH(B71,Pages!$A$2:$A$1000,0)),"",OFFSET(PageReference,MATCH(B71,Pages!$A$2:$A$1000,0),1))</f>
        <v/>
      </c>
      <c r="V71" s="66" t="str">
        <f ca="1">IF(ISNA(MATCH(B71,Pages!$A$2:$A$1000,0)),"",OFFSET(PageReference,MATCH(B71,Pages!$A$2:$A$1000,0),2))</f>
        <v/>
      </c>
      <c r="W71" s="68" t="str">
        <f t="shared" si="3"/>
        <v/>
      </c>
      <c r="X71" s="68" t="str">
        <f ca="1">IF(ISNA(MATCH(B71,Pages!$A$2:$A$1000,0)),"",OFFSET(PageReference,MATCH(B71,Pages!$A$2:$A$1000,0),5)/100)</f>
        <v/>
      </c>
      <c r="Y71" s="68" t="str">
        <f ca="1">IF(ISNA(MATCH(B71,Pages!$A$2:$A$1000,0)),"",OFFSET(PageReference,MATCH(B71,Pages!$A$2:$A$1000,0),6)/100)</f>
        <v/>
      </c>
      <c r="Z71" s="70" t="str">
        <f ca="1">IF(ISNA(MATCH(B71,Pages!$A$2:$A$1000,0)),"",OFFSET(PageReference,MATCH(B71,Pages!$A$2:$A$1000,0),4)/86400)</f>
        <v/>
      </c>
    </row>
    <row r="72" spans="2:26" s="74" customFormat="1" ht="12.75" x14ac:dyDescent="0.2">
      <c r="B72" s="67" t="str">
        <f>IF(ISBLANK(Allowed!A58),"",Allowed!A58)</f>
        <v/>
      </c>
      <c r="C72" s="66" t="str">
        <f>IF(ISBLANK(Allowed!C58),"",Allowed!C58)</f>
        <v/>
      </c>
      <c r="D72" s="66" t="str">
        <f>IF(ISBLANK(Allowed!D58),"",Allowed!D58)</f>
        <v/>
      </c>
      <c r="E72" s="66" t="str">
        <f>IF(ISBLANK(Allowed!F58),"",Allowed!F58)</f>
        <v/>
      </c>
      <c r="F72" s="67" t="str">
        <f ca="1">IF(ISNA(MATCH(B72,Started!$A$2:$A$100,0)),"",OFFSET(StartedReference,MATCH(B72,Started!$A$2:$A$100,0),3))</f>
        <v/>
      </c>
      <c r="G72" s="68" t="str">
        <f t="shared" ca="1" si="0"/>
        <v/>
      </c>
      <c r="H72" s="69" t="str">
        <f ca="1">IF(ISNA(MATCH(B72,Started!$A$2:$A$1000,0)),"",OFFSET(StartedReference,MATCH(B72,Started!$A$2:$A$1000,0),5)/86400)</f>
        <v/>
      </c>
      <c r="I72" s="66" t="str">
        <f ca="1">IF(ISNA(MATCH(B72,Viewer!$A$2:$A$100,0)),"",OFFSET(ViewerReference,MATCH(B72,Viewer!$A$2:$A$100,0),3))</f>
        <v/>
      </c>
      <c r="J72" s="68" t="str">
        <f t="shared" ca="1" si="1"/>
        <v/>
      </c>
      <c r="K72" s="70" t="str">
        <f ca="1">IF(ISNA(MATCH(B72,Viewer!$A$2:$A$100,0)),"",OFFSET(ViewerReference,MATCH(B72,Viewer!$A$2:$A$100,0),5)/86400)</f>
        <v/>
      </c>
      <c r="L72" s="66" t="str">
        <f ca="1">IF(ISNA(MATCH(B72,Reader!$A$2:$A$100,0)),"",OFFSET(ReaderReference,MATCH(B72,Reader!$A$2:$A$100,0),3))</f>
        <v/>
      </c>
      <c r="M72" s="68" t="str">
        <f t="shared" ca="1" si="4"/>
        <v/>
      </c>
      <c r="N72" s="70" t="str">
        <f ca="1">IF(ISNA(MATCH(B72,Reader!$A$2:$A$100,0)),"",OFFSET(ReaderReference,MATCH(B72,Reader!$A$2:$A$100,0),5)/86400)</f>
        <v/>
      </c>
      <c r="O72" s="68" t="str">
        <f t="shared" ca="1" si="2"/>
        <v/>
      </c>
      <c r="P72" s="71" t="str">
        <f ca="1">IF(ISNA(MATCH(B72,PageBottom!$A$2:$A$1000,0)),"",OFFSET(PageBottomReference,MATCH(B72,PageBottom!$A$2:$A$1000,0),3))</f>
        <v/>
      </c>
      <c r="Q72" s="68" t="str">
        <f t="shared" ca="1" si="5"/>
        <v/>
      </c>
      <c r="R72" s="69" t="str">
        <f ca="1">IF(ISNA(MATCH(B72,PageBottom!$A$2:$A$1000,0)),"",OFFSET(PageBottomReference,MATCH(B72,PageBottom!$A$2:$A$1000,0),5)/86400)</f>
        <v/>
      </c>
      <c r="S72" s="72" t="str">
        <f t="shared" ca="1" si="6"/>
        <v/>
      </c>
      <c r="T72" s="73" t="str">
        <f ca="1">IF(ISNA(MATCH(B72,Pages!$A$2:$A$1000,0)),"",OFFSET(PageReference,MATCH(B72,Pages!$A$2:$A$1000,0),3))</f>
        <v/>
      </c>
      <c r="U72" s="66" t="str">
        <f ca="1">IF(ISNA(MATCH(B72,Pages!$A$2:$A$1000,0)),"",OFFSET(PageReference,MATCH(B72,Pages!$A$2:$A$1000,0),1))</f>
        <v/>
      </c>
      <c r="V72" s="66" t="str">
        <f ca="1">IF(ISNA(MATCH(B72,Pages!$A$2:$A$1000,0)),"",OFFSET(PageReference,MATCH(B72,Pages!$A$2:$A$1000,0),2))</f>
        <v/>
      </c>
      <c r="W72" s="68" t="str">
        <f t="shared" si="3"/>
        <v/>
      </c>
      <c r="X72" s="68" t="str">
        <f ca="1">IF(ISNA(MATCH(B72,Pages!$A$2:$A$1000,0)),"",OFFSET(PageReference,MATCH(B72,Pages!$A$2:$A$1000,0),5)/100)</f>
        <v/>
      </c>
      <c r="Y72" s="68" t="str">
        <f ca="1">IF(ISNA(MATCH(B72,Pages!$A$2:$A$1000,0)),"",OFFSET(PageReference,MATCH(B72,Pages!$A$2:$A$1000,0),6)/100)</f>
        <v/>
      </c>
      <c r="Z72" s="70" t="str">
        <f ca="1">IF(ISNA(MATCH(B72,Pages!$A$2:$A$1000,0)),"",OFFSET(PageReference,MATCH(B72,Pages!$A$2:$A$1000,0),4)/86400)</f>
        <v/>
      </c>
    </row>
    <row r="73" spans="2:26" s="74" customFormat="1" ht="12.75" x14ac:dyDescent="0.2">
      <c r="B73" s="67" t="str">
        <f>IF(ISBLANK(Allowed!A59),"",Allowed!A59)</f>
        <v/>
      </c>
      <c r="C73" s="66" t="str">
        <f>IF(ISBLANK(Allowed!C59),"",Allowed!C59)</f>
        <v/>
      </c>
      <c r="D73" s="66" t="str">
        <f>IF(ISBLANK(Allowed!D59),"",Allowed!D59)</f>
        <v/>
      </c>
      <c r="E73" s="66" t="str">
        <f>IF(ISBLANK(Allowed!F59),"",Allowed!F59)</f>
        <v/>
      </c>
      <c r="F73" s="67" t="str">
        <f ca="1">IF(ISNA(MATCH(B73,Started!$A$2:$A$100,0)),"",OFFSET(StartedReference,MATCH(B73,Started!$A$2:$A$100,0),3))</f>
        <v/>
      </c>
      <c r="G73" s="68" t="str">
        <f t="shared" ca="1" si="0"/>
        <v/>
      </c>
      <c r="H73" s="69" t="str">
        <f ca="1">IF(ISNA(MATCH(B73,Started!$A$2:$A$1000,0)),"",OFFSET(StartedReference,MATCH(B73,Started!$A$2:$A$1000,0),5)/86400)</f>
        <v/>
      </c>
      <c r="I73" s="66" t="str">
        <f ca="1">IF(ISNA(MATCH(B73,Viewer!$A$2:$A$100,0)),"",OFFSET(ViewerReference,MATCH(B73,Viewer!$A$2:$A$100,0),3))</f>
        <v/>
      </c>
      <c r="J73" s="68" t="str">
        <f t="shared" ca="1" si="1"/>
        <v/>
      </c>
      <c r="K73" s="70" t="str">
        <f ca="1">IF(ISNA(MATCH(B73,Viewer!$A$2:$A$100,0)),"",OFFSET(ViewerReference,MATCH(B73,Viewer!$A$2:$A$100,0),5)/86400)</f>
        <v/>
      </c>
      <c r="L73" s="66" t="str">
        <f ca="1">IF(ISNA(MATCH(B73,Reader!$A$2:$A$100,0)),"",OFFSET(ReaderReference,MATCH(B73,Reader!$A$2:$A$100,0),3))</f>
        <v/>
      </c>
      <c r="M73" s="68" t="str">
        <f t="shared" ca="1" si="4"/>
        <v/>
      </c>
      <c r="N73" s="70" t="str">
        <f ca="1">IF(ISNA(MATCH(B73,Reader!$A$2:$A$100,0)),"",OFFSET(ReaderReference,MATCH(B73,Reader!$A$2:$A$100,0),5)/86400)</f>
        <v/>
      </c>
      <c r="O73" s="68" t="str">
        <f t="shared" ca="1" si="2"/>
        <v/>
      </c>
      <c r="P73" s="71" t="str">
        <f ca="1">IF(ISNA(MATCH(B73,PageBottom!$A$2:$A$1000,0)),"",OFFSET(PageBottomReference,MATCH(B73,PageBottom!$A$2:$A$1000,0),3))</f>
        <v/>
      </c>
      <c r="Q73" s="68" t="str">
        <f t="shared" ca="1" si="5"/>
        <v/>
      </c>
      <c r="R73" s="69" t="str">
        <f ca="1">IF(ISNA(MATCH(B73,PageBottom!$A$2:$A$1000,0)),"",OFFSET(PageBottomReference,MATCH(B73,PageBottom!$A$2:$A$1000,0),5)/86400)</f>
        <v/>
      </c>
      <c r="S73" s="72" t="str">
        <f t="shared" ca="1" si="6"/>
        <v/>
      </c>
      <c r="T73" s="73" t="str">
        <f ca="1">IF(ISNA(MATCH(B73,Pages!$A$2:$A$1000,0)),"",OFFSET(PageReference,MATCH(B73,Pages!$A$2:$A$1000,0),3))</f>
        <v/>
      </c>
      <c r="U73" s="66" t="str">
        <f ca="1">IF(ISNA(MATCH(B73,Pages!$A$2:$A$1000,0)),"",OFFSET(PageReference,MATCH(B73,Pages!$A$2:$A$1000,0),1))</f>
        <v/>
      </c>
      <c r="V73" s="66" t="str">
        <f ca="1">IF(ISNA(MATCH(B73,Pages!$A$2:$A$1000,0)),"",OFFSET(PageReference,MATCH(B73,Pages!$A$2:$A$1000,0),2))</f>
        <v/>
      </c>
      <c r="W73" s="68" t="str">
        <f t="shared" si="3"/>
        <v/>
      </c>
      <c r="X73" s="68" t="str">
        <f ca="1">IF(ISNA(MATCH(B73,Pages!$A$2:$A$1000,0)),"",OFFSET(PageReference,MATCH(B73,Pages!$A$2:$A$1000,0),5)/100)</f>
        <v/>
      </c>
      <c r="Y73" s="68" t="str">
        <f ca="1">IF(ISNA(MATCH(B73,Pages!$A$2:$A$1000,0)),"",OFFSET(PageReference,MATCH(B73,Pages!$A$2:$A$1000,0),6)/100)</f>
        <v/>
      </c>
      <c r="Z73" s="70" t="str">
        <f ca="1">IF(ISNA(MATCH(B73,Pages!$A$2:$A$1000,0)),"",OFFSET(PageReference,MATCH(B73,Pages!$A$2:$A$1000,0),4)/86400)</f>
        <v/>
      </c>
    </row>
    <row r="74" spans="2:26" s="74" customFormat="1" ht="12.75" x14ac:dyDescent="0.2">
      <c r="B74" s="67" t="str">
        <f>IF(ISBLANK(Allowed!A60),"",Allowed!A60)</f>
        <v/>
      </c>
      <c r="C74" s="66" t="str">
        <f>IF(ISBLANK(Allowed!C60),"",Allowed!C60)</f>
        <v/>
      </c>
      <c r="D74" s="66" t="str">
        <f>IF(ISBLANK(Allowed!D60),"",Allowed!D60)</f>
        <v/>
      </c>
      <c r="E74" s="66" t="str">
        <f>IF(ISBLANK(Allowed!F60),"",Allowed!F60)</f>
        <v/>
      </c>
      <c r="F74" s="67" t="str">
        <f ca="1">IF(ISNA(MATCH(B74,Started!$A$2:$A$100,0)),"",OFFSET(StartedReference,MATCH(B74,Started!$A$2:$A$100,0),3))</f>
        <v/>
      </c>
      <c r="G74" s="68" t="str">
        <f t="shared" ca="1" si="0"/>
        <v/>
      </c>
      <c r="H74" s="69" t="str">
        <f ca="1">IF(ISNA(MATCH(B74,Started!$A$2:$A$1000,0)),"",OFFSET(StartedReference,MATCH(B74,Started!$A$2:$A$1000,0),5)/86400)</f>
        <v/>
      </c>
      <c r="I74" s="66" t="str">
        <f ca="1">IF(ISNA(MATCH(B74,Viewer!$A$2:$A$100,0)),"",OFFSET(ViewerReference,MATCH(B74,Viewer!$A$2:$A$100,0),3))</f>
        <v/>
      </c>
      <c r="J74" s="68" t="str">
        <f t="shared" ca="1" si="1"/>
        <v/>
      </c>
      <c r="K74" s="70" t="str">
        <f ca="1">IF(ISNA(MATCH(B74,Viewer!$A$2:$A$100,0)),"",OFFSET(ViewerReference,MATCH(B74,Viewer!$A$2:$A$100,0),5)/86400)</f>
        <v/>
      </c>
      <c r="L74" s="66" t="str">
        <f ca="1">IF(ISNA(MATCH(B74,Reader!$A$2:$A$100,0)),"",OFFSET(ReaderReference,MATCH(B74,Reader!$A$2:$A$100,0),3))</f>
        <v/>
      </c>
      <c r="M74" s="68" t="str">
        <f t="shared" ca="1" si="4"/>
        <v/>
      </c>
      <c r="N74" s="70" t="str">
        <f ca="1">IF(ISNA(MATCH(B74,Reader!$A$2:$A$100,0)),"",OFFSET(ReaderReference,MATCH(B74,Reader!$A$2:$A$100,0),5)/86400)</f>
        <v/>
      </c>
      <c r="O74" s="68" t="str">
        <f t="shared" ca="1" si="2"/>
        <v/>
      </c>
      <c r="P74" s="71" t="str">
        <f ca="1">IF(ISNA(MATCH(B74,PageBottom!$A$2:$A$1000,0)),"",OFFSET(PageBottomReference,MATCH(B74,PageBottom!$A$2:$A$1000,0),3))</f>
        <v/>
      </c>
      <c r="Q74" s="68" t="str">
        <f t="shared" ca="1" si="5"/>
        <v/>
      </c>
      <c r="R74" s="69" t="str">
        <f ca="1">IF(ISNA(MATCH(B74,PageBottom!$A$2:$A$1000,0)),"",OFFSET(PageBottomReference,MATCH(B74,PageBottom!$A$2:$A$1000,0),5)/86400)</f>
        <v/>
      </c>
      <c r="S74" s="72" t="str">
        <f t="shared" ca="1" si="6"/>
        <v/>
      </c>
      <c r="T74" s="73" t="str">
        <f ca="1">IF(ISNA(MATCH(B74,Pages!$A$2:$A$1000,0)),"",OFFSET(PageReference,MATCH(B74,Pages!$A$2:$A$1000,0),3))</f>
        <v/>
      </c>
      <c r="U74" s="66" t="str">
        <f ca="1">IF(ISNA(MATCH(B74,Pages!$A$2:$A$1000,0)),"",OFFSET(PageReference,MATCH(B74,Pages!$A$2:$A$1000,0),1))</f>
        <v/>
      </c>
      <c r="V74" s="66" t="str">
        <f ca="1">IF(ISNA(MATCH(B74,Pages!$A$2:$A$1000,0)),"",OFFSET(PageReference,MATCH(B74,Pages!$A$2:$A$1000,0),2))</f>
        <v/>
      </c>
      <c r="W74" s="68" t="str">
        <f t="shared" si="3"/>
        <v/>
      </c>
      <c r="X74" s="68" t="str">
        <f ca="1">IF(ISNA(MATCH(B74,Pages!$A$2:$A$1000,0)),"",OFFSET(PageReference,MATCH(B74,Pages!$A$2:$A$1000,0),5)/100)</f>
        <v/>
      </c>
      <c r="Y74" s="68" t="str">
        <f ca="1">IF(ISNA(MATCH(B74,Pages!$A$2:$A$1000,0)),"",OFFSET(PageReference,MATCH(B74,Pages!$A$2:$A$1000,0),6)/100)</f>
        <v/>
      </c>
      <c r="Z74" s="70" t="str">
        <f ca="1">IF(ISNA(MATCH(B74,Pages!$A$2:$A$1000,0)),"",OFFSET(PageReference,MATCH(B74,Pages!$A$2:$A$1000,0),4)/86400)</f>
        <v/>
      </c>
    </row>
    <row r="75" spans="2:26" s="74" customFormat="1" ht="12.75" x14ac:dyDescent="0.2">
      <c r="B75" s="67" t="str">
        <f>IF(ISBLANK(Allowed!A61),"",Allowed!A61)</f>
        <v/>
      </c>
      <c r="C75" s="66" t="str">
        <f>IF(ISBLANK(Allowed!C61),"",Allowed!C61)</f>
        <v/>
      </c>
      <c r="D75" s="66" t="str">
        <f>IF(ISBLANK(Allowed!D61),"",Allowed!D61)</f>
        <v/>
      </c>
      <c r="E75" s="66" t="str">
        <f>IF(ISBLANK(Allowed!F61),"",Allowed!F61)</f>
        <v/>
      </c>
      <c r="F75" s="67" t="str">
        <f ca="1">IF(ISNA(MATCH(B75,Started!$A$2:$A$100,0)),"",OFFSET(StartedReference,MATCH(B75,Started!$A$2:$A$100,0),3))</f>
        <v/>
      </c>
      <c r="G75" s="68" t="str">
        <f t="shared" ca="1" si="0"/>
        <v/>
      </c>
      <c r="H75" s="69" t="str">
        <f ca="1">IF(ISNA(MATCH(B75,Started!$A$2:$A$1000,0)),"",OFFSET(StartedReference,MATCH(B75,Started!$A$2:$A$1000,0),5)/86400)</f>
        <v/>
      </c>
      <c r="I75" s="66" t="str">
        <f ca="1">IF(ISNA(MATCH(B75,Viewer!$A$2:$A$100,0)),"",OFFSET(ViewerReference,MATCH(B75,Viewer!$A$2:$A$100,0),3))</f>
        <v/>
      </c>
      <c r="J75" s="68" t="str">
        <f t="shared" ca="1" si="1"/>
        <v/>
      </c>
      <c r="K75" s="70" t="str">
        <f ca="1">IF(ISNA(MATCH(B75,Viewer!$A$2:$A$100,0)),"",OFFSET(ViewerReference,MATCH(B75,Viewer!$A$2:$A$100,0),5)/86400)</f>
        <v/>
      </c>
      <c r="L75" s="66" t="str">
        <f ca="1">IF(ISNA(MATCH(B75,Reader!$A$2:$A$100,0)),"",OFFSET(ReaderReference,MATCH(B75,Reader!$A$2:$A$100,0),3))</f>
        <v/>
      </c>
      <c r="M75" s="68" t="str">
        <f t="shared" ca="1" si="4"/>
        <v/>
      </c>
      <c r="N75" s="70" t="str">
        <f ca="1">IF(ISNA(MATCH(B75,Reader!$A$2:$A$100,0)),"",OFFSET(ReaderReference,MATCH(B75,Reader!$A$2:$A$100,0),5)/86400)</f>
        <v/>
      </c>
      <c r="O75" s="68" t="str">
        <f t="shared" ca="1" si="2"/>
        <v/>
      </c>
      <c r="P75" s="71" t="str">
        <f ca="1">IF(ISNA(MATCH(B75,PageBottom!$A$2:$A$1000,0)),"",OFFSET(PageBottomReference,MATCH(B75,PageBottom!$A$2:$A$1000,0),3))</f>
        <v/>
      </c>
      <c r="Q75" s="68" t="str">
        <f t="shared" ca="1" si="5"/>
        <v/>
      </c>
      <c r="R75" s="69" t="str">
        <f ca="1">IF(ISNA(MATCH(B75,PageBottom!$A$2:$A$1000,0)),"",OFFSET(PageBottomReference,MATCH(B75,PageBottom!$A$2:$A$1000,0),5)/86400)</f>
        <v/>
      </c>
      <c r="S75" s="72" t="str">
        <f t="shared" ca="1" si="6"/>
        <v/>
      </c>
      <c r="T75" s="73" t="str">
        <f ca="1">IF(ISNA(MATCH(B75,Pages!$A$2:$A$1000,0)),"",OFFSET(PageReference,MATCH(B75,Pages!$A$2:$A$1000,0),3))</f>
        <v/>
      </c>
      <c r="U75" s="66" t="str">
        <f ca="1">IF(ISNA(MATCH(B75,Pages!$A$2:$A$1000,0)),"",OFFSET(PageReference,MATCH(B75,Pages!$A$2:$A$1000,0),1))</f>
        <v/>
      </c>
      <c r="V75" s="66" t="str">
        <f ca="1">IF(ISNA(MATCH(B75,Pages!$A$2:$A$1000,0)),"",OFFSET(PageReference,MATCH(B75,Pages!$A$2:$A$1000,0),2))</f>
        <v/>
      </c>
      <c r="W75" s="68" t="str">
        <f t="shared" si="3"/>
        <v/>
      </c>
      <c r="X75" s="68" t="str">
        <f ca="1">IF(ISNA(MATCH(B75,Pages!$A$2:$A$1000,0)),"",OFFSET(PageReference,MATCH(B75,Pages!$A$2:$A$1000,0),5)/100)</f>
        <v/>
      </c>
      <c r="Y75" s="68" t="str">
        <f ca="1">IF(ISNA(MATCH(B75,Pages!$A$2:$A$1000,0)),"",OFFSET(PageReference,MATCH(B75,Pages!$A$2:$A$1000,0),6)/100)</f>
        <v/>
      </c>
      <c r="Z75" s="70" t="str">
        <f ca="1">IF(ISNA(MATCH(B75,Pages!$A$2:$A$1000,0)),"",OFFSET(PageReference,MATCH(B75,Pages!$A$2:$A$1000,0),4)/86400)</f>
        <v/>
      </c>
    </row>
    <row r="76" spans="2:26" s="74" customFormat="1" ht="12.75" x14ac:dyDescent="0.2">
      <c r="B76" s="67" t="str">
        <f>IF(ISBLANK(Allowed!A62),"",Allowed!A62)</f>
        <v/>
      </c>
      <c r="C76" s="66" t="str">
        <f>IF(ISBLANK(Allowed!C62),"",Allowed!C62)</f>
        <v/>
      </c>
      <c r="D76" s="66" t="str">
        <f>IF(ISBLANK(Allowed!D62),"",Allowed!D62)</f>
        <v/>
      </c>
      <c r="E76" s="66" t="str">
        <f>IF(ISBLANK(Allowed!F62),"",Allowed!F62)</f>
        <v/>
      </c>
      <c r="F76" s="67" t="str">
        <f ca="1">IF(ISNA(MATCH(B76,Started!$A$2:$A$100,0)),"",OFFSET(StartedReference,MATCH(B76,Started!$A$2:$A$100,0),3))</f>
        <v/>
      </c>
      <c r="G76" s="68" t="str">
        <f t="shared" ca="1" si="0"/>
        <v/>
      </c>
      <c r="H76" s="69" t="str">
        <f ca="1">IF(ISNA(MATCH(B76,Started!$A$2:$A$1000,0)),"",OFFSET(StartedReference,MATCH(B76,Started!$A$2:$A$1000,0),5)/86400)</f>
        <v/>
      </c>
      <c r="I76" s="66" t="str">
        <f ca="1">IF(ISNA(MATCH(B76,Viewer!$A$2:$A$100,0)),"",OFFSET(ViewerReference,MATCH(B76,Viewer!$A$2:$A$100,0),3))</f>
        <v/>
      </c>
      <c r="J76" s="68" t="str">
        <f t="shared" ca="1" si="1"/>
        <v/>
      </c>
      <c r="K76" s="70" t="str">
        <f ca="1">IF(ISNA(MATCH(B76,Viewer!$A$2:$A$100,0)),"",OFFSET(ViewerReference,MATCH(B76,Viewer!$A$2:$A$100,0),5)/86400)</f>
        <v/>
      </c>
      <c r="L76" s="66" t="str">
        <f ca="1">IF(ISNA(MATCH(B76,Reader!$A$2:$A$100,0)),"",OFFSET(ReaderReference,MATCH(B76,Reader!$A$2:$A$100,0),3))</f>
        <v/>
      </c>
      <c r="M76" s="68" t="str">
        <f t="shared" ca="1" si="4"/>
        <v/>
      </c>
      <c r="N76" s="70" t="str">
        <f ca="1">IF(ISNA(MATCH(B76,Reader!$A$2:$A$100,0)),"",OFFSET(ReaderReference,MATCH(B76,Reader!$A$2:$A$100,0),5)/86400)</f>
        <v/>
      </c>
      <c r="O76" s="68" t="str">
        <f t="shared" ca="1" si="2"/>
        <v/>
      </c>
      <c r="P76" s="71" t="str">
        <f ca="1">IF(ISNA(MATCH(B76,PageBottom!$A$2:$A$1000,0)),"",OFFSET(PageBottomReference,MATCH(B76,PageBottom!$A$2:$A$1000,0),3))</f>
        <v/>
      </c>
      <c r="Q76" s="68" t="str">
        <f t="shared" ca="1" si="5"/>
        <v/>
      </c>
      <c r="R76" s="69" t="str">
        <f ca="1">IF(ISNA(MATCH(B76,PageBottom!$A$2:$A$1000,0)),"",OFFSET(PageBottomReference,MATCH(B76,PageBottom!$A$2:$A$1000,0),5)/86400)</f>
        <v/>
      </c>
      <c r="S76" s="72" t="str">
        <f t="shared" ca="1" si="6"/>
        <v/>
      </c>
      <c r="T76" s="73" t="str">
        <f ca="1">IF(ISNA(MATCH(B76,Pages!$A$2:$A$1000,0)),"",OFFSET(PageReference,MATCH(B76,Pages!$A$2:$A$1000,0),3))</f>
        <v/>
      </c>
      <c r="U76" s="66" t="str">
        <f ca="1">IF(ISNA(MATCH(B76,Pages!$A$2:$A$1000,0)),"",OFFSET(PageReference,MATCH(B76,Pages!$A$2:$A$1000,0),1))</f>
        <v/>
      </c>
      <c r="V76" s="66" t="str">
        <f ca="1">IF(ISNA(MATCH(B76,Pages!$A$2:$A$1000,0)),"",OFFSET(PageReference,MATCH(B76,Pages!$A$2:$A$1000,0),2))</f>
        <v/>
      </c>
      <c r="W76" s="68" t="str">
        <f t="shared" si="3"/>
        <v/>
      </c>
      <c r="X76" s="68" t="str">
        <f ca="1">IF(ISNA(MATCH(B76,Pages!$A$2:$A$1000,0)),"",OFFSET(PageReference,MATCH(B76,Pages!$A$2:$A$1000,0),5)/100)</f>
        <v/>
      </c>
      <c r="Y76" s="68" t="str">
        <f ca="1">IF(ISNA(MATCH(B76,Pages!$A$2:$A$1000,0)),"",OFFSET(PageReference,MATCH(B76,Pages!$A$2:$A$1000,0),6)/100)</f>
        <v/>
      </c>
      <c r="Z76" s="70" t="str">
        <f ca="1">IF(ISNA(MATCH(B76,Pages!$A$2:$A$1000,0)),"",OFFSET(PageReference,MATCH(B76,Pages!$A$2:$A$1000,0),4)/86400)</f>
        <v/>
      </c>
    </row>
    <row r="77" spans="2:26" s="74" customFormat="1" ht="12.75" x14ac:dyDescent="0.2">
      <c r="B77" s="67" t="str">
        <f>IF(ISBLANK(Allowed!A63),"",Allowed!A63)</f>
        <v/>
      </c>
      <c r="C77" s="66" t="str">
        <f>IF(ISBLANK(Allowed!C63),"",Allowed!C63)</f>
        <v/>
      </c>
      <c r="D77" s="66" t="str">
        <f>IF(ISBLANK(Allowed!D63),"",Allowed!D63)</f>
        <v/>
      </c>
      <c r="E77" s="66" t="str">
        <f>IF(ISBLANK(Allowed!F63),"",Allowed!F63)</f>
        <v/>
      </c>
      <c r="F77" s="67" t="str">
        <f ca="1">IF(ISNA(MATCH(B77,Started!$A$2:$A$100,0)),"",OFFSET(StartedReference,MATCH(B77,Started!$A$2:$A$100,0),3))</f>
        <v/>
      </c>
      <c r="G77" s="68" t="str">
        <f t="shared" ca="1" si="0"/>
        <v/>
      </c>
      <c r="H77" s="69" t="str">
        <f ca="1">IF(ISNA(MATCH(B77,Started!$A$2:$A$1000,0)),"",OFFSET(StartedReference,MATCH(B77,Started!$A$2:$A$1000,0),5)/86400)</f>
        <v/>
      </c>
      <c r="I77" s="66" t="str">
        <f ca="1">IF(ISNA(MATCH(B77,Viewer!$A$2:$A$100,0)),"",OFFSET(ViewerReference,MATCH(B77,Viewer!$A$2:$A$100,0),3))</f>
        <v/>
      </c>
      <c r="J77" s="68" t="str">
        <f t="shared" ca="1" si="1"/>
        <v/>
      </c>
      <c r="K77" s="70" t="str">
        <f ca="1">IF(ISNA(MATCH(B77,Viewer!$A$2:$A$100,0)),"",OFFSET(ViewerReference,MATCH(B77,Viewer!$A$2:$A$100,0),5)/86400)</f>
        <v/>
      </c>
      <c r="L77" s="66" t="str">
        <f ca="1">IF(ISNA(MATCH(B77,Reader!$A$2:$A$100,0)),"",OFFSET(ReaderReference,MATCH(B77,Reader!$A$2:$A$100,0),3))</f>
        <v/>
      </c>
      <c r="M77" s="68" t="str">
        <f t="shared" ca="1" si="4"/>
        <v/>
      </c>
      <c r="N77" s="70" t="str">
        <f ca="1">IF(ISNA(MATCH(B77,Reader!$A$2:$A$100,0)),"",OFFSET(ReaderReference,MATCH(B77,Reader!$A$2:$A$100,0),5)/86400)</f>
        <v/>
      </c>
      <c r="O77" s="68" t="str">
        <f t="shared" ca="1" si="2"/>
        <v/>
      </c>
      <c r="P77" s="71" t="str">
        <f ca="1">IF(ISNA(MATCH(B77,PageBottom!$A$2:$A$1000,0)),"",OFFSET(PageBottomReference,MATCH(B77,PageBottom!$A$2:$A$1000,0),3))</f>
        <v/>
      </c>
      <c r="Q77" s="68" t="str">
        <f t="shared" ca="1" si="5"/>
        <v/>
      </c>
      <c r="R77" s="69" t="str">
        <f ca="1">IF(ISNA(MATCH(B77,PageBottom!$A$2:$A$1000,0)),"",OFFSET(PageBottomReference,MATCH(B77,PageBottom!$A$2:$A$1000,0),5)/86400)</f>
        <v/>
      </c>
      <c r="S77" s="72" t="str">
        <f t="shared" ca="1" si="6"/>
        <v/>
      </c>
      <c r="T77" s="73" t="str">
        <f ca="1">IF(ISNA(MATCH(B77,Pages!$A$2:$A$1000,0)),"",OFFSET(PageReference,MATCH(B77,Pages!$A$2:$A$1000,0),3))</f>
        <v/>
      </c>
      <c r="U77" s="66" t="str">
        <f ca="1">IF(ISNA(MATCH(B77,Pages!$A$2:$A$1000,0)),"",OFFSET(PageReference,MATCH(B77,Pages!$A$2:$A$1000,0),1))</f>
        <v/>
      </c>
      <c r="V77" s="66" t="str">
        <f ca="1">IF(ISNA(MATCH(B77,Pages!$A$2:$A$1000,0)),"",OFFSET(PageReference,MATCH(B77,Pages!$A$2:$A$1000,0),2))</f>
        <v/>
      </c>
      <c r="W77" s="68" t="str">
        <f t="shared" si="3"/>
        <v/>
      </c>
      <c r="X77" s="68" t="str">
        <f ca="1">IF(ISNA(MATCH(B77,Pages!$A$2:$A$1000,0)),"",OFFSET(PageReference,MATCH(B77,Pages!$A$2:$A$1000,0),5)/100)</f>
        <v/>
      </c>
      <c r="Y77" s="68" t="str">
        <f ca="1">IF(ISNA(MATCH(B77,Pages!$A$2:$A$1000,0)),"",OFFSET(PageReference,MATCH(B77,Pages!$A$2:$A$1000,0),6)/100)</f>
        <v/>
      </c>
      <c r="Z77" s="70" t="str">
        <f ca="1">IF(ISNA(MATCH(B77,Pages!$A$2:$A$1000,0)),"",OFFSET(PageReference,MATCH(B77,Pages!$A$2:$A$1000,0),4)/86400)</f>
        <v/>
      </c>
    </row>
    <row r="78" spans="2:26" s="74" customFormat="1" ht="12.75" x14ac:dyDescent="0.2">
      <c r="B78" s="67" t="str">
        <f>IF(ISBLANK(Allowed!A64),"",Allowed!A64)</f>
        <v/>
      </c>
      <c r="C78" s="66" t="str">
        <f>IF(ISBLANK(Allowed!C64),"",Allowed!C64)</f>
        <v/>
      </c>
      <c r="D78" s="66" t="str">
        <f>IF(ISBLANK(Allowed!D64),"",Allowed!D64)</f>
        <v/>
      </c>
      <c r="E78" s="66" t="str">
        <f>IF(ISBLANK(Allowed!F64),"",Allowed!F64)</f>
        <v/>
      </c>
      <c r="F78" s="67" t="str">
        <f ca="1">IF(ISNA(MATCH(B78,Started!$A$2:$A$100,0)),"",OFFSET(StartedReference,MATCH(B78,Started!$A$2:$A$100,0),3))</f>
        <v/>
      </c>
      <c r="G78" s="68" t="str">
        <f t="shared" ca="1" si="0"/>
        <v/>
      </c>
      <c r="H78" s="69" t="str">
        <f ca="1">IF(ISNA(MATCH(B78,Started!$A$2:$A$1000,0)),"",OFFSET(StartedReference,MATCH(B78,Started!$A$2:$A$1000,0),5)/86400)</f>
        <v/>
      </c>
      <c r="I78" s="66" t="str">
        <f ca="1">IF(ISNA(MATCH(B78,Viewer!$A$2:$A$100,0)),"",OFFSET(ViewerReference,MATCH(B78,Viewer!$A$2:$A$100,0),3))</f>
        <v/>
      </c>
      <c r="J78" s="68" t="str">
        <f t="shared" ca="1" si="1"/>
        <v/>
      </c>
      <c r="K78" s="70" t="str">
        <f ca="1">IF(ISNA(MATCH(B78,Viewer!$A$2:$A$100,0)),"",OFFSET(ViewerReference,MATCH(B78,Viewer!$A$2:$A$100,0),5)/86400)</f>
        <v/>
      </c>
      <c r="L78" s="66" t="str">
        <f ca="1">IF(ISNA(MATCH(B78,Reader!$A$2:$A$100,0)),"",OFFSET(ReaderReference,MATCH(B78,Reader!$A$2:$A$100,0),3))</f>
        <v/>
      </c>
      <c r="M78" s="68" t="str">
        <f t="shared" ca="1" si="4"/>
        <v/>
      </c>
      <c r="N78" s="70" t="str">
        <f ca="1">IF(ISNA(MATCH(B78,Reader!$A$2:$A$100,0)),"",OFFSET(ReaderReference,MATCH(B78,Reader!$A$2:$A$100,0),5)/86400)</f>
        <v/>
      </c>
      <c r="O78" s="68" t="str">
        <f t="shared" ca="1" si="2"/>
        <v/>
      </c>
      <c r="P78" s="71" t="str">
        <f ca="1">IF(ISNA(MATCH(B78,PageBottom!$A$2:$A$1000,0)),"",OFFSET(PageBottomReference,MATCH(B78,PageBottom!$A$2:$A$1000,0),3))</f>
        <v/>
      </c>
      <c r="Q78" s="68" t="str">
        <f t="shared" ca="1" si="5"/>
        <v/>
      </c>
      <c r="R78" s="69" t="str">
        <f ca="1">IF(ISNA(MATCH(B78,PageBottom!$A$2:$A$1000,0)),"",OFFSET(PageBottomReference,MATCH(B78,PageBottom!$A$2:$A$1000,0),5)/86400)</f>
        <v/>
      </c>
      <c r="S78" s="72" t="str">
        <f t="shared" ca="1" si="6"/>
        <v/>
      </c>
      <c r="T78" s="73" t="str">
        <f ca="1">IF(ISNA(MATCH(B78,Pages!$A$2:$A$1000,0)),"",OFFSET(PageReference,MATCH(B78,Pages!$A$2:$A$1000,0),3))</f>
        <v/>
      </c>
      <c r="U78" s="66" t="str">
        <f ca="1">IF(ISNA(MATCH(B78,Pages!$A$2:$A$1000,0)),"",OFFSET(PageReference,MATCH(B78,Pages!$A$2:$A$1000,0),1))</f>
        <v/>
      </c>
      <c r="V78" s="66" t="str">
        <f ca="1">IF(ISNA(MATCH(B78,Pages!$A$2:$A$1000,0)),"",OFFSET(PageReference,MATCH(B78,Pages!$A$2:$A$1000,0),2))</f>
        <v/>
      </c>
      <c r="W78" s="68" t="str">
        <f t="shared" si="3"/>
        <v/>
      </c>
      <c r="X78" s="68" t="str">
        <f ca="1">IF(ISNA(MATCH(B78,Pages!$A$2:$A$1000,0)),"",OFFSET(PageReference,MATCH(B78,Pages!$A$2:$A$1000,0),5)/100)</f>
        <v/>
      </c>
      <c r="Y78" s="68" t="str">
        <f ca="1">IF(ISNA(MATCH(B78,Pages!$A$2:$A$1000,0)),"",OFFSET(PageReference,MATCH(B78,Pages!$A$2:$A$1000,0),6)/100)</f>
        <v/>
      </c>
      <c r="Z78" s="70" t="str">
        <f ca="1">IF(ISNA(MATCH(B78,Pages!$A$2:$A$1000,0)),"",OFFSET(PageReference,MATCH(B78,Pages!$A$2:$A$1000,0),4)/86400)</f>
        <v/>
      </c>
    </row>
    <row r="79" spans="2:26" s="74" customFormat="1" ht="12.75" x14ac:dyDescent="0.2">
      <c r="B79" s="67" t="str">
        <f>IF(ISBLANK(Allowed!A65),"",Allowed!A65)</f>
        <v/>
      </c>
      <c r="C79" s="66" t="str">
        <f>IF(ISBLANK(Allowed!C65),"",Allowed!C65)</f>
        <v/>
      </c>
      <c r="D79" s="66" t="str">
        <f>IF(ISBLANK(Allowed!D65),"",Allowed!D65)</f>
        <v/>
      </c>
      <c r="E79" s="66" t="str">
        <f>IF(ISBLANK(Allowed!F65),"",Allowed!F65)</f>
        <v/>
      </c>
      <c r="F79" s="67" t="str">
        <f ca="1">IF(ISNA(MATCH(B79,Started!$A$2:$A$100,0)),"",OFFSET(StartedReference,MATCH(B79,Started!$A$2:$A$100,0),3))</f>
        <v/>
      </c>
      <c r="G79" s="68" t="str">
        <f t="shared" ca="1" si="0"/>
        <v/>
      </c>
      <c r="H79" s="69" t="str">
        <f ca="1">IF(ISNA(MATCH(B79,Started!$A$2:$A$1000,0)),"",OFFSET(StartedReference,MATCH(B79,Started!$A$2:$A$1000,0),5)/86400)</f>
        <v/>
      </c>
      <c r="I79" s="66" t="str">
        <f ca="1">IF(ISNA(MATCH(B79,Viewer!$A$2:$A$100,0)),"",OFFSET(ViewerReference,MATCH(B79,Viewer!$A$2:$A$100,0),3))</f>
        <v/>
      </c>
      <c r="J79" s="68" t="str">
        <f t="shared" ca="1" si="1"/>
        <v/>
      </c>
      <c r="K79" s="70" t="str">
        <f ca="1">IF(ISNA(MATCH(B79,Viewer!$A$2:$A$100,0)),"",OFFSET(ViewerReference,MATCH(B79,Viewer!$A$2:$A$100,0),5)/86400)</f>
        <v/>
      </c>
      <c r="L79" s="66" t="str">
        <f ca="1">IF(ISNA(MATCH(B79,Reader!$A$2:$A$100,0)),"",OFFSET(ReaderReference,MATCH(B79,Reader!$A$2:$A$100,0),3))</f>
        <v/>
      </c>
      <c r="M79" s="68" t="str">
        <f t="shared" ca="1" si="4"/>
        <v/>
      </c>
      <c r="N79" s="70" t="str">
        <f ca="1">IF(ISNA(MATCH(B79,Reader!$A$2:$A$100,0)),"",OFFSET(ReaderReference,MATCH(B79,Reader!$A$2:$A$100,0),5)/86400)</f>
        <v/>
      </c>
      <c r="O79" s="68" t="str">
        <f t="shared" ca="1" si="2"/>
        <v/>
      </c>
      <c r="P79" s="71" t="str">
        <f ca="1">IF(ISNA(MATCH(B79,PageBottom!$A$2:$A$1000,0)),"",OFFSET(PageBottomReference,MATCH(B79,PageBottom!$A$2:$A$1000,0),3))</f>
        <v/>
      </c>
      <c r="Q79" s="68" t="str">
        <f t="shared" ca="1" si="5"/>
        <v/>
      </c>
      <c r="R79" s="69" t="str">
        <f ca="1">IF(ISNA(MATCH(B79,PageBottom!$A$2:$A$1000,0)),"",OFFSET(PageBottomReference,MATCH(B79,PageBottom!$A$2:$A$1000,0),5)/86400)</f>
        <v/>
      </c>
      <c r="S79" s="72" t="str">
        <f t="shared" ca="1" si="6"/>
        <v/>
      </c>
      <c r="T79" s="73" t="str">
        <f ca="1">IF(ISNA(MATCH(B79,Pages!$A$2:$A$1000,0)),"",OFFSET(PageReference,MATCH(B79,Pages!$A$2:$A$1000,0),3))</f>
        <v/>
      </c>
      <c r="U79" s="66" t="str">
        <f ca="1">IF(ISNA(MATCH(B79,Pages!$A$2:$A$1000,0)),"",OFFSET(PageReference,MATCH(B79,Pages!$A$2:$A$1000,0),1))</f>
        <v/>
      </c>
      <c r="V79" s="66" t="str">
        <f ca="1">IF(ISNA(MATCH(B79,Pages!$A$2:$A$1000,0)),"",OFFSET(PageReference,MATCH(B79,Pages!$A$2:$A$1000,0),2))</f>
        <v/>
      </c>
      <c r="W79" s="68" t="str">
        <f t="shared" si="3"/>
        <v/>
      </c>
      <c r="X79" s="68" t="str">
        <f ca="1">IF(ISNA(MATCH(B79,Pages!$A$2:$A$1000,0)),"",OFFSET(PageReference,MATCH(B79,Pages!$A$2:$A$1000,0),5)/100)</f>
        <v/>
      </c>
      <c r="Y79" s="68" t="str">
        <f ca="1">IF(ISNA(MATCH(B79,Pages!$A$2:$A$1000,0)),"",OFFSET(PageReference,MATCH(B79,Pages!$A$2:$A$1000,0),6)/100)</f>
        <v/>
      </c>
      <c r="Z79" s="70" t="str">
        <f ca="1">IF(ISNA(MATCH(B79,Pages!$A$2:$A$1000,0)),"",OFFSET(PageReference,MATCH(B79,Pages!$A$2:$A$1000,0),4)/86400)</f>
        <v/>
      </c>
    </row>
    <row r="80" spans="2:26" s="74" customFormat="1" ht="12.75" x14ac:dyDescent="0.2">
      <c r="B80" s="67" t="str">
        <f>IF(ISBLANK(Allowed!A66),"",Allowed!A66)</f>
        <v/>
      </c>
      <c r="C80" s="66" t="str">
        <f>IF(ISBLANK(Allowed!C66),"",Allowed!C66)</f>
        <v/>
      </c>
      <c r="D80" s="66" t="str">
        <f>IF(ISBLANK(Allowed!D66),"",Allowed!D66)</f>
        <v/>
      </c>
      <c r="E80" s="66" t="str">
        <f>IF(ISBLANK(Allowed!F66),"",Allowed!F66)</f>
        <v/>
      </c>
      <c r="F80" s="67" t="str">
        <f ca="1">IF(ISNA(MATCH(B80,Started!$A$2:$A$100,0)),"",OFFSET(StartedReference,MATCH(B80,Started!$A$2:$A$100,0),3))</f>
        <v/>
      </c>
      <c r="G80" s="68" t="str">
        <f t="shared" ref="G80:G143" ca="1" si="7">IF(ISNUMBER(F80),F80/D80,"")</f>
        <v/>
      </c>
      <c r="H80" s="69" t="str">
        <f ca="1">IF(ISNA(MATCH(B80,Started!$A$2:$A$1000,0)),"",OFFSET(StartedReference,MATCH(B80,Started!$A$2:$A$1000,0),5)/86400)</f>
        <v/>
      </c>
      <c r="I80" s="66" t="str">
        <f ca="1">IF(ISNA(MATCH(B80,Viewer!$A$2:$A$100,0)),"",OFFSET(ViewerReference,MATCH(B80,Viewer!$A$2:$A$100,0),3))</f>
        <v/>
      </c>
      <c r="J80" s="68" t="str">
        <f t="shared" ca="1" si="1"/>
        <v/>
      </c>
      <c r="K80" s="70" t="str">
        <f ca="1">IF(ISNA(MATCH(B80,Viewer!$A$2:$A$100,0)),"",OFFSET(ViewerReference,MATCH(B80,Viewer!$A$2:$A$100,0),5)/86400)</f>
        <v/>
      </c>
      <c r="L80" s="66" t="str">
        <f ca="1">IF(ISNA(MATCH(B80,Reader!$A$2:$A$100,0)),"",OFFSET(ReaderReference,MATCH(B80,Reader!$A$2:$A$100,0),3))</f>
        <v/>
      </c>
      <c r="M80" s="68" t="str">
        <f t="shared" ca="1" si="4"/>
        <v/>
      </c>
      <c r="N80" s="70" t="str">
        <f ca="1">IF(ISNA(MATCH(B80,Reader!$A$2:$A$100,0)),"",OFFSET(ReaderReference,MATCH(B80,Reader!$A$2:$A$100,0),5)/86400)</f>
        <v/>
      </c>
      <c r="O80" s="68" t="str">
        <f t="shared" ref="O80:O143" ca="1" si="8">IF(ISNUMBER(L80),L80/SUM(I80,L80),"")</f>
        <v/>
      </c>
      <c r="P80" s="71" t="str">
        <f ca="1">IF(ISNA(MATCH(B80,PageBottom!$A$2:$A$1000,0)),"",OFFSET(PageBottomReference,MATCH(B80,PageBottom!$A$2:$A$1000,0),3))</f>
        <v/>
      </c>
      <c r="Q80" s="68" t="str">
        <f t="shared" ca="1" si="5"/>
        <v/>
      </c>
      <c r="R80" s="69" t="str">
        <f ca="1">IF(ISNA(MATCH(B80,PageBottom!$A$2:$A$1000,0)),"",OFFSET(PageBottomReference,MATCH(B80,PageBottom!$A$2:$A$1000,0),5)/86400)</f>
        <v/>
      </c>
      <c r="S80" s="72" t="str">
        <f t="shared" ca="1" si="6"/>
        <v/>
      </c>
      <c r="T80" s="73" t="str">
        <f ca="1">IF(ISNA(MATCH(B80,Pages!$A$2:$A$1000,0)),"",OFFSET(PageReference,MATCH(B80,Pages!$A$2:$A$1000,0),3))</f>
        <v/>
      </c>
      <c r="U80" s="66" t="str">
        <f ca="1">IF(ISNA(MATCH(B80,Pages!$A$2:$A$1000,0)),"",OFFSET(PageReference,MATCH(B80,Pages!$A$2:$A$1000,0),1))</f>
        <v/>
      </c>
      <c r="V80" s="66" t="str">
        <f ca="1">IF(ISNA(MATCH(B80,Pages!$A$2:$A$1000,0)),"",OFFSET(PageReference,MATCH(B80,Pages!$A$2:$A$1000,0),2))</f>
        <v/>
      </c>
      <c r="W80" s="68" t="str">
        <f t="shared" ref="W80:W143" si="9">IF(ISNUMBER(D80),D80/V80,"")</f>
        <v/>
      </c>
      <c r="X80" s="68" t="str">
        <f ca="1">IF(ISNA(MATCH(B80,Pages!$A$2:$A$1000,0)),"",OFFSET(PageReference,MATCH(B80,Pages!$A$2:$A$1000,0),5)/100)</f>
        <v/>
      </c>
      <c r="Y80" s="68" t="str">
        <f ca="1">IF(ISNA(MATCH(B80,Pages!$A$2:$A$1000,0)),"",OFFSET(PageReference,MATCH(B80,Pages!$A$2:$A$1000,0),6)/100)</f>
        <v/>
      </c>
      <c r="Z80" s="70" t="str">
        <f ca="1">IF(ISNA(MATCH(B80,Pages!$A$2:$A$1000,0)),"",OFFSET(PageReference,MATCH(B80,Pages!$A$2:$A$1000,0),4)/86400)</f>
        <v/>
      </c>
    </row>
    <row r="81" spans="2:26" s="74" customFormat="1" ht="12.75" x14ac:dyDescent="0.2">
      <c r="B81" s="67" t="str">
        <f>IF(ISBLANK(Allowed!A67),"",Allowed!A67)</f>
        <v/>
      </c>
      <c r="C81" s="66" t="str">
        <f>IF(ISBLANK(Allowed!C67),"",Allowed!C67)</f>
        <v/>
      </c>
      <c r="D81" s="66" t="str">
        <f>IF(ISBLANK(Allowed!D67),"",Allowed!D67)</f>
        <v/>
      </c>
      <c r="E81" s="66" t="str">
        <f>IF(ISBLANK(Allowed!F67),"",Allowed!F67)</f>
        <v/>
      </c>
      <c r="F81" s="67" t="str">
        <f ca="1">IF(ISNA(MATCH(B81,Started!$A$2:$A$100,0)),"",OFFSET(StartedReference,MATCH(B81,Started!$A$2:$A$100,0),3))</f>
        <v/>
      </c>
      <c r="G81" s="68" t="str">
        <f t="shared" ca="1" si="7"/>
        <v/>
      </c>
      <c r="H81" s="69" t="str">
        <f ca="1">IF(ISNA(MATCH(B81,Started!$A$2:$A$1000,0)),"",OFFSET(StartedReference,MATCH(B81,Started!$A$2:$A$1000,0),5)/86400)</f>
        <v/>
      </c>
      <c r="I81" s="66" t="str">
        <f ca="1">IF(ISNA(MATCH(B81,Viewer!$A$2:$A$100,0)),"",OFFSET(ViewerReference,MATCH(B81,Viewer!$A$2:$A$100,0),3))</f>
        <v/>
      </c>
      <c r="J81" s="68" t="str">
        <f t="shared" ref="J81:J144" ca="1" si="10">IF(ISNUMBER(I81),I81/D81,"")</f>
        <v/>
      </c>
      <c r="K81" s="70" t="str">
        <f ca="1">IF(ISNA(MATCH(B81,Viewer!$A$2:$A$100,0)),"",OFFSET(ViewerReference,MATCH(B81,Viewer!$A$2:$A$100,0),5)/86400)</f>
        <v/>
      </c>
      <c r="L81" s="66" t="str">
        <f ca="1">IF(ISNA(MATCH(B81,Reader!$A$2:$A$100,0)),"",OFFSET(ReaderReference,MATCH(B81,Reader!$A$2:$A$100,0),3))</f>
        <v/>
      </c>
      <c r="M81" s="68" t="str">
        <f t="shared" ref="M81:M144" ca="1" si="11">IF(ISNUMBER(L81),L81/D81,"")</f>
        <v/>
      </c>
      <c r="N81" s="70" t="str">
        <f ca="1">IF(ISNA(MATCH(B81,Reader!$A$2:$A$100,0)),"",OFFSET(ReaderReference,MATCH(B81,Reader!$A$2:$A$100,0),5)/86400)</f>
        <v/>
      </c>
      <c r="O81" s="68" t="str">
        <f t="shared" ca="1" si="8"/>
        <v/>
      </c>
      <c r="P81" s="71" t="str">
        <f ca="1">IF(ISNA(MATCH(B81,PageBottom!$A$2:$A$1000,0)),"",OFFSET(PageBottomReference,MATCH(B81,PageBottom!$A$2:$A$1000,0),3))</f>
        <v/>
      </c>
      <c r="Q81" s="68" t="str">
        <f t="shared" ref="Q81:Q144" ca="1" si="12">IF(ISNUMBER(P81),P81/D81,"")</f>
        <v/>
      </c>
      <c r="R81" s="69" t="str">
        <f ca="1">IF(ISNA(MATCH(B81,PageBottom!$A$2:$A$1000,0)),"",OFFSET(PageBottomReference,MATCH(B81,PageBottom!$A$2:$A$1000,0),5)/86400)</f>
        <v/>
      </c>
      <c r="S81" s="72" t="str">
        <f t="shared" ref="S81:S144" ca="1" si="13">IF(ISNUMBER(P81),P81/SUM(L81,I81),"")</f>
        <v/>
      </c>
      <c r="T81" s="73" t="str">
        <f ca="1">IF(ISNA(MATCH(B81,Pages!$A$2:$A$1000,0)),"",OFFSET(PageReference,MATCH(B81,Pages!$A$2:$A$1000,0),3))</f>
        <v/>
      </c>
      <c r="U81" s="66" t="str">
        <f ca="1">IF(ISNA(MATCH(B81,Pages!$A$2:$A$1000,0)),"",OFFSET(PageReference,MATCH(B81,Pages!$A$2:$A$1000,0),1))</f>
        <v/>
      </c>
      <c r="V81" s="66" t="str">
        <f ca="1">IF(ISNA(MATCH(B81,Pages!$A$2:$A$1000,0)),"",OFFSET(PageReference,MATCH(B81,Pages!$A$2:$A$1000,0),2))</f>
        <v/>
      </c>
      <c r="W81" s="68" t="str">
        <f t="shared" si="9"/>
        <v/>
      </c>
      <c r="X81" s="68" t="str">
        <f ca="1">IF(ISNA(MATCH(B81,Pages!$A$2:$A$1000,0)),"",OFFSET(PageReference,MATCH(B81,Pages!$A$2:$A$1000,0),5)/100)</f>
        <v/>
      </c>
      <c r="Y81" s="68" t="str">
        <f ca="1">IF(ISNA(MATCH(B81,Pages!$A$2:$A$1000,0)),"",OFFSET(PageReference,MATCH(B81,Pages!$A$2:$A$1000,0),6)/100)</f>
        <v/>
      </c>
      <c r="Z81" s="70" t="str">
        <f ca="1">IF(ISNA(MATCH(B81,Pages!$A$2:$A$1000,0)),"",OFFSET(PageReference,MATCH(B81,Pages!$A$2:$A$1000,0),4)/86400)</f>
        <v/>
      </c>
    </row>
    <row r="82" spans="2:26" s="74" customFormat="1" ht="12.75" x14ac:dyDescent="0.2">
      <c r="B82" s="67" t="str">
        <f>IF(ISBLANK(Allowed!A68),"",Allowed!A68)</f>
        <v/>
      </c>
      <c r="C82" s="66" t="str">
        <f>IF(ISBLANK(Allowed!C68),"",Allowed!C68)</f>
        <v/>
      </c>
      <c r="D82" s="66" t="str">
        <f>IF(ISBLANK(Allowed!D68),"",Allowed!D68)</f>
        <v/>
      </c>
      <c r="E82" s="66" t="str">
        <f>IF(ISBLANK(Allowed!F68),"",Allowed!F68)</f>
        <v/>
      </c>
      <c r="F82" s="67" t="str">
        <f ca="1">IF(ISNA(MATCH(B82,Started!$A$2:$A$100,0)),"",OFFSET(StartedReference,MATCH(B82,Started!$A$2:$A$100,0),3))</f>
        <v/>
      </c>
      <c r="G82" s="68" t="str">
        <f t="shared" ca="1" si="7"/>
        <v/>
      </c>
      <c r="H82" s="69" t="str">
        <f ca="1">IF(ISNA(MATCH(B82,Started!$A$2:$A$1000,0)),"",OFFSET(StartedReference,MATCH(B82,Started!$A$2:$A$1000,0),5)/86400)</f>
        <v/>
      </c>
      <c r="I82" s="66" t="str">
        <f ca="1">IF(ISNA(MATCH(B82,Viewer!$A$2:$A$100,0)),"",OFFSET(ViewerReference,MATCH(B82,Viewer!$A$2:$A$100,0),3))</f>
        <v/>
      </c>
      <c r="J82" s="68" t="str">
        <f t="shared" ca="1" si="10"/>
        <v/>
      </c>
      <c r="K82" s="70" t="str">
        <f ca="1">IF(ISNA(MATCH(B82,Viewer!$A$2:$A$100,0)),"",OFFSET(ViewerReference,MATCH(B82,Viewer!$A$2:$A$100,0),5)/86400)</f>
        <v/>
      </c>
      <c r="L82" s="66" t="str">
        <f ca="1">IF(ISNA(MATCH(B82,Reader!$A$2:$A$100,0)),"",OFFSET(ReaderReference,MATCH(B82,Reader!$A$2:$A$100,0),3))</f>
        <v/>
      </c>
      <c r="M82" s="68" t="str">
        <f t="shared" ca="1" si="11"/>
        <v/>
      </c>
      <c r="N82" s="70" t="str">
        <f ca="1">IF(ISNA(MATCH(B82,Reader!$A$2:$A$100,0)),"",OFFSET(ReaderReference,MATCH(B82,Reader!$A$2:$A$100,0),5)/86400)</f>
        <v/>
      </c>
      <c r="O82" s="68" t="str">
        <f t="shared" ca="1" si="8"/>
        <v/>
      </c>
      <c r="P82" s="71" t="str">
        <f ca="1">IF(ISNA(MATCH(B82,PageBottom!$A$2:$A$1000,0)),"",OFFSET(PageBottomReference,MATCH(B82,PageBottom!$A$2:$A$1000,0),3))</f>
        <v/>
      </c>
      <c r="Q82" s="68" t="str">
        <f t="shared" ca="1" si="12"/>
        <v/>
      </c>
      <c r="R82" s="69" t="str">
        <f ca="1">IF(ISNA(MATCH(B82,PageBottom!$A$2:$A$1000,0)),"",OFFSET(PageBottomReference,MATCH(B82,PageBottom!$A$2:$A$1000,0),5)/86400)</f>
        <v/>
      </c>
      <c r="S82" s="72" t="str">
        <f t="shared" ca="1" si="13"/>
        <v/>
      </c>
      <c r="T82" s="73" t="str">
        <f ca="1">IF(ISNA(MATCH(B82,Pages!$A$2:$A$1000,0)),"",OFFSET(PageReference,MATCH(B82,Pages!$A$2:$A$1000,0),3))</f>
        <v/>
      </c>
      <c r="U82" s="66" t="str">
        <f ca="1">IF(ISNA(MATCH(B82,Pages!$A$2:$A$1000,0)),"",OFFSET(PageReference,MATCH(B82,Pages!$A$2:$A$1000,0),1))</f>
        <v/>
      </c>
      <c r="V82" s="66" t="str">
        <f ca="1">IF(ISNA(MATCH(B82,Pages!$A$2:$A$1000,0)),"",OFFSET(PageReference,MATCH(B82,Pages!$A$2:$A$1000,0),2))</f>
        <v/>
      </c>
      <c r="W82" s="68" t="str">
        <f t="shared" si="9"/>
        <v/>
      </c>
      <c r="X82" s="68" t="str">
        <f ca="1">IF(ISNA(MATCH(B82,Pages!$A$2:$A$1000,0)),"",OFFSET(PageReference,MATCH(B82,Pages!$A$2:$A$1000,0),5)/100)</f>
        <v/>
      </c>
      <c r="Y82" s="68" t="str">
        <f ca="1">IF(ISNA(MATCH(B82,Pages!$A$2:$A$1000,0)),"",OFFSET(PageReference,MATCH(B82,Pages!$A$2:$A$1000,0),6)/100)</f>
        <v/>
      </c>
      <c r="Z82" s="70" t="str">
        <f ca="1">IF(ISNA(MATCH(B82,Pages!$A$2:$A$1000,0)),"",OFFSET(PageReference,MATCH(B82,Pages!$A$2:$A$1000,0),4)/86400)</f>
        <v/>
      </c>
    </row>
    <row r="83" spans="2:26" s="74" customFormat="1" ht="12.75" x14ac:dyDescent="0.2">
      <c r="B83" s="67" t="str">
        <f>IF(ISBLANK(Allowed!A69),"",Allowed!A69)</f>
        <v/>
      </c>
      <c r="C83" s="66" t="str">
        <f>IF(ISBLANK(Allowed!C69),"",Allowed!C69)</f>
        <v/>
      </c>
      <c r="D83" s="66" t="str">
        <f>IF(ISBLANK(Allowed!D69),"",Allowed!D69)</f>
        <v/>
      </c>
      <c r="E83" s="66" t="str">
        <f>IF(ISBLANK(Allowed!F69),"",Allowed!F69)</f>
        <v/>
      </c>
      <c r="F83" s="67" t="str">
        <f ca="1">IF(ISNA(MATCH(B83,Started!$A$2:$A$100,0)),"",OFFSET(StartedReference,MATCH(B83,Started!$A$2:$A$100,0),3))</f>
        <v/>
      </c>
      <c r="G83" s="68" t="str">
        <f t="shared" ca="1" si="7"/>
        <v/>
      </c>
      <c r="H83" s="69" t="str">
        <f ca="1">IF(ISNA(MATCH(B83,Started!$A$2:$A$1000,0)),"",OFFSET(StartedReference,MATCH(B83,Started!$A$2:$A$1000,0),5)/86400)</f>
        <v/>
      </c>
      <c r="I83" s="66" t="str">
        <f ca="1">IF(ISNA(MATCH(B83,Viewer!$A$2:$A$100,0)),"",OFFSET(ViewerReference,MATCH(B83,Viewer!$A$2:$A$100,0),3))</f>
        <v/>
      </c>
      <c r="J83" s="68" t="str">
        <f t="shared" ca="1" si="10"/>
        <v/>
      </c>
      <c r="K83" s="70" t="str">
        <f ca="1">IF(ISNA(MATCH(B83,Viewer!$A$2:$A$100,0)),"",OFFSET(ViewerReference,MATCH(B83,Viewer!$A$2:$A$100,0),5)/86400)</f>
        <v/>
      </c>
      <c r="L83" s="66" t="str">
        <f ca="1">IF(ISNA(MATCH(B83,Reader!$A$2:$A$100,0)),"",OFFSET(ReaderReference,MATCH(B83,Reader!$A$2:$A$100,0),3))</f>
        <v/>
      </c>
      <c r="M83" s="68" t="str">
        <f t="shared" ca="1" si="11"/>
        <v/>
      </c>
      <c r="N83" s="70" t="str">
        <f ca="1">IF(ISNA(MATCH(B83,Reader!$A$2:$A$100,0)),"",OFFSET(ReaderReference,MATCH(B83,Reader!$A$2:$A$100,0),5)/86400)</f>
        <v/>
      </c>
      <c r="O83" s="68" t="str">
        <f t="shared" ca="1" si="8"/>
        <v/>
      </c>
      <c r="P83" s="71" t="str">
        <f ca="1">IF(ISNA(MATCH(B83,PageBottom!$A$2:$A$1000,0)),"",OFFSET(PageBottomReference,MATCH(B83,PageBottom!$A$2:$A$1000,0),3))</f>
        <v/>
      </c>
      <c r="Q83" s="68" t="str">
        <f t="shared" ca="1" si="12"/>
        <v/>
      </c>
      <c r="R83" s="69" t="str">
        <f ca="1">IF(ISNA(MATCH(B83,PageBottom!$A$2:$A$1000,0)),"",OFFSET(PageBottomReference,MATCH(B83,PageBottom!$A$2:$A$1000,0),5)/86400)</f>
        <v/>
      </c>
      <c r="S83" s="72" t="str">
        <f t="shared" ca="1" si="13"/>
        <v/>
      </c>
      <c r="T83" s="73" t="str">
        <f ca="1">IF(ISNA(MATCH(B83,Pages!$A$2:$A$1000,0)),"",OFFSET(PageReference,MATCH(B83,Pages!$A$2:$A$1000,0),3))</f>
        <v/>
      </c>
      <c r="U83" s="66" t="str">
        <f ca="1">IF(ISNA(MATCH(B83,Pages!$A$2:$A$1000,0)),"",OFFSET(PageReference,MATCH(B83,Pages!$A$2:$A$1000,0),1))</f>
        <v/>
      </c>
      <c r="V83" s="66" t="str">
        <f ca="1">IF(ISNA(MATCH(B83,Pages!$A$2:$A$1000,0)),"",OFFSET(PageReference,MATCH(B83,Pages!$A$2:$A$1000,0),2))</f>
        <v/>
      </c>
      <c r="W83" s="68" t="str">
        <f t="shared" si="9"/>
        <v/>
      </c>
      <c r="X83" s="68" t="str">
        <f ca="1">IF(ISNA(MATCH(B83,Pages!$A$2:$A$1000,0)),"",OFFSET(PageReference,MATCH(B83,Pages!$A$2:$A$1000,0),5)/100)</f>
        <v/>
      </c>
      <c r="Y83" s="68" t="str">
        <f ca="1">IF(ISNA(MATCH(B83,Pages!$A$2:$A$1000,0)),"",OFFSET(PageReference,MATCH(B83,Pages!$A$2:$A$1000,0),6)/100)</f>
        <v/>
      </c>
      <c r="Z83" s="70" t="str">
        <f ca="1">IF(ISNA(MATCH(B83,Pages!$A$2:$A$1000,0)),"",OFFSET(PageReference,MATCH(B83,Pages!$A$2:$A$1000,0),4)/86400)</f>
        <v/>
      </c>
    </row>
    <row r="84" spans="2:26" s="74" customFormat="1" ht="12.75" x14ac:dyDescent="0.2">
      <c r="B84" s="67" t="str">
        <f>IF(ISBLANK(Allowed!A70),"",Allowed!A70)</f>
        <v/>
      </c>
      <c r="C84" s="66" t="str">
        <f>IF(ISBLANK(Allowed!C70),"",Allowed!C70)</f>
        <v/>
      </c>
      <c r="D84" s="66" t="str">
        <f>IF(ISBLANK(Allowed!D70),"",Allowed!D70)</f>
        <v/>
      </c>
      <c r="E84" s="66" t="str">
        <f>IF(ISBLANK(Allowed!F70),"",Allowed!F70)</f>
        <v/>
      </c>
      <c r="F84" s="67" t="str">
        <f ca="1">IF(ISNA(MATCH(B84,Started!$A$2:$A$100,0)),"",OFFSET(StartedReference,MATCH(B84,Started!$A$2:$A$100,0),3))</f>
        <v/>
      </c>
      <c r="G84" s="68" t="str">
        <f t="shared" ca="1" si="7"/>
        <v/>
      </c>
      <c r="H84" s="69" t="str">
        <f ca="1">IF(ISNA(MATCH(B84,Started!$A$2:$A$1000,0)),"",OFFSET(StartedReference,MATCH(B84,Started!$A$2:$A$1000,0),5)/86400)</f>
        <v/>
      </c>
      <c r="I84" s="66" t="str">
        <f ca="1">IF(ISNA(MATCH(B84,Viewer!$A$2:$A$100,0)),"",OFFSET(ViewerReference,MATCH(B84,Viewer!$A$2:$A$100,0),3))</f>
        <v/>
      </c>
      <c r="J84" s="68" t="str">
        <f t="shared" ca="1" si="10"/>
        <v/>
      </c>
      <c r="K84" s="70" t="str">
        <f ca="1">IF(ISNA(MATCH(B84,Viewer!$A$2:$A$100,0)),"",OFFSET(ViewerReference,MATCH(B84,Viewer!$A$2:$A$100,0),5)/86400)</f>
        <v/>
      </c>
      <c r="L84" s="66" t="str">
        <f ca="1">IF(ISNA(MATCH(B84,Reader!$A$2:$A$100,0)),"",OFFSET(ReaderReference,MATCH(B84,Reader!$A$2:$A$100,0),3))</f>
        <v/>
      </c>
      <c r="M84" s="68" t="str">
        <f t="shared" ca="1" si="11"/>
        <v/>
      </c>
      <c r="N84" s="70" t="str">
        <f ca="1">IF(ISNA(MATCH(B84,Reader!$A$2:$A$100,0)),"",OFFSET(ReaderReference,MATCH(B84,Reader!$A$2:$A$100,0),5)/86400)</f>
        <v/>
      </c>
      <c r="O84" s="68" t="str">
        <f t="shared" ca="1" si="8"/>
        <v/>
      </c>
      <c r="P84" s="71" t="str">
        <f ca="1">IF(ISNA(MATCH(B84,PageBottom!$A$2:$A$1000,0)),"",OFFSET(PageBottomReference,MATCH(B84,PageBottom!$A$2:$A$1000,0),3))</f>
        <v/>
      </c>
      <c r="Q84" s="68" t="str">
        <f t="shared" ca="1" si="12"/>
        <v/>
      </c>
      <c r="R84" s="69" t="str">
        <f ca="1">IF(ISNA(MATCH(B84,PageBottom!$A$2:$A$1000,0)),"",OFFSET(PageBottomReference,MATCH(B84,PageBottom!$A$2:$A$1000,0),5)/86400)</f>
        <v/>
      </c>
      <c r="S84" s="72" t="str">
        <f t="shared" ca="1" si="13"/>
        <v/>
      </c>
      <c r="T84" s="73" t="str">
        <f ca="1">IF(ISNA(MATCH(B84,Pages!$A$2:$A$1000,0)),"",OFFSET(PageReference,MATCH(B84,Pages!$A$2:$A$1000,0),3))</f>
        <v/>
      </c>
      <c r="U84" s="66" t="str">
        <f ca="1">IF(ISNA(MATCH(B84,Pages!$A$2:$A$1000,0)),"",OFFSET(PageReference,MATCH(B84,Pages!$A$2:$A$1000,0),1))</f>
        <v/>
      </c>
      <c r="V84" s="66" t="str">
        <f ca="1">IF(ISNA(MATCH(B84,Pages!$A$2:$A$1000,0)),"",OFFSET(PageReference,MATCH(B84,Pages!$A$2:$A$1000,0),2))</f>
        <v/>
      </c>
      <c r="W84" s="68" t="str">
        <f t="shared" si="9"/>
        <v/>
      </c>
      <c r="X84" s="68" t="str">
        <f ca="1">IF(ISNA(MATCH(B84,Pages!$A$2:$A$1000,0)),"",OFFSET(PageReference,MATCH(B84,Pages!$A$2:$A$1000,0),5)/100)</f>
        <v/>
      </c>
      <c r="Y84" s="68" t="str">
        <f ca="1">IF(ISNA(MATCH(B84,Pages!$A$2:$A$1000,0)),"",OFFSET(PageReference,MATCH(B84,Pages!$A$2:$A$1000,0),6)/100)</f>
        <v/>
      </c>
      <c r="Z84" s="70" t="str">
        <f ca="1">IF(ISNA(MATCH(B84,Pages!$A$2:$A$1000,0)),"",OFFSET(PageReference,MATCH(B84,Pages!$A$2:$A$1000,0),4)/86400)</f>
        <v/>
      </c>
    </row>
    <row r="85" spans="2:26" s="74" customFormat="1" ht="12.75" x14ac:dyDescent="0.2">
      <c r="B85" s="67" t="str">
        <f>IF(ISBLANK(Allowed!A71),"",Allowed!A71)</f>
        <v/>
      </c>
      <c r="C85" s="66" t="str">
        <f>IF(ISBLANK(Allowed!C71),"",Allowed!C71)</f>
        <v/>
      </c>
      <c r="D85" s="66" t="str">
        <f>IF(ISBLANK(Allowed!D71),"",Allowed!D71)</f>
        <v/>
      </c>
      <c r="E85" s="66" t="str">
        <f>IF(ISBLANK(Allowed!F71),"",Allowed!F71)</f>
        <v/>
      </c>
      <c r="F85" s="67" t="str">
        <f ca="1">IF(ISNA(MATCH(B85,Started!$A$2:$A$100,0)),"",OFFSET(StartedReference,MATCH(B85,Started!$A$2:$A$100,0),3))</f>
        <v/>
      </c>
      <c r="G85" s="68" t="str">
        <f t="shared" ca="1" si="7"/>
        <v/>
      </c>
      <c r="H85" s="69" t="str">
        <f ca="1">IF(ISNA(MATCH(B85,Started!$A$2:$A$1000,0)),"",OFFSET(StartedReference,MATCH(B85,Started!$A$2:$A$1000,0),5)/86400)</f>
        <v/>
      </c>
      <c r="I85" s="66" t="str">
        <f ca="1">IF(ISNA(MATCH(B85,Viewer!$A$2:$A$100,0)),"",OFFSET(ViewerReference,MATCH(B85,Viewer!$A$2:$A$100,0),3))</f>
        <v/>
      </c>
      <c r="J85" s="68" t="str">
        <f t="shared" ca="1" si="10"/>
        <v/>
      </c>
      <c r="K85" s="70" t="str">
        <f ca="1">IF(ISNA(MATCH(B85,Viewer!$A$2:$A$100,0)),"",OFFSET(ViewerReference,MATCH(B85,Viewer!$A$2:$A$100,0),5)/86400)</f>
        <v/>
      </c>
      <c r="L85" s="66" t="str">
        <f ca="1">IF(ISNA(MATCH(B85,Reader!$A$2:$A$100,0)),"",OFFSET(ReaderReference,MATCH(B85,Reader!$A$2:$A$100,0),3))</f>
        <v/>
      </c>
      <c r="M85" s="68" t="str">
        <f t="shared" ca="1" si="11"/>
        <v/>
      </c>
      <c r="N85" s="70" t="str">
        <f ca="1">IF(ISNA(MATCH(B85,Reader!$A$2:$A$100,0)),"",OFFSET(ReaderReference,MATCH(B85,Reader!$A$2:$A$100,0),5)/86400)</f>
        <v/>
      </c>
      <c r="O85" s="68" t="str">
        <f t="shared" ca="1" si="8"/>
        <v/>
      </c>
      <c r="P85" s="71" t="str">
        <f ca="1">IF(ISNA(MATCH(B85,PageBottom!$A$2:$A$1000,0)),"",OFFSET(PageBottomReference,MATCH(B85,PageBottom!$A$2:$A$1000,0),3))</f>
        <v/>
      </c>
      <c r="Q85" s="68" t="str">
        <f t="shared" ca="1" si="12"/>
        <v/>
      </c>
      <c r="R85" s="69" t="str">
        <f ca="1">IF(ISNA(MATCH(B85,PageBottom!$A$2:$A$1000,0)),"",OFFSET(PageBottomReference,MATCH(B85,PageBottom!$A$2:$A$1000,0),5)/86400)</f>
        <v/>
      </c>
      <c r="S85" s="72" t="str">
        <f t="shared" ca="1" si="13"/>
        <v/>
      </c>
      <c r="T85" s="73" t="str">
        <f ca="1">IF(ISNA(MATCH(B85,Pages!$A$2:$A$1000,0)),"",OFFSET(PageReference,MATCH(B85,Pages!$A$2:$A$1000,0),3))</f>
        <v/>
      </c>
      <c r="U85" s="66" t="str">
        <f ca="1">IF(ISNA(MATCH(B85,Pages!$A$2:$A$1000,0)),"",OFFSET(PageReference,MATCH(B85,Pages!$A$2:$A$1000,0),1))</f>
        <v/>
      </c>
      <c r="V85" s="66" t="str">
        <f ca="1">IF(ISNA(MATCH(B85,Pages!$A$2:$A$1000,0)),"",OFFSET(PageReference,MATCH(B85,Pages!$A$2:$A$1000,0),2))</f>
        <v/>
      </c>
      <c r="W85" s="68" t="str">
        <f t="shared" si="9"/>
        <v/>
      </c>
      <c r="X85" s="68" t="str">
        <f ca="1">IF(ISNA(MATCH(B85,Pages!$A$2:$A$1000,0)),"",OFFSET(PageReference,MATCH(B85,Pages!$A$2:$A$1000,0),5)/100)</f>
        <v/>
      </c>
      <c r="Y85" s="68" t="str">
        <f ca="1">IF(ISNA(MATCH(B85,Pages!$A$2:$A$1000,0)),"",OFFSET(PageReference,MATCH(B85,Pages!$A$2:$A$1000,0),6)/100)</f>
        <v/>
      </c>
      <c r="Z85" s="70" t="str">
        <f ca="1">IF(ISNA(MATCH(B85,Pages!$A$2:$A$1000,0)),"",OFFSET(PageReference,MATCH(B85,Pages!$A$2:$A$1000,0),4)/86400)</f>
        <v/>
      </c>
    </row>
    <row r="86" spans="2:26" s="74" customFormat="1" ht="12.75" x14ac:dyDescent="0.2">
      <c r="B86" s="67" t="str">
        <f>IF(ISBLANK(Allowed!A72),"",Allowed!A72)</f>
        <v/>
      </c>
      <c r="C86" s="66" t="str">
        <f>IF(ISBLANK(Allowed!C72),"",Allowed!C72)</f>
        <v/>
      </c>
      <c r="D86" s="66" t="str">
        <f>IF(ISBLANK(Allowed!D72),"",Allowed!D72)</f>
        <v/>
      </c>
      <c r="E86" s="66" t="str">
        <f>IF(ISBLANK(Allowed!F72),"",Allowed!F72)</f>
        <v/>
      </c>
      <c r="F86" s="67" t="str">
        <f ca="1">IF(ISNA(MATCH(B86,Started!$A$2:$A$100,0)),"",OFFSET(StartedReference,MATCH(B86,Started!$A$2:$A$100,0),3))</f>
        <v/>
      </c>
      <c r="G86" s="68" t="str">
        <f t="shared" ca="1" si="7"/>
        <v/>
      </c>
      <c r="H86" s="69" t="str">
        <f ca="1">IF(ISNA(MATCH(B86,Started!$A$2:$A$1000,0)),"",OFFSET(StartedReference,MATCH(B86,Started!$A$2:$A$1000,0),5)/86400)</f>
        <v/>
      </c>
      <c r="I86" s="66" t="str">
        <f ca="1">IF(ISNA(MATCH(B86,Viewer!$A$2:$A$100,0)),"",OFFSET(ViewerReference,MATCH(B86,Viewer!$A$2:$A$100,0),3))</f>
        <v/>
      </c>
      <c r="J86" s="68" t="str">
        <f t="shared" ca="1" si="10"/>
        <v/>
      </c>
      <c r="K86" s="70" t="str">
        <f ca="1">IF(ISNA(MATCH(B86,Viewer!$A$2:$A$100,0)),"",OFFSET(ViewerReference,MATCH(B86,Viewer!$A$2:$A$100,0),5)/86400)</f>
        <v/>
      </c>
      <c r="L86" s="66" t="str">
        <f ca="1">IF(ISNA(MATCH(B86,Reader!$A$2:$A$100,0)),"",OFFSET(ReaderReference,MATCH(B86,Reader!$A$2:$A$100,0),3))</f>
        <v/>
      </c>
      <c r="M86" s="68" t="str">
        <f t="shared" ca="1" si="11"/>
        <v/>
      </c>
      <c r="N86" s="70" t="str">
        <f ca="1">IF(ISNA(MATCH(B86,Reader!$A$2:$A$100,0)),"",OFFSET(ReaderReference,MATCH(B86,Reader!$A$2:$A$100,0),5)/86400)</f>
        <v/>
      </c>
      <c r="O86" s="68" t="str">
        <f t="shared" ca="1" si="8"/>
        <v/>
      </c>
      <c r="P86" s="71" t="str">
        <f ca="1">IF(ISNA(MATCH(B86,PageBottom!$A$2:$A$1000,0)),"",OFFSET(PageBottomReference,MATCH(B86,PageBottom!$A$2:$A$1000,0),3))</f>
        <v/>
      </c>
      <c r="Q86" s="68" t="str">
        <f t="shared" ca="1" si="12"/>
        <v/>
      </c>
      <c r="R86" s="69" t="str">
        <f ca="1">IF(ISNA(MATCH(B86,PageBottom!$A$2:$A$1000,0)),"",OFFSET(PageBottomReference,MATCH(B86,PageBottom!$A$2:$A$1000,0),5)/86400)</f>
        <v/>
      </c>
      <c r="S86" s="72" t="str">
        <f t="shared" ca="1" si="13"/>
        <v/>
      </c>
      <c r="T86" s="73" t="str">
        <f ca="1">IF(ISNA(MATCH(B86,Pages!$A$2:$A$1000,0)),"",OFFSET(PageReference,MATCH(B86,Pages!$A$2:$A$1000,0),3))</f>
        <v/>
      </c>
      <c r="U86" s="66" t="str">
        <f ca="1">IF(ISNA(MATCH(B86,Pages!$A$2:$A$1000,0)),"",OFFSET(PageReference,MATCH(B86,Pages!$A$2:$A$1000,0),1))</f>
        <v/>
      </c>
      <c r="V86" s="66" t="str">
        <f ca="1">IF(ISNA(MATCH(B86,Pages!$A$2:$A$1000,0)),"",OFFSET(PageReference,MATCH(B86,Pages!$A$2:$A$1000,0),2))</f>
        <v/>
      </c>
      <c r="W86" s="68" t="str">
        <f t="shared" si="9"/>
        <v/>
      </c>
      <c r="X86" s="68" t="str">
        <f ca="1">IF(ISNA(MATCH(B86,Pages!$A$2:$A$1000,0)),"",OFFSET(PageReference,MATCH(B86,Pages!$A$2:$A$1000,0),5)/100)</f>
        <v/>
      </c>
      <c r="Y86" s="68" t="str">
        <f ca="1">IF(ISNA(MATCH(B86,Pages!$A$2:$A$1000,0)),"",OFFSET(PageReference,MATCH(B86,Pages!$A$2:$A$1000,0),6)/100)</f>
        <v/>
      </c>
      <c r="Z86" s="70" t="str">
        <f ca="1">IF(ISNA(MATCH(B86,Pages!$A$2:$A$1000,0)),"",OFFSET(PageReference,MATCH(B86,Pages!$A$2:$A$1000,0),4)/86400)</f>
        <v/>
      </c>
    </row>
    <row r="87" spans="2:26" s="74" customFormat="1" ht="12.75" x14ac:dyDescent="0.2">
      <c r="B87" s="67" t="str">
        <f>IF(ISBLANK(Allowed!A73),"",Allowed!A73)</f>
        <v/>
      </c>
      <c r="C87" s="66" t="str">
        <f>IF(ISBLANK(Allowed!C73),"",Allowed!C73)</f>
        <v/>
      </c>
      <c r="D87" s="66" t="str">
        <f>IF(ISBLANK(Allowed!D73),"",Allowed!D73)</f>
        <v/>
      </c>
      <c r="E87" s="66" t="str">
        <f>IF(ISBLANK(Allowed!F73),"",Allowed!F73)</f>
        <v/>
      </c>
      <c r="F87" s="67" t="str">
        <f ca="1">IF(ISNA(MATCH(B87,Started!$A$2:$A$100,0)),"",OFFSET(StartedReference,MATCH(B87,Started!$A$2:$A$100,0),3))</f>
        <v/>
      </c>
      <c r="G87" s="68" t="str">
        <f t="shared" ca="1" si="7"/>
        <v/>
      </c>
      <c r="H87" s="69" t="str">
        <f ca="1">IF(ISNA(MATCH(B87,Started!$A$2:$A$1000,0)),"",OFFSET(StartedReference,MATCH(B87,Started!$A$2:$A$1000,0),5)/86400)</f>
        <v/>
      </c>
      <c r="I87" s="66" t="str">
        <f ca="1">IF(ISNA(MATCH(B87,Viewer!$A$2:$A$100,0)),"",OFFSET(ViewerReference,MATCH(B87,Viewer!$A$2:$A$100,0),3))</f>
        <v/>
      </c>
      <c r="J87" s="68" t="str">
        <f t="shared" ca="1" si="10"/>
        <v/>
      </c>
      <c r="K87" s="70" t="str">
        <f ca="1">IF(ISNA(MATCH(B87,Viewer!$A$2:$A$100,0)),"",OFFSET(ViewerReference,MATCH(B87,Viewer!$A$2:$A$100,0),5)/86400)</f>
        <v/>
      </c>
      <c r="L87" s="66" t="str">
        <f ca="1">IF(ISNA(MATCH(B87,Reader!$A$2:$A$100,0)),"",OFFSET(ReaderReference,MATCH(B87,Reader!$A$2:$A$100,0),3))</f>
        <v/>
      </c>
      <c r="M87" s="68" t="str">
        <f t="shared" ca="1" si="11"/>
        <v/>
      </c>
      <c r="N87" s="70" t="str">
        <f ca="1">IF(ISNA(MATCH(B87,Reader!$A$2:$A$100,0)),"",OFFSET(ReaderReference,MATCH(B87,Reader!$A$2:$A$100,0),5)/86400)</f>
        <v/>
      </c>
      <c r="O87" s="68" t="str">
        <f t="shared" ca="1" si="8"/>
        <v/>
      </c>
      <c r="P87" s="71" t="str">
        <f ca="1">IF(ISNA(MATCH(B87,PageBottom!$A$2:$A$1000,0)),"",OFFSET(PageBottomReference,MATCH(B87,PageBottom!$A$2:$A$1000,0),3))</f>
        <v/>
      </c>
      <c r="Q87" s="68" t="str">
        <f t="shared" ca="1" si="12"/>
        <v/>
      </c>
      <c r="R87" s="69" t="str">
        <f ca="1">IF(ISNA(MATCH(B87,PageBottom!$A$2:$A$1000,0)),"",OFFSET(PageBottomReference,MATCH(B87,PageBottom!$A$2:$A$1000,0),5)/86400)</f>
        <v/>
      </c>
      <c r="S87" s="72" t="str">
        <f t="shared" ca="1" si="13"/>
        <v/>
      </c>
      <c r="T87" s="73" t="str">
        <f ca="1">IF(ISNA(MATCH(B87,Pages!$A$2:$A$1000,0)),"",OFFSET(PageReference,MATCH(B87,Pages!$A$2:$A$1000,0),3))</f>
        <v/>
      </c>
      <c r="U87" s="66" t="str">
        <f ca="1">IF(ISNA(MATCH(B87,Pages!$A$2:$A$1000,0)),"",OFFSET(PageReference,MATCH(B87,Pages!$A$2:$A$1000,0),1))</f>
        <v/>
      </c>
      <c r="V87" s="66" t="str">
        <f ca="1">IF(ISNA(MATCH(B87,Pages!$A$2:$A$1000,0)),"",OFFSET(PageReference,MATCH(B87,Pages!$A$2:$A$1000,0),2))</f>
        <v/>
      </c>
      <c r="W87" s="68" t="str">
        <f t="shared" si="9"/>
        <v/>
      </c>
      <c r="X87" s="68" t="str">
        <f ca="1">IF(ISNA(MATCH(B87,Pages!$A$2:$A$1000,0)),"",OFFSET(PageReference,MATCH(B87,Pages!$A$2:$A$1000,0),5)/100)</f>
        <v/>
      </c>
      <c r="Y87" s="68" t="str">
        <f ca="1">IF(ISNA(MATCH(B87,Pages!$A$2:$A$1000,0)),"",OFFSET(PageReference,MATCH(B87,Pages!$A$2:$A$1000,0),6)/100)</f>
        <v/>
      </c>
      <c r="Z87" s="70" t="str">
        <f ca="1">IF(ISNA(MATCH(B87,Pages!$A$2:$A$1000,0)),"",OFFSET(PageReference,MATCH(B87,Pages!$A$2:$A$1000,0),4)/86400)</f>
        <v/>
      </c>
    </row>
    <row r="88" spans="2:26" s="74" customFormat="1" ht="12.75" x14ac:dyDescent="0.2">
      <c r="B88" s="67" t="str">
        <f>IF(ISBLANK(Allowed!A74),"",Allowed!A74)</f>
        <v/>
      </c>
      <c r="C88" s="66" t="str">
        <f>IF(ISBLANK(Allowed!C74),"",Allowed!C74)</f>
        <v/>
      </c>
      <c r="D88" s="66" t="str">
        <f>IF(ISBLANK(Allowed!D74),"",Allowed!D74)</f>
        <v/>
      </c>
      <c r="E88" s="66" t="str">
        <f>IF(ISBLANK(Allowed!F74),"",Allowed!F74)</f>
        <v/>
      </c>
      <c r="F88" s="67" t="str">
        <f ca="1">IF(ISNA(MATCH(B88,Started!$A$2:$A$100,0)),"",OFFSET(StartedReference,MATCH(B88,Started!$A$2:$A$100,0),3))</f>
        <v/>
      </c>
      <c r="G88" s="68" t="str">
        <f t="shared" ca="1" si="7"/>
        <v/>
      </c>
      <c r="H88" s="69" t="str">
        <f ca="1">IF(ISNA(MATCH(B88,Started!$A$2:$A$1000,0)),"",OFFSET(StartedReference,MATCH(B88,Started!$A$2:$A$1000,0),5)/86400)</f>
        <v/>
      </c>
      <c r="I88" s="66" t="str">
        <f ca="1">IF(ISNA(MATCH(B88,Viewer!$A$2:$A$100,0)),"",OFFSET(ViewerReference,MATCH(B88,Viewer!$A$2:$A$100,0),3))</f>
        <v/>
      </c>
      <c r="J88" s="68" t="str">
        <f t="shared" ca="1" si="10"/>
        <v/>
      </c>
      <c r="K88" s="70" t="str">
        <f ca="1">IF(ISNA(MATCH(B88,Viewer!$A$2:$A$100,0)),"",OFFSET(ViewerReference,MATCH(B88,Viewer!$A$2:$A$100,0),5)/86400)</f>
        <v/>
      </c>
      <c r="L88" s="66" t="str">
        <f ca="1">IF(ISNA(MATCH(B88,Reader!$A$2:$A$100,0)),"",OFFSET(ReaderReference,MATCH(B88,Reader!$A$2:$A$100,0),3))</f>
        <v/>
      </c>
      <c r="M88" s="68" t="str">
        <f t="shared" ca="1" si="11"/>
        <v/>
      </c>
      <c r="N88" s="70" t="str">
        <f ca="1">IF(ISNA(MATCH(B88,Reader!$A$2:$A$100,0)),"",OFFSET(ReaderReference,MATCH(B88,Reader!$A$2:$A$100,0),5)/86400)</f>
        <v/>
      </c>
      <c r="O88" s="68" t="str">
        <f t="shared" ca="1" si="8"/>
        <v/>
      </c>
      <c r="P88" s="71" t="str">
        <f ca="1">IF(ISNA(MATCH(B88,PageBottom!$A$2:$A$1000,0)),"",OFFSET(PageBottomReference,MATCH(B88,PageBottom!$A$2:$A$1000,0),3))</f>
        <v/>
      </c>
      <c r="Q88" s="68" t="str">
        <f t="shared" ca="1" si="12"/>
        <v/>
      </c>
      <c r="R88" s="69" t="str">
        <f ca="1">IF(ISNA(MATCH(B88,PageBottom!$A$2:$A$1000,0)),"",OFFSET(PageBottomReference,MATCH(B88,PageBottom!$A$2:$A$1000,0),5)/86400)</f>
        <v/>
      </c>
      <c r="S88" s="72" t="str">
        <f t="shared" ca="1" si="13"/>
        <v/>
      </c>
      <c r="T88" s="73" t="str">
        <f ca="1">IF(ISNA(MATCH(B88,Pages!$A$2:$A$1000,0)),"",OFFSET(PageReference,MATCH(B88,Pages!$A$2:$A$1000,0),3))</f>
        <v/>
      </c>
      <c r="U88" s="66" t="str">
        <f ca="1">IF(ISNA(MATCH(B88,Pages!$A$2:$A$1000,0)),"",OFFSET(PageReference,MATCH(B88,Pages!$A$2:$A$1000,0),1))</f>
        <v/>
      </c>
      <c r="V88" s="66" t="str">
        <f ca="1">IF(ISNA(MATCH(B88,Pages!$A$2:$A$1000,0)),"",OFFSET(PageReference,MATCH(B88,Pages!$A$2:$A$1000,0),2))</f>
        <v/>
      </c>
      <c r="W88" s="68" t="str">
        <f t="shared" si="9"/>
        <v/>
      </c>
      <c r="X88" s="68" t="str">
        <f ca="1">IF(ISNA(MATCH(B88,Pages!$A$2:$A$1000,0)),"",OFFSET(PageReference,MATCH(B88,Pages!$A$2:$A$1000,0),5)/100)</f>
        <v/>
      </c>
      <c r="Y88" s="68" t="str">
        <f ca="1">IF(ISNA(MATCH(B88,Pages!$A$2:$A$1000,0)),"",OFFSET(PageReference,MATCH(B88,Pages!$A$2:$A$1000,0),6)/100)</f>
        <v/>
      </c>
      <c r="Z88" s="70" t="str">
        <f ca="1">IF(ISNA(MATCH(B88,Pages!$A$2:$A$1000,0)),"",OFFSET(PageReference,MATCH(B88,Pages!$A$2:$A$1000,0),4)/86400)</f>
        <v/>
      </c>
    </row>
    <row r="89" spans="2:26" s="74" customFormat="1" ht="12.75" x14ac:dyDescent="0.2">
      <c r="B89" s="67" t="str">
        <f>IF(ISBLANK(Allowed!A75),"",Allowed!A75)</f>
        <v/>
      </c>
      <c r="C89" s="66" t="str">
        <f>IF(ISBLANK(Allowed!C75),"",Allowed!C75)</f>
        <v/>
      </c>
      <c r="D89" s="66" t="str">
        <f>IF(ISBLANK(Allowed!D75),"",Allowed!D75)</f>
        <v/>
      </c>
      <c r="E89" s="66" t="str">
        <f>IF(ISBLANK(Allowed!F75),"",Allowed!F75)</f>
        <v/>
      </c>
      <c r="F89" s="67" t="str">
        <f ca="1">IF(ISNA(MATCH(B89,Started!$A$2:$A$100,0)),"",OFFSET(StartedReference,MATCH(B89,Started!$A$2:$A$100,0),3))</f>
        <v/>
      </c>
      <c r="G89" s="68" t="str">
        <f t="shared" ca="1" si="7"/>
        <v/>
      </c>
      <c r="H89" s="69" t="str">
        <f ca="1">IF(ISNA(MATCH(B89,Started!$A$2:$A$1000,0)),"",OFFSET(StartedReference,MATCH(B89,Started!$A$2:$A$1000,0),5)/86400)</f>
        <v/>
      </c>
      <c r="I89" s="66" t="str">
        <f ca="1">IF(ISNA(MATCH(B89,Viewer!$A$2:$A$100,0)),"",OFFSET(ViewerReference,MATCH(B89,Viewer!$A$2:$A$100,0),3))</f>
        <v/>
      </c>
      <c r="J89" s="68" t="str">
        <f t="shared" ca="1" si="10"/>
        <v/>
      </c>
      <c r="K89" s="70" t="str">
        <f ca="1">IF(ISNA(MATCH(B89,Viewer!$A$2:$A$100,0)),"",OFFSET(ViewerReference,MATCH(B89,Viewer!$A$2:$A$100,0),5)/86400)</f>
        <v/>
      </c>
      <c r="L89" s="66" t="str">
        <f ca="1">IF(ISNA(MATCH(B89,Reader!$A$2:$A$100,0)),"",OFFSET(ReaderReference,MATCH(B89,Reader!$A$2:$A$100,0),3))</f>
        <v/>
      </c>
      <c r="M89" s="68" t="str">
        <f t="shared" ca="1" si="11"/>
        <v/>
      </c>
      <c r="N89" s="70" t="str">
        <f ca="1">IF(ISNA(MATCH(B89,Reader!$A$2:$A$100,0)),"",OFFSET(ReaderReference,MATCH(B89,Reader!$A$2:$A$100,0),5)/86400)</f>
        <v/>
      </c>
      <c r="O89" s="68" t="str">
        <f t="shared" ca="1" si="8"/>
        <v/>
      </c>
      <c r="P89" s="71" t="str">
        <f ca="1">IF(ISNA(MATCH(B89,PageBottom!$A$2:$A$1000,0)),"",OFFSET(PageBottomReference,MATCH(B89,PageBottom!$A$2:$A$1000,0),3))</f>
        <v/>
      </c>
      <c r="Q89" s="68" t="str">
        <f t="shared" ca="1" si="12"/>
        <v/>
      </c>
      <c r="R89" s="69" t="str">
        <f ca="1">IF(ISNA(MATCH(B89,PageBottom!$A$2:$A$1000,0)),"",OFFSET(PageBottomReference,MATCH(B89,PageBottom!$A$2:$A$1000,0),5)/86400)</f>
        <v/>
      </c>
      <c r="S89" s="72" t="str">
        <f t="shared" ca="1" si="13"/>
        <v/>
      </c>
      <c r="T89" s="73" t="str">
        <f ca="1">IF(ISNA(MATCH(B89,Pages!$A$2:$A$1000,0)),"",OFFSET(PageReference,MATCH(B89,Pages!$A$2:$A$1000,0),3))</f>
        <v/>
      </c>
      <c r="U89" s="66" t="str">
        <f ca="1">IF(ISNA(MATCH(B89,Pages!$A$2:$A$1000,0)),"",OFFSET(PageReference,MATCH(B89,Pages!$A$2:$A$1000,0),1))</f>
        <v/>
      </c>
      <c r="V89" s="66" t="str">
        <f ca="1">IF(ISNA(MATCH(B89,Pages!$A$2:$A$1000,0)),"",OFFSET(PageReference,MATCH(B89,Pages!$A$2:$A$1000,0),2))</f>
        <v/>
      </c>
      <c r="W89" s="68" t="str">
        <f t="shared" si="9"/>
        <v/>
      </c>
      <c r="X89" s="68" t="str">
        <f ca="1">IF(ISNA(MATCH(B89,Pages!$A$2:$A$1000,0)),"",OFFSET(PageReference,MATCH(B89,Pages!$A$2:$A$1000,0),5)/100)</f>
        <v/>
      </c>
      <c r="Y89" s="68" t="str">
        <f ca="1">IF(ISNA(MATCH(B89,Pages!$A$2:$A$1000,0)),"",OFFSET(PageReference,MATCH(B89,Pages!$A$2:$A$1000,0),6)/100)</f>
        <v/>
      </c>
      <c r="Z89" s="70" t="str">
        <f ca="1">IF(ISNA(MATCH(B89,Pages!$A$2:$A$1000,0)),"",OFFSET(PageReference,MATCH(B89,Pages!$A$2:$A$1000,0),4)/86400)</f>
        <v/>
      </c>
    </row>
    <row r="90" spans="2:26" s="74" customFormat="1" ht="12.75" x14ac:dyDescent="0.2">
      <c r="B90" s="67" t="str">
        <f>IF(ISBLANK(Allowed!A76),"",Allowed!A76)</f>
        <v/>
      </c>
      <c r="C90" s="66" t="str">
        <f>IF(ISBLANK(Allowed!C76),"",Allowed!C76)</f>
        <v/>
      </c>
      <c r="D90" s="66" t="str">
        <f>IF(ISBLANK(Allowed!D76),"",Allowed!D76)</f>
        <v/>
      </c>
      <c r="E90" s="66" t="str">
        <f>IF(ISBLANK(Allowed!F76),"",Allowed!F76)</f>
        <v/>
      </c>
      <c r="F90" s="67" t="str">
        <f ca="1">IF(ISNA(MATCH(B90,Started!$A$2:$A$100,0)),"",OFFSET(StartedReference,MATCH(B90,Started!$A$2:$A$100,0),3))</f>
        <v/>
      </c>
      <c r="G90" s="68" t="str">
        <f t="shared" ca="1" si="7"/>
        <v/>
      </c>
      <c r="H90" s="69" t="str">
        <f ca="1">IF(ISNA(MATCH(B90,Started!$A$2:$A$1000,0)),"",OFFSET(StartedReference,MATCH(B90,Started!$A$2:$A$1000,0),5)/86400)</f>
        <v/>
      </c>
      <c r="I90" s="66" t="str">
        <f ca="1">IF(ISNA(MATCH(B90,Viewer!$A$2:$A$100,0)),"",OFFSET(ViewerReference,MATCH(B90,Viewer!$A$2:$A$100,0),3))</f>
        <v/>
      </c>
      <c r="J90" s="68" t="str">
        <f t="shared" ca="1" si="10"/>
        <v/>
      </c>
      <c r="K90" s="70" t="str">
        <f ca="1">IF(ISNA(MATCH(B90,Viewer!$A$2:$A$100,0)),"",OFFSET(ViewerReference,MATCH(B90,Viewer!$A$2:$A$100,0),5)/86400)</f>
        <v/>
      </c>
      <c r="L90" s="66" t="str">
        <f ca="1">IF(ISNA(MATCH(B90,Reader!$A$2:$A$100,0)),"",OFFSET(ReaderReference,MATCH(B90,Reader!$A$2:$A$100,0),3))</f>
        <v/>
      </c>
      <c r="M90" s="68" t="str">
        <f t="shared" ca="1" si="11"/>
        <v/>
      </c>
      <c r="N90" s="70" t="str">
        <f ca="1">IF(ISNA(MATCH(B90,Reader!$A$2:$A$100,0)),"",OFFSET(ReaderReference,MATCH(B90,Reader!$A$2:$A$100,0),5)/86400)</f>
        <v/>
      </c>
      <c r="O90" s="68" t="str">
        <f t="shared" ca="1" si="8"/>
        <v/>
      </c>
      <c r="P90" s="71" t="str">
        <f ca="1">IF(ISNA(MATCH(B90,PageBottom!$A$2:$A$1000,0)),"",OFFSET(PageBottomReference,MATCH(B90,PageBottom!$A$2:$A$1000,0),3))</f>
        <v/>
      </c>
      <c r="Q90" s="68" t="str">
        <f t="shared" ca="1" si="12"/>
        <v/>
      </c>
      <c r="R90" s="69" t="str">
        <f ca="1">IF(ISNA(MATCH(B90,PageBottom!$A$2:$A$1000,0)),"",OFFSET(PageBottomReference,MATCH(B90,PageBottom!$A$2:$A$1000,0),5)/86400)</f>
        <v/>
      </c>
      <c r="S90" s="72" t="str">
        <f t="shared" ca="1" si="13"/>
        <v/>
      </c>
      <c r="T90" s="73" t="str">
        <f ca="1">IF(ISNA(MATCH(B90,Pages!$A$2:$A$1000,0)),"",OFFSET(PageReference,MATCH(B90,Pages!$A$2:$A$1000,0),3))</f>
        <v/>
      </c>
      <c r="U90" s="66" t="str">
        <f ca="1">IF(ISNA(MATCH(B90,Pages!$A$2:$A$1000,0)),"",OFFSET(PageReference,MATCH(B90,Pages!$A$2:$A$1000,0),1))</f>
        <v/>
      </c>
      <c r="V90" s="66" t="str">
        <f ca="1">IF(ISNA(MATCH(B90,Pages!$A$2:$A$1000,0)),"",OFFSET(PageReference,MATCH(B90,Pages!$A$2:$A$1000,0),2))</f>
        <v/>
      </c>
      <c r="W90" s="68" t="str">
        <f t="shared" si="9"/>
        <v/>
      </c>
      <c r="X90" s="68" t="str">
        <f ca="1">IF(ISNA(MATCH(B90,Pages!$A$2:$A$1000,0)),"",OFFSET(PageReference,MATCH(B90,Pages!$A$2:$A$1000,0),5)/100)</f>
        <v/>
      </c>
      <c r="Y90" s="68" t="str">
        <f ca="1">IF(ISNA(MATCH(B90,Pages!$A$2:$A$1000,0)),"",OFFSET(PageReference,MATCH(B90,Pages!$A$2:$A$1000,0),6)/100)</f>
        <v/>
      </c>
      <c r="Z90" s="70" t="str">
        <f ca="1">IF(ISNA(MATCH(B90,Pages!$A$2:$A$1000,0)),"",OFFSET(PageReference,MATCH(B90,Pages!$A$2:$A$1000,0),4)/86400)</f>
        <v/>
      </c>
    </row>
    <row r="91" spans="2:26" s="74" customFormat="1" ht="12.75" x14ac:dyDescent="0.2">
      <c r="B91" s="67" t="str">
        <f>IF(ISBLANK(Allowed!A77),"",Allowed!A77)</f>
        <v/>
      </c>
      <c r="C91" s="66" t="str">
        <f>IF(ISBLANK(Allowed!C77),"",Allowed!C77)</f>
        <v/>
      </c>
      <c r="D91" s="66" t="str">
        <f>IF(ISBLANK(Allowed!D77),"",Allowed!D77)</f>
        <v/>
      </c>
      <c r="E91" s="66" t="str">
        <f>IF(ISBLANK(Allowed!F77),"",Allowed!F77)</f>
        <v/>
      </c>
      <c r="F91" s="67" t="str">
        <f ca="1">IF(ISNA(MATCH(B91,Started!$A$2:$A$100,0)),"",OFFSET(StartedReference,MATCH(B91,Started!$A$2:$A$100,0),3))</f>
        <v/>
      </c>
      <c r="G91" s="68" t="str">
        <f t="shared" ca="1" si="7"/>
        <v/>
      </c>
      <c r="H91" s="69" t="str">
        <f ca="1">IF(ISNA(MATCH(B91,Started!$A$2:$A$1000,0)),"",OFFSET(StartedReference,MATCH(B91,Started!$A$2:$A$1000,0),5)/86400)</f>
        <v/>
      </c>
      <c r="I91" s="66" t="str">
        <f ca="1">IF(ISNA(MATCH(B91,Viewer!$A$2:$A$100,0)),"",OFFSET(ViewerReference,MATCH(B91,Viewer!$A$2:$A$100,0),3))</f>
        <v/>
      </c>
      <c r="J91" s="68" t="str">
        <f t="shared" ca="1" si="10"/>
        <v/>
      </c>
      <c r="K91" s="70" t="str">
        <f ca="1">IF(ISNA(MATCH(B91,Viewer!$A$2:$A$100,0)),"",OFFSET(ViewerReference,MATCH(B91,Viewer!$A$2:$A$100,0),5)/86400)</f>
        <v/>
      </c>
      <c r="L91" s="66" t="str">
        <f ca="1">IF(ISNA(MATCH(B91,Reader!$A$2:$A$100,0)),"",OFFSET(ReaderReference,MATCH(B91,Reader!$A$2:$A$100,0),3))</f>
        <v/>
      </c>
      <c r="M91" s="68" t="str">
        <f t="shared" ca="1" si="11"/>
        <v/>
      </c>
      <c r="N91" s="70" t="str">
        <f ca="1">IF(ISNA(MATCH(B91,Reader!$A$2:$A$100,0)),"",OFFSET(ReaderReference,MATCH(B91,Reader!$A$2:$A$100,0),5)/86400)</f>
        <v/>
      </c>
      <c r="O91" s="68" t="str">
        <f t="shared" ca="1" si="8"/>
        <v/>
      </c>
      <c r="P91" s="71" t="str">
        <f ca="1">IF(ISNA(MATCH(B91,PageBottom!$A$2:$A$1000,0)),"",OFFSET(PageBottomReference,MATCH(B91,PageBottom!$A$2:$A$1000,0),3))</f>
        <v/>
      </c>
      <c r="Q91" s="68" t="str">
        <f t="shared" ca="1" si="12"/>
        <v/>
      </c>
      <c r="R91" s="69" t="str">
        <f ca="1">IF(ISNA(MATCH(B91,PageBottom!$A$2:$A$1000,0)),"",OFFSET(PageBottomReference,MATCH(B91,PageBottom!$A$2:$A$1000,0),5)/86400)</f>
        <v/>
      </c>
      <c r="S91" s="72" t="str">
        <f t="shared" ca="1" si="13"/>
        <v/>
      </c>
      <c r="T91" s="73" t="str">
        <f ca="1">IF(ISNA(MATCH(B91,Pages!$A$2:$A$1000,0)),"",OFFSET(PageReference,MATCH(B91,Pages!$A$2:$A$1000,0),3))</f>
        <v/>
      </c>
      <c r="U91" s="66" t="str">
        <f ca="1">IF(ISNA(MATCH(B91,Pages!$A$2:$A$1000,0)),"",OFFSET(PageReference,MATCH(B91,Pages!$A$2:$A$1000,0),1))</f>
        <v/>
      </c>
      <c r="V91" s="66" t="str">
        <f ca="1">IF(ISNA(MATCH(B91,Pages!$A$2:$A$1000,0)),"",OFFSET(PageReference,MATCH(B91,Pages!$A$2:$A$1000,0),2))</f>
        <v/>
      </c>
      <c r="W91" s="68" t="str">
        <f t="shared" si="9"/>
        <v/>
      </c>
      <c r="X91" s="68" t="str">
        <f ca="1">IF(ISNA(MATCH(B91,Pages!$A$2:$A$1000,0)),"",OFFSET(PageReference,MATCH(B91,Pages!$A$2:$A$1000,0),5)/100)</f>
        <v/>
      </c>
      <c r="Y91" s="68" t="str">
        <f ca="1">IF(ISNA(MATCH(B91,Pages!$A$2:$A$1000,0)),"",OFFSET(PageReference,MATCH(B91,Pages!$A$2:$A$1000,0),6)/100)</f>
        <v/>
      </c>
      <c r="Z91" s="70" t="str">
        <f ca="1">IF(ISNA(MATCH(B91,Pages!$A$2:$A$1000,0)),"",OFFSET(PageReference,MATCH(B91,Pages!$A$2:$A$1000,0),4)/86400)</f>
        <v/>
      </c>
    </row>
    <row r="92" spans="2:26" s="74" customFormat="1" ht="12.75" x14ac:dyDescent="0.2">
      <c r="B92" s="67" t="str">
        <f>IF(ISBLANK(Allowed!A78),"",Allowed!A78)</f>
        <v/>
      </c>
      <c r="C92" s="66" t="str">
        <f>IF(ISBLANK(Allowed!C78),"",Allowed!C78)</f>
        <v/>
      </c>
      <c r="D92" s="66" t="str">
        <f>IF(ISBLANK(Allowed!D78),"",Allowed!D78)</f>
        <v/>
      </c>
      <c r="E92" s="66" t="str">
        <f>IF(ISBLANK(Allowed!F78),"",Allowed!F78)</f>
        <v/>
      </c>
      <c r="F92" s="67" t="str">
        <f ca="1">IF(ISNA(MATCH(B92,Started!$A$2:$A$100,0)),"",OFFSET(StartedReference,MATCH(B92,Started!$A$2:$A$100,0),3))</f>
        <v/>
      </c>
      <c r="G92" s="68" t="str">
        <f t="shared" ca="1" si="7"/>
        <v/>
      </c>
      <c r="H92" s="69" t="str">
        <f ca="1">IF(ISNA(MATCH(B92,Started!$A$2:$A$1000,0)),"",OFFSET(StartedReference,MATCH(B92,Started!$A$2:$A$1000,0),5)/86400)</f>
        <v/>
      </c>
      <c r="I92" s="66" t="str">
        <f ca="1">IF(ISNA(MATCH(B92,Viewer!$A$2:$A$100,0)),"",OFFSET(ViewerReference,MATCH(B92,Viewer!$A$2:$A$100,0),3))</f>
        <v/>
      </c>
      <c r="J92" s="68" t="str">
        <f t="shared" ca="1" si="10"/>
        <v/>
      </c>
      <c r="K92" s="70" t="str">
        <f ca="1">IF(ISNA(MATCH(B92,Viewer!$A$2:$A$100,0)),"",OFFSET(ViewerReference,MATCH(B92,Viewer!$A$2:$A$100,0),5)/86400)</f>
        <v/>
      </c>
      <c r="L92" s="66" t="str">
        <f ca="1">IF(ISNA(MATCH(B92,Reader!$A$2:$A$100,0)),"",OFFSET(ReaderReference,MATCH(B92,Reader!$A$2:$A$100,0),3))</f>
        <v/>
      </c>
      <c r="M92" s="68" t="str">
        <f t="shared" ca="1" si="11"/>
        <v/>
      </c>
      <c r="N92" s="70" t="str">
        <f ca="1">IF(ISNA(MATCH(B92,Reader!$A$2:$A$100,0)),"",OFFSET(ReaderReference,MATCH(B92,Reader!$A$2:$A$100,0),5)/86400)</f>
        <v/>
      </c>
      <c r="O92" s="68" t="str">
        <f t="shared" ca="1" si="8"/>
        <v/>
      </c>
      <c r="P92" s="71" t="str">
        <f ca="1">IF(ISNA(MATCH(B92,PageBottom!$A$2:$A$1000,0)),"",OFFSET(PageBottomReference,MATCH(B92,PageBottom!$A$2:$A$1000,0),3))</f>
        <v/>
      </c>
      <c r="Q92" s="68" t="str">
        <f t="shared" ca="1" si="12"/>
        <v/>
      </c>
      <c r="R92" s="69" t="str">
        <f ca="1">IF(ISNA(MATCH(B92,PageBottom!$A$2:$A$1000,0)),"",OFFSET(PageBottomReference,MATCH(B92,PageBottom!$A$2:$A$1000,0),5)/86400)</f>
        <v/>
      </c>
      <c r="S92" s="72" t="str">
        <f t="shared" ca="1" si="13"/>
        <v/>
      </c>
      <c r="T92" s="73" t="str">
        <f ca="1">IF(ISNA(MATCH(B92,Pages!$A$2:$A$1000,0)),"",OFFSET(PageReference,MATCH(B92,Pages!$A$2:$A$1000,0),3))</f>
        <v/>
      </c>
      <c r="U92" s="66" t="str">
        <f ca="1">IF(ISNA(MATCH(B92,Pages!$A$2:$A$1000,0)),"",OFFSET(PageReference,MATCH(B92,Pages!$A$2:$A$1000,0),1))</f>
        <v/>
      </c>
      <c r="V92" s="66" t="str">
        <f ca="1">IF(ISNA(MATCH(B92,Pages!$A$2:$A$1000,0)),"",OFFSET(PageReference,MATCH(B92,Pages!$A$2:$A$1000,0),2))</f>
        <v/>
      </c>
      <c r="W92" s="68" t="str">
        <f t="shared" si="9"/>
        <v/>
      </c>
      <c r="X92" s="68" t="str">
        <f ca="1">IF(ISNA(MATCH(B92,Pages!$A$2:$A$1000,0)),"",OFFSET(PageReference,MATCH(B92,Pages!$A$2:$A$1000,0),5)/100)</f>
        <v/>
      </c>
      <c r="Y92" s="68" t="str">
        <f ca="1">IF(ISNA(MATCH(B92,Pages!$A$2:$A$1000,0)),"",OFFSET(PageReference,MATCH(B92,Pages!$A$2:$A$1000,0),6)/100)</f>
        <v/>
      </c>
      <c r="Z92" s="70" t="str">
        <f ca="1">IF(ISNA(MATCH(B92,Pages!$A$2:$A$1000,0)),"",OFFSET(PageReference,MATCH(B92,Pages!$A$2:$A$1000,0),4)/86400)</f>
        <v/>
      </c>
    </row>
    <row r="93" spans="2:26" s="74" customFormat="1" ht="12.75" x14ac:dyDescent="0.2">
      <c r="B93" s="67" t="str">
        <f>IF(ISBLANK(Allowed!A79),"",Allowed!A79)</f>
        <v/>
      </c>
      <c r="C93" s="66" t="str">
        <f>IF(ISBLANK(Allowed!C79),"",Allowed!C79)</f>
        <v/>
      </c>
      <c r="D93" s="66" t="str">
        <f>IF(ISBLANK(Allowed!D79),"",Allowed!D79)</f>
        <v/>
      </c>
      <c r="E93" s="66" t="str">
        <f>IF(ISBLANK(Allowed!F79),"",Allowed!F79)</f>
        <v/>
      </c>
      <c r="F93" s="67" t="str">
        <f ca="1">IF(ISNA(MATCH(B93,Started!$A$2:$A$100,0)),"",OFFSET(StartedReference,MATCH(B93,Started!$A$2:$A$100,0),3))</f>
        <v/>
      </c>
      <c r="G93" s="68" t="str">
        <f t="shared" ca="1" si="7"/>
        <v/>
      </c>
      <c r="H93" s="69" t="str">
        <f ca="1">IF(ISNA(MATCH(B93,Started!$A$2:$A$1000,0)),"",OFFSET(StartedReference,MATCH(B93,Started!$A$2:$A$1000,0),5)/86400)</f>
        <v/>
      </c>
      <c r="I93" s="66" t="str">
        <f ca="1">IF(ISNA(MATCH(B93,Viewer!$A$2:$A$100,0)),"",OFFSET(ViewerReference,MATCH(B93,Viewer!$A$2:$A$100,0),3))</f>
        <v/>
      </c>
      <c r="J93" s="68" t="str">
        <f t="shared" ca="1" si="10"/>
        <v/>
      </c>
      <c r="K93" s="70" t="str">
        <f ca="1">IF(ISNA(MATCH(B93,Viewer!$A$2:$A$100,0)),"",OFFSET(ViewerReference,MATCH(B93,Viewer!$A$2:$A$100,0),5)/86400)</f>
        <v/>
      </c>
      <c r="L93" s="66" t="str">
        <f ca="1">IF(ISNA(MATCH(B93,Reader!$A$2:$A$100,0)),"",OFFSET(ReaderReference,MATCH(B93,Reader!$A$2:$A$100,0),3))</f>
        <v/>
      </c>
      <c r="M93" s="68" t="str">
        <f t="shared" ca="1" si="11"/>
        <v/>
      </c>
      <c r="N93" s="70" t="str">
        <f ca="1">IF(ISNA(MATCH(B93,Reader!$A$2:$A$100,0)),"",OFFSET(ReaderReference,MATCH(B93,Reader!$A$2:$A$100,0),5)/86400)</f>
        <v/>
      </c>
      <c r="O93" s="68" t="str">
        <f t="shared" ca="1" si="8"/>
        <v/>
      </c>
      <c r="P93" s="71" t="str">
        <f ca="1">IF(ISNA(MATCH(B93,PageBottom!$A$2:$A$1000,0)),"",OFFSET(PageBottomReference,MATCH(B93,PageBottom!$A$2:$A$1000,0),3))</f>
        <v/>
      </c>
      <c r="Q93" s="68" t="str">
        <f t="shared" ca="1" si="12"/>
        <v/>
      </c>
      <c r="R93" s="69" t="str">
        <f ca="1">IF(ISNA(MATCH(B93,PageBottom!$A$2:$A$1000,0)),"",OFFSET(PageBottomReference,MATCH(B93,PageBottom!$A$2:$A$1000,0),5)/86400)</f>
        <v/>
      </c>
      <c r="S93" s="72" t="str">
        <f t="shared" ca="1" si="13"/>
        <v/>
      </c>
      <c r="T93" s="73" t="str">
        <f ca="1">IF(ISNA(MATCH(B93,Pages!$A$2:$A$1000,0)),"",OFFSET(PageReference,MATCH(B93,Pages!$A$2:$A$1000,0),3))</f>
        <v/>
      </c>
      <c r="U93" s="66" t="str">
        <f ca="1">IF(ISNA(MATCH(B93,Pages!$A$2:$A$1000,0)),"",OFFSET(PageReference,MATCH(B93,Pages!$A$2:$A$1000,0),1))</f>
        <v/>
      </c>
      <c r="V93" s="66" t="str">
        <f ca="1">IF(ISNA(MATCH(B93,Pages!$A$2:$A$1000,0)),"",OFFSET(PageReference,MATCH(B93,Pages!$A$2:$A$1000,0),2))</f>
        <v/>
      </c>
      <c r="W93" s="68" t="str">
        <f t="shared" si="9"/>
        <v/>
      </c>
      <c r="X93" s="68" t="str">
        <f ca="1">IF(ISNA(MATCH(B93,Pages!$A$2:$A$1000,0)),"",OFFSET(PageReference,MATCH(B93,Pages!$A$2:$A$1000,0),5)/100)</f>
        <v/>
      </c>
      <c r="Y93" s="68" t="str">
        <f ca="1">IF(ISNA(MATCH(B93,Pages!$A$2:$A$1000,0)),"",OFFSET(PageReference,MATCH(B93,Pages!$A$2:$A$1000,0),6)/100)</f>
        <v/>
      </c>
      <c r="Z93" s="70" t="str">
        <f ca="1">IF(ISNA(MATCH(B93,Pages!$A$2:$A$1000,0)),"",OFFSET(PageReference,MATCH(B93,Pages!$A$2:$A$1000,0),4)/86400)</f>
        <v/>
      </c>
    </row>
    <row r="94" spans="2:26" s="74" customFormat="1" ht="12.75" x14ac:dyDescent="0.2">
      <c r="B94" s="67" t="str">
        <f>IF(ISBLANK(Allowed!A80),"",Allowed!A80)</f>
        <v/>
      </c>
      <c r="C94" s="66" t="str">
        <f>IF(ISBLANK(Allowed!C80),"",Allowed!C80)</f>
        <v/>
      </c>
      <c r="D94" s="66" t="str">
        <f>IF(ISBLANK(Allowed!D80),"",Allowed!D80)</f>
        <v/>
      </c>
      <c r="E94" s="66" t="str">
        <f>IF(ISBLANK(Allowed!F80),"",Allowed!F80)</f>
        <v/>
      </c>
      <c r="F94" s="67" t="str">
        <f ca="1">IF(ISNA(MATCH(B94,Started!$A$2:$A$100,0)),"",OFFSET(StartedReference,MATCH(B94,Started!$A$2:$A$100,0),3))</f>
        <v/>
      </c>
      <c r="G94" s="68" t="str">
        <f t="shared" ca="1" si="7"/>
        <v/>
      </c>
      <c r="H94" s="69" t="str">
        <f ca="1">IF(ISNA(MATCH(B94,Started!$A$2:$A$1000,0)),"",OFFSET(StartedReference,MATCH(B94,Started!$A$2:$A$1000,0),5)/86400)</f>
        <v/>
      </c>
      <c r="I94" s="66" t="str">
        <f ca="1">IF(ISNA(MATCH(B94,Viewer!$A$2:$A$100,0)),"",OFFSET(ViewerReference,MATCH(B94,Viewer!$A$2:$A$100,0),3))</f>
        <v/>
      </c>
      <c r="J94" s="68" t="str">
        <f t="shared" ca="1" si="10"/>
        <v/>
      </c>
      <c r="K94" s="70" t="str">
        <f ca="1">IF(ISNA(MATCH(B94,Viewer!$A$2:$A$100,0)),"",OFFSET(ViewerReference,MATCH(B94,Viewer!$A$2:$A$100,0),5)/86400)</f>
        <v/>
      </c>
      <c r="L94" s="66" t="str">
        <f ca="1">IF(ISNA(MATCH(B94,Reader!$A$2:$A$100,0)),"",OFFSET(ReaderReference,MATCH(B94,Reader!$A$2:$A$100,0),3))</f>
        <v/>
      </c>
      <c r="M94" s="68" t="str">
        <f t="shared" ca="1" si="11"/>
        <v/>
      </c>
      <c r="N94" s="70" t="str">
        <f ca="1">IF(ISNA(MATCH(B94,Reader!$A$2:$A$100,0)),"",OFFSET(ReaderReference,MATCH(B94,Reader!$A$2:$A$100,0),5)/86400)</f>
        <v/>
      </c>
      <c r="O94" s="68" t="str">
        <f t="shared" ca="1" si="8"/>
        <v/>
      </c>
      <c r="P94" s="71" t="str">
        <f ca="1">IF(ISNA(MATCH(B94,PageBottom!$A$2:$A$1000,0)),"",OFFSET(PageBottomReference,MATCH(B94,PageBottom!$A$2:$A$1000,0),3))</f>
        <v/>
      </c>
      <c r="Q94" s="68" t="str">
        <f t="shared" ca="1" si="12"/>
        <v/>
      </c>
      <c r="R94" s="69" t="str">
        <f ca="1">IF(ISNA(MATCH(B94,PageBottom!$A$2:$A$1000,0)),"",OFFSET(PageBottomReference,MATCH(B94,PageBottom!$A$2:$A$1000,0),5)/86400)</f>
        <v/>
      </c>
      <c r="S94" s="72" t="str">
        <f t="shared" ca="1" si="13"/>
        <v/>
      </c>
      <c r="T94" s="73" t="str">
        <f ca="1">IF(ISNA(MATCH(B94,Pages!$A$2:$A$1000,0)),"",OFFSET(PageReference,MATCH(B94,Pages!$A$2:$A$1000,0),3))</f>
        <v/>
      </c>
      <c r="U94" s="66" t="str">
        <f ca="1">IF(ISNA(MATCH(B94,Pages!$A$2:$A$1000,0)),"",OFFSET(PageReference,MATCH(B94,Pages!$A$2:$A$1000,0),1))</f>
        <v/>
      </c>
      <c r="V94" s="66" t="str">
        <f ca="1">IF(ISNA(MATCH(B94,Pages!$A$2:$A$1000,0)),"",OFFSET(PageReference,MATCH(B94,Pages!$A$2:$A$1000,0),2))</f>
        <v/>
      </c>
      <c r="W94" s="68" t="str">
        <f t="shared" si="9"/>
        <v/>
      </c>
      <c r="X94" s="68" t="str">
        <f ca="1">IF(ISNA(MATCH(B94,Pages!$A$2:$A$1000,0)),"",OFFSET(PageReference,MATCH(B94,Pages!$A$2:$A$1000,0),5)/100)</f>
        <v/>
      </c>
      <c r="Y94" s="68" t="str">
        <f ca="1">IF(ISNA(MATCH(B94,Pages!$A$2:$A$1000,0)),"",OFFSET(PageReference,MATCH(B94,Pages!$A$2:$A$1000,0),6)/100)</f>
        <v/>
      </c>
      <c r="Z94" s="70" t="str">
        <f ca="1">IF(ISNA(MATCH(B94,Pages!$A$2:$A$1000,0)),"",OFFSET(PageReference,MATCH(B94,Pages!$A$2:$A$1000,0),4)/86400)</f>
        <v/>
      </c>
    </row>
    <row r="95" spans="2:26" s="74" customFormat="1" ht="12.75" x14ac:dyDescent="0.2">
      <c r="B95" s="67" t="str">
        <f>IF(ISBLANK(Allowed!A81),"",Allowed!A81)</f>
        <v/>
      </c>
      <c r="C95" s="66" t="str">
        <f>IF(ISBLANK(Allowed!C81),"",Allowed!C81)</f>
        <v/>
      </c>
      <c r="D95" s="66" t="str">
        <f>IF(ISBLANK(Allowed!D81),"",Allowed!D81)</f>
        <v/>
      </c>
      <c r="E95" s="66" t="str">
        <f>IF(ISBLANK(Allowed!F81),"",Allowed!F81)</f>
        <v/>
      </c>
      <c r="F95" s="67" t="str">
        <f ca="1">IF(ISNA(MATCH(B95,Started!$A$2:$A$100,0)),"",OFFSET(StartedReference,MATCH(B95,Started!$A$2:$A$100,0),3))</f>
        <v/>
      </c>
      <c r="G95" s="68" t="str">
        <f t="shared" ca="1" si="7"/>
        <v/>
      </c>
      <c r="H95" s="69" t="str">
        <f ca="1">IF(ISNA(MATCH(B95,Started!$A$2:$A$1000,0)),"",OFFSET(StartedReference,MATCH(B95,Started!$A$2:$A$1000,0),5)/86400)</f>
        <v/>
      </c>
      <c r="I95" s="66" t="str">
        <f ca="1">IF(ISNA(MATCH(B95,Viewer!$A$2:$A$100,0)),"",OFFSET(ViewerReference,MATCH(B95,Viewer!$A$2:$A$100,0),3))</f>
        <v/>
      </c>
      <c r="J95" s="68" t="str">
        <f t="shared" ca="1" si="10"/>
        <v/>
      </c>
      <c r="K95" s="70" t="str">
        <f ca="1">IF(ISNA(MATCH(B95,Viewer!$A$2:$A$100,0)),"",OFFSET(ViewerReference,MATCH(B95,Viewer!$A$2:$A$100,0),5)/86400)</f>
        <v/>
      </c>
      <c r="L95" s="66" t="str">
        <f ca="1">IF(ISNA(MATCH(B95,Reader!$A$2:$A$100,0)),"",OFFSET(ReaderReference,MATCH(B95,Reader!$A$2:$A$100,0),3))</f>
        <v/>
      </c>
      <c r="M95" s="68" t="str">
        <f t="shared" ca="1" si="11"/>
        <v/>
      </c>
      <c r="N95" s="70" t="str">
        <f ca="1">IF(ISNA(MATCH(B95,Reader!$A$2:$A$100,0)),"",OFFSET(ReaderReference,MATCH(B95,Reader!$A$2:$A$100,0),5)/86400)</f>
        <v/>
      </c>
      <c r="O95" s="68" t="str">
        <f t="shared" ca="1" si="8"/>
        <v/>
      </c>
      <c r="P95" s="71" t="str">
        <f ca="1">IF(ISNA(MATCH(B95,PageBottom!$A$2:$A$1000,0)),"",OFFSET(PageBottomReference,MATCH(B95,PageBottom!$A$2:$A$1000,0),3))</f>
        <v/>
      </c>
      <c r="Q95" s="68" t="str">
        <f t="shared" ca="1" si="12"/>
        <v/>
      </c>
      <c r="R95" s="69" t="str">
        <f ca="1">IF(ISNA(MATCH(B95,PageBottom!$A$2:$A$1000,0)),"",OFFSET(PageBottomReference,MATCH(B95,PageBottom!$A$2:$A$1000,0),5)/86400)</f>
        <v/>
      </c>
      <c r="S95" s="72" t="str">
        <f t="shared" ca="1" si="13"/>
        <v/>
      </c>
      <c r="T95" s="73" t="str">
        <f ca="1">IF(ISNA(MATCH(B95,Pages!$A$2:$A$1000,0)),"",OFFSET(PageReference,MATCH(B95,Pages!$A$2:$A$1000,0),3))</f>
        <v/>
      </c>
      <c r="U95" s="66" t="str">
        <f ca="1">IF(ISNA(MATCH(B95,Pages!$A$2:$A$1000,0)),"",OFFSET(PageReference,MATCH(B95,Pages!$A$2:$A$1000,0),1))</f>
        <v/>
      </c>
      <c r="V95" s="66" t="str">
        <f ca="1">IF(ISNA(MATCH(B95,Pages!$A$2:$A$1000,0)),"",OFFSET(PageReference,MATCH(B95,Pages!$A$2:$A$1000,0),2))</f>
        <v/>
      </c>
      <c r="W95" s="68" t="str">
        <f t="shared" si="9"/>
        <v/>
      </c>
      <c r="X95" s="68" t="str">
        <f ca="1">IF(ISNA(MATCH(B95,Pages!$A$2:$A$1000,0)),"",OFFSET(PageReference,MATCH(B95,Pages!$A$2:$A$1000,0),5)/100)</f>
        <v/>
      </c>
      <c r="Y95" s="68" t="str">
        <f ca="1">IF(ISNA(MATCH(B95,Pages!$A$2:$A$1000,0)),"",OFFSET(PageReference,MATCH(B95,Pages!$A$2:$A$1000,0),6)/100)</f>
        <v/>
      </c>
      <c r="Z95" s="70" t="str">
        <f ca="1">IF(ISNA(MATCH(B95,Pages!$A$2:$A$1000,0)),"",OFFSET(PageReference,MATCH(B95,Pages!$A$2:$A$1000,0),4)/86400)</f>
        <v/>
      </c>
    </row>
    <row r="96" spans="2:26" s="74" customFormat="1" ht="12.75" x14ac:dyDescent="0.2">
      <c r="B96" s="67" t="str">
        <f>IF(ISBLANK(Allowed!A82),"",Allowed!A82)</f>
        <v/>
      </c>
      <c r="C96" s="66" t="str">
        <f>IF(ISBLANK(Allowed!C82),"",Allowed!C82)</f>
        <v/>
      </c>
      <c r="D96" s="66" t="str">
        <f>IF(ISBLANK(Allowed!D82),"",Allowed!D82)</f>
        <v/>
      </c>
      <c r="E96" s="66" t="str">
        <f>IF(ISBLANK(Allowed!F82),"",Allowed!F82)</f>
        <v/>
      </c>
      <c r="F96" s="67" t="str">
        <f ca="1">IF(ISNA(MATCH(B96,Started!$A$2:$A$100,0)),"",OFFSET(StartedReference,MATCH(B96,Started!$A$2:$A$100,0),3))</f>
        <v/>
      </c>
      <c r="G96" s="68" t="str">
        <f t="shared" ca="1" si="7"/>
        <v/>
      </c>
      <c r="H96" s="69" t="str">
        <f ca="1">IF(ISNA(MATCH(B96,Started!$A$2:$A$1000,0)),"",OFFSET(StartedReference,MATCH(B96,Started!$A$2:$A$1000,0),5)/86400)</f>
        <v/>
      </c>
      <c r="I96" s="66" t="str">
        <f ca="1">IF(ISNA(MATCH(B96,Viewer!$A$2:$A$100,0)),"",OFFSET(ViewerReference,MATCH(B96,Viewer!$A$2:$A$100,0),3))</f>
        <v/>
      </c>
      <c r="J96" s="68" t="str">
        <f t="shared" ca="1" si="10"/>
        <v/>
      </c>
      <c r="K96" s="70" t="str">
        <f ca="1">IF(ISNA(MATCH(B96,Viewer!$A$2:$A$100,0)),"",OFFSET(ViewerReference,MATCH(B96,Viewer!$A$2:$A$100,0),5)/86400)</f>
        <v/>
      </c>
      <c r="L96" s="66" t="str">
        <f ca="1">IF(ISNA(MATCH(B96,Reader!$A$2:$A$100,0)),"",OFFSET(ReaderReference,MATCH(B96,Reader!$A$2:$A$100,0),3))</f>
        <v/>
      </c>
      <c r="M96" s="68" t="str">
        <f t="shared" ca="1" si="11"/>
        <v/>
      </c>
      <c r="N96" s="70" t="str">
        <f ca="1">IF(ISNA(MATCH(B96,Reader!$A$2:$A$100,0)),"",OFFSET(ReaderReference,MATCH(B96,Reader!$A$2:$A$100,0),5)/86400)</f>
        <v/>
      </c>
      <c r="O96" s="68" t="str">
        <f t="shared" ca="1" si="8"/>
        <v/>
      </c>
      <c r="P96" s="71" t="str">
        <f ca="1">IF(ISNA(MATCH(B96,PageBottom!$A$2:$A$1000,0)),"",OFFSET(PageBottomReference,MATCH(B96,PageBottom!$A$2:$A$1000,0),3))</f>
        <v/>
      </c>
      <c r="Q96" s="68" t="str">
        <f t="shared" ca="1" si="12"/>
        <v/>
      </c>
      <c r="R96" s="69" t="str">
        <f ca="1">IF(ISNA(MATCH(B96,PageBottom!$A$2:$A$1000,0)),"",OFFSET(PageBottomReference,MATCH(B96,PageBottom!$A$2:$A$1000,0),5)/86400)</f>
        <v/>
      </c>
      <c r="S96" s="72" t="str">
        <f t="shared" ca="1" si="13"/>
        <v/>
      </c>
      <c r="T96" s="73" t="str">
        <f ca="1">IF(ISNA(MATCH(B96,Pages!$A$2:$A$1000,0)),"",OFFSET(PageReference,MATCH(B96,Pages!$A$2:$A$1000,0),3))</f>
        <v/>
      </c>
      <c r="U96" s="66" t="str">
        <f ca="1">IF(ISNA(MATCH(B96,Pages!$A$2:$A$1000,0)),"",OFFSET(PageReference,MATCH(B96,Pages!$A$2:$A$1000,0),1))</f>
        <v/>
      </c>
      <c r="V96" s="66" t="str">
        <f ca="1">IF(ISNA(MATCH(B96,Pages!$A$2:$A$1000,0)),"",OFFSET(PageReference,MATCH(B96,Pages!$A$2:$A$1000,0),2))</f>
        <v/>
      </c>
      <c r="W96" s="68" t="str">
        <f t="shared" si="9"/>
        <v/>
      </c>
      <c r="X96" s="68" t="str">
        <f ca="1">IF(ISNA(MATCH(B96,Pages!$A$2:$A$1000,0)),"",OFFSET(PageReference,MATCH(B96,Pages!$A$2:$A$1000,0),5)/100)</f>
        <v/>
      </c>
      <c r="Y96" s="68" t="str">
        <f ca="1">IF(ISNA(MATCH(B96,Pages!$A$2:$A$1000,0)),"",OFFSET(PageReference,MATCH(B96,Pages!$A$2:$A$1000,0),6)/100)</f>
        <v/>
      </c>
      <c r="Z96" s="70" t="str">
        <f ca="1">IF(ISNA(MATCH(B96,Pages!$A$2:$A$1000,0)),"",OFFSET(PageReference,MATCH(B96,Pages!$A$2:$A$1000,0),4)/86400)</f>
        <v/>
      </c>
    </row>
    <row r="97" spans="2:26" s="74" customFormat="1" ht="12.75" x14ac:dyDescent="0.2">
      <c r="B97" s="67" t="str">
        <f>IF(ISBLANK(Allowed!A83),"",Allowed!A83)</f>
        <v/>
      </c>
      <c r="C97" s="66" t="str">
        <f>IF(ISBLANK(Allowed!C83),"",Allowed!C83)</f>
        <v/>
      </c>
      <c r="D97" s="66" t="str">
        <f>IF(ISBLANK(Allowed!D83),"",Allowed!D83)</f>
        <v/>
      </c>
      <c r="E97" s="66" t="str">
        <f>IF(ISBLANK(Allowed!F83),"",Allowed!F83)</f>
        <v/>
      </c>
      <c r="F97" s="67" t="str">
        <f ca="1">IF(ISNA(MATCH(B97,Started!$A$2:$A$100,0)),"",OFFSET(StartedReference,MATCH(B97,Started!$A$2:$A$100,0),3))</f>
        <v/>
      </c>
      <c r="G97" s="68" t="str">
        <f t="shared" ca="1" si="7"/>
        <v/>
      </c>
      <c r="H97" s="69" t="str">
        <f ca="1">IF(ISNA(MATCH(B97,Started!$A$2:$A$1000,0)),"",OFFSET(StartedReference,MATCH(B97,Started!$A$2:$A$1000,0),5)/86400)</f>
        <v/>
      </c>
      <c r="I97" s="66" t="str">
        <f ca="1">IF(ISNA(MATCH(B97,Viewer!$A$2:$A$100,0)),"",OFFSET(ViewerReference,MATCH(B97,Viewer!$A$2:$A$100,0),3))</f>
        <v/>
      </c>
      <c r="J97" s="68" t="str">
        <f t="shared" ca="1" si="10"/>
        <v/>
      </c>
      <c r="K97" s="70" t="str">
        <f ca="1">IF(ISNA(MATCH(B97,Viewer!$A$2:$A$100,0)),"",OFFSET(ViewerReference,MATCH(B97,Viewer!$A$2:$A$100,0),5)/86400)</f>
        <v/>
      </c>
      <c r="L97" s="66" t="str">
        <f ca="1">IF(ISNA(MATCH(B97,Reader!$A$2:$A$100,0)),"",OFFSET(ReaderReference,MATCH(B97,Reader!$A$2:$A$100,0),3))</f>
        <v/>
      </c>
      <c r="M97" s="68" t="str">
        <f t="shared" ca="1" si="11"/>
        <v/>
      </c>
      <c r="N97" s="70" t="str">
        <f ca="1">IF(ISNA(MATCH(B97,Reader!$A$2:$A$100,0)),"",OFFSET(ReaderReference,MATCH(B97,Reader!$A$2:$A$100,0),5)/86400)</f>
        <v/>
      </c>
      <c r="O97" s="68" t="str">
        <f t="shared" ca="1" si="8"/>
        <v/>
      </c>
      <c r="P97" s="71" t="str">
        <f ca="1">IF(ISNA(MATCH(B97,PageBottom!$A$2:$A$1000,0)),"",OFFSET(PageBottomReference,MATCH(B97,PageBottom!$A$2:$A$1000,0),3))</f>
        <v/>
      </c>
      <c r="Q97" s="68" t="str">
        <f t="shared" ca="1" si="12"/>
        <v/>
      </c>
      <c r="R97" s="69" t="str">
        <f ca="1">IF(ISNA(MATCH(B97,PageBottom!$A$2:$A$1000,0)),"",OFFSET(PageBottomReference,MATCH(B97,PageBottom!$A$2:$A$1000,0),5)/86400)</f>
        <v/>
      </c>
      <c r="S97" s="72" t="str">
        <f t="shared" ca="1" si="13"/>
        <v/>
      </c>
      <c r="T97" s="73" t="str">
        <f ca="1">IF(ISNA(MATCH(B97,Pages!$A$2:$A$1000,0)),"",OFFSET(PageReference,MATCH(B97,Pages!$A$2:$A$1000,0),3))</f>
        <v/>
      </c>
      <c r="U97" s="66" t="str">
        <f ca="1">IF(ISNA(MATCH(B97,Pages!$A$2:$A$1000,0)),"",OFFSET(PageReference,MATCH(B97,Pages!$A$2:$A$1000,0),1))</f>
        <v/>
      </c>
      <c r="V97" s="66" t="str">
        <f ca="1">IF(ISNA(MATCH(B97,Pages!$A$2:$A$1000,0)),"",OFFSET(PageReference,MATCH(B97,Pages!$A$2:$A$1000,0),2))</f>
        <v/>
      </c>
      <c r="W97" s="68" t="str">
        <f t="shared" si="9"/>
        <v/>
      </c>
      <c r="X97" s="68" t="str">
        <f ca="1">IF(ISNA(MATCH(B97,Pages!$A$2:$A$1000,0)),"",OFFSET(PageReference,MATCH(B97,Pages!$A$2:$A$1000,0),5)/100)</f>
        <v/>
      </c>
      <c r="Y97" s="68" t="str">
        <f ca="1">IF(ISNA(MATCH(B97,Pages!$A$2:$A$1000,0)),"",OFFSET(PageReference,MATCH(B97,Pages!$A$2:$A$1000,0),6)/100)</f>
        <v/>
      </c>
      <c r="Z97" s="70" t="str">
        <f ca="1">IF(ISNA(MATCH(B97,Pages!$A$2:$A$1000,0)),"",OFFSET(PageReference,MATCH(B97,Pages!$A$2:$A$1000,0),4)/86400)</f>
        <v/>
      </c>
    </row>
    <row r="98" spans="2:26" s="74" customFormat="1" ht="12.75" x14ac:dyDescent="0.2">
      <c r="B98" s="67" t="str">
        <f>IF(ISBLANK(Allowed!A84),"",Allowed!A84)</f>
        <v/>
      </c>
      <c r="C98" s="66" t="str">
        <f>IF(ISBLANK(Allowed!C84),"",Allowed!C84)</f>
        <v/>
      </c>
      <c r="D98" s="66" t="str">
        <f>IF(ISBLANK(Allowed!D84),"",Allowed!D84)</f>
        <v/>
      </c>
      <c r="E98" s="66" t="str">
        <f>IF(ISBLANK(Allowed!F84),"",Allowed!F84)</f>
        <v/>
      </c>
      <c r="F98" s="67" t="str">
        <f ca="1">IF(ISNA(MATCH(B98,Started!$A$2:$A$100,0)),"",OFFSET(StartedReference,MATCH(B98,Started!$A$2:$A$100,0),3))</f>
        <v/>
      </c>
      <c r="G98" s="68" t="str">
        <f t="shared" ca="1" si="7"/>
        <v/>
      </c>
      <c r="H98" s="69" t="str">
        <f ca="1">IF(ISNA(MATCH(B98,Started!$A$2:$A$1000,0)),"",OFFSET(StartedReference,MATCH(B98,Started!$A$2:$A$1000,0),5)/86400)</f>
        <v/>
      </c>
      <c r="I98" s="66" t="str">
        <f ca="1">IF(ISNA(MATCH(B98,Viewer!$A$2:$A$100,0)),"",OFFSET(ViewerReference,MATCH(B98,Viewer!$A$2:$A$100,0),3))</f>
        <v/>
      </c>
      <c r="J98" s="68" t="str">
        <f t="shared" ca="1" si="10"/>
        <v/>
      </c>
      <c r="K98" s="70" t="str">
        <f ca="1">IF(ISNA(MATCH(B98,Viewer!$A$2:$A$100,0)),"",OFFSET(ViewerReference,MATCH(B98,Viewer!$A$2:$A$100,0),5)/86400)</f>
        <v/>
      </c>
      <c r="L98" s="66" t="str">
        <f ca="1">IF(ISNA(MATCH(B98,Reader!$A$2:$A$100,0)),"",OFFSET(ReaderReference,MATCH(B98,Reader!$A$2:$A$100,0),3))</f>
        <v/>
      </c>
      <c r="M98" s="68" t="str">
        <f t="shared" ca="1" si="11"/>
        <v/>
      </c>
      <c r="N98" s="70" t="str">
        <f ca="1">IF(ISNA(MATCH(B98,Reader!$A$2:$A$100,0)),"",OFFSET(ReaderReference,MATCH(B98,Reader!$A$2:$A$100,0),5)/86400)</f>
        <v/>
      </c>
      <c r="O98" s="68" t="str">
        <f t="shared" ca="1" si="8"/>
        <v/>
      </c>
      <c r="P98" s="71" t="str">
        <f ca="1">IF(ISNA(MATCH(B98,PageBottom!$A$2:$A$1000,0)),"",OFFSET(PageBottomReference,MATCH(B98,PageBottom!$A$2:$A$1000,0),3))</f>
        <v/>
      </c>
      <c r="Q98" s="68" t="str">
        <f t="shared" ca="1" si="12"/>
        <v/>
      </c>
      <c r="R98" s="69" t="str">
        <f ca="1">IF(ISNA(MATCH(B98,PageBottom!$A$2:$A$1000,0)),"",OFFSET(PageBottomReference,MATCH(B98,PageBottom!$A$2:$A$1000,0),5)/86400)</f>
        <v/>
      </c>
      <c r="S98" s="72" t="str">
        <f t="shared" ca="1" si="13"/>
        <v/>
      </c>
      <c r="T98" s="73" t="str">
        <f ca="1">IF(ISNA(MATCH(B98,Pages!$A$2:$A$1000,0)),"",OFFSET(PageReference,MATCH(B98,Pages!$A$2:$A$1000,0),3))</f>
        <v/>
      </c>
      <c r="U98" s="66" t="str">
        <f ca="1">IF(ISNA(MATCH(B98,Pages!$A$2:$A$1000,0)),"",OFFSET(PageReference,MATCH(B98,Pages!$A$2:$A$1000,0),1))</f>
        <v/>
      </c>
      <c r="V98" s="66" t="str">
        <f ca="1">IF(ISNA(MATCH(B98,Pages!$A$2:$A$1000,0)),"",OFFSET(PageReference,MATCH(B98,Pages!$A$2:$A$1000,0),2))</f>
        <v/>
      </c>
      <c r="W98" s="68" t="str">
        <f t="shared" si="9"/>
        <v/>
      </c>
      <c r="X98" s="68" t="str">
        <f ca="1">IF(ISNA(MATCH(B98,Pages!$A$2:$A$1000,0)),"",OFFSET(PageReference,MATCH(B98,Pages!$A$2:$A$1000,0),5)/100)</f>
        <v/>
      </c>
      <c r="Y98" s="68" t="str">
        <f ca="1">IF(ISNA(MATCH(B98,Pages!$A$2:$A$1000,0)),"",OFFSET(PageReference,MATCH(B98,Pages!$A$2:$A$1000,0),6)/100)</f>
        <v/>
      </c>
      <c r="Z98" s="70" t="str">
        <f ca="1">IF(ISNA(MATCH(B98,Pages!$A$2:$A$1000,0)),"",OFFSET(PageReference,MATCH(B98,Pages!$A$2:$A$1000,0),4)/86400)</f>
        <v/>
      </c>
    </row>
    <row r="99" spans="2:26" s="74" customFormat="1" ht="12.75" x14ac:dyDescent="0.2">
      <c r="B99" s="67" t="str">
        <f>IF(ISBLANK(Allowed!A85),"",Allowed!A85)</f>
        <v/>
      </c>
      <c r="C99" s="66" t="str">
        <f>IF(ISBLANK(Allowed!C85),"",Allowed!C85)</f>
        <v/>
      </c>
      <c r="D99" s="66" t="str">
        <f>IF(ISBLANK(Allowed!D85),"",Allowed!D85)</f>
        <v/>
      </c>
      <c r="E99" s="66" t="str">
        <f>IF(ISBLANK(Allowed!F85),"",Allowed!F85)</f>
        <v/>
      </c>
      <c r="F99" s="67" t="str">
        <f ca="1">IF(ISNA(MATCH(B99,Started!$A$2:$A$100,0)),"",OFFSET(StartedReference,MATCH(B99,Started!$A$2:$A$100,0),3))</f>
        <v/>
      </c>
      <c r="G99" s="68" t="str">
        <f t="shared" ca="1" si="7"/>
        <v/>
      </c>
      <c r="H99" s="69" t="str">
        <f ca="1">IF(ISNA(MATCH(B99,Started!$A$2:$A$1000,0)),"",OFFSET(StartedReference,MATCH(B99,Started!$A$2:$A$1000,0),5)/86400)</f>
        <v/>
      </c>
      <c r="I99" s="66" t="str">
        <f ca="1">IF(ISNA(MATCH(B99,Viewer!$A$2:$A$100,0)),"",OFFSET(ViewerReference,MATCH(B99,Viewer!$A$2:$A$100,0),3))</f>
        <v/>
      </c>
      <c r="J99" s="68" t="str">
        <f t="shared" ca="1" si="10"/>
        <v/>
      </c>
      <c r="K99" s="70" t="str">
        <f ca="1">IF(ISNA(MATCH(B99,Viewer!$A$2:$A$100,0)),"",OFFSET(ViewerReference,MATCH(B99,Viewer!$A$2:$A$100,0),5)/86400)</f>
        <v/>
      </c>
      <c r="L99" s="66" t="str">
        <f ca="1">IF(ISNA(MATCH(B99,Reader!$A$2:$A$100,0)),"",OFFSET(ReaderReference,MATCH(B99,Reader!$A$2:$A$100,0),3))</f>
        <v/>
      </c>
      <c r="M99" s="68" t="str">
        <f t="shared" ca="1" si="11"/>
        <v/>
      </c>
      <c r="N99" s="70" t="str">
        <f ca="1">IF(ISNA(MATCH(B99,Reader!$A$2:$A$100,0)),"",OFFSET(ReaderReference,MATCH(B99,Reader!$A$2:$A$100,0),5)/86400)</f>
        <v/>
      </c>
      <c r="O99" s="68" t="str">
        <f t="shared" ca="1" si="8"/>
        <v/>
      </c>
      <c r="P99" s="71" t="str">
        <f ca="1">IF(ISNA(MATCH(B99,PageBottom!$A$2:$A$1000,0)),"",OFFSET(PageBottomReference,MATCH(B99,PageBottom!$A$2:$A$1000,0),3))</f>
        <v/>
      </c>
      <c r="Q99" s="68" t="str">
        <f t="shared" ca="1" si="12"/>
        <v/>
      </c>
      <c r="R99" s="69" t="str">
        <f ca="1">IF(ISNA(MATCH(B99,PageBottom!$A$2:$A$1000,0)),"",OFFSET(PageBottomReference,MATCH(B99,PageBottom!$A$2:$A$1000,0),5)/86400)</f>
        <v/>
      </c>
      <c r="S99" s="72" t="str">
        <f t="shared" ca="1" si="13"/>
        <v/>
      </c>
      <c r="T99" s="73" t="str">
        <f ca="1">IF(ISNA(MATCH(B99,Pages!$A$2:$A$1000,0)),"",OFFSET(PageReference,MATCH(B99,Pages!$A$2:$A$1000,0),3))</f>
        <v/>
      </c>
      <c r="U99" s="66" t="str">
        <f ca="1">IF(ISNA(MATCH(B99,Pages!$A$2:$A$1000,0)),"",OFFSET(PageReference,MATCH(B99,Pages!$A$2:$A$1000,0),1))</f>
        <v/>
      </c>
      <c r="V99" s="66" t="str">
        <f ca="1">IF(ISNA(MATCH(B99,Pages!$A$2:$A$1000,0)),"",OFFSET(PageReference,MATCH(B99,Pages!$A$2:$A$1000,0),2))</f>
        <v/>
      </c>
      <c r="W99" s="68" t="str">
        <f t="shared" si="9"/>
        <v/>
      </c>
      <c r="X99" s="68" t="str">
        <f ca="1">IF(ISNA(MATCH(B99,Pages!$A$2:$A$1000,0)),"",OFFSET(PageReference,MATCH(B99,Pages!$A$2:$A$1000,0),5)/100)</f>
        <v/>
      </c>
      <c r="Y99" s="68" t="str">
        <f ca="1">IF(ISNA(MATCH(B99,Pages!$A$2:$A$1000,0)),"",OFFSET(PageReference,MATCH(B99,Pages!$A$2:$A$1000,0),6)/100)</f>
        <v/>
      </c>
      <c r="Z99" s="70" t="str">
        <f ca="1">IF(ISNA(MATCH(B99,Pages!$A$2:$A$1000,0)),"",OFFSET(PageReference,MATCH(B99,Pages!$A$2:$A$1000,0),4)/86400)</f>
        <v/>
      </c>
    </row>
    <row r="100" spans="2:26" s="74" customFormat="1" ht="12.75" x14ac:dyDescent="0.2">
      <c r="B100" s="67" t="str">
        <f>IF(ISBLANK(Allowed!A86),"",Allowed!A86)</f>
        <v/>
      </c>
      <c r="C100" s="66" t="str">
        <f>IF(ISBLANK(Allowed!C86),"",Allowed!C86)</f>
        <v/>
      </c>
      <c r="D100" s="66" t="str">
        <f>IF(ISBLANK(Allowed!D86),"",Allowed!D86)</f>
        <v/>
      </c>
      <c r="E100" s="66" t="str">
        <f>IF(ISBLANK(Allowed!F86),"",Allowed!F86)</f>
        <v/>
      </c>
      <c r="F100" s="67" t="str">
        <f ca="1">IF(ISNA(MATCH(B100,Started!$A$2:$A$100,0)),"",OFFSET(StartedReference,MATCH(B100,Started!$A$2:$A$100,0),3))</f>
        <v/>
      </c>
      <c r="G100" s="68" t="str">
        <f t="shared" ca="1" si="7"/>
        <v/>
      </c>
      <c r="H100" s="69" t="str">
        <f ca="1">IF(ISNA(MATCH(B100,Started!$A$2:$A$1000,0)),"",OFFSET(StartedReference,MATCH(B100,Started!$A$2:$A$1000,0),5)/86400)</f>
        <v/>
      </c>
      <c r="I100" s="66" t="str">
        <f ca="1">IF(ISNA(MATCH(B100,Viewer!$A$2:$A$100,0)),"",OFFSET(ViewerReference,MATCH(B100,Viewer!$A$2:$A$100,0),3))</f>
        <v/>
      </c>
      <c r="J100" s="68" t="str">
        <f t="shared" ca="1" si="10"/>
        <v/>
      </c>
      <c r="K100" s="70" t="str">
        <f ca="1">IF(ISNA(MATCH(B100,Viewer!$A$2:$A$100,0)),"",OFFSET(ViewerReference,MATCH(B100,Viewer!$A$2:$A$100,0),5)/86400)</f>
        <v/>
      </c>
      <c r="L100" s="66" t="str">
        <f ca="1">IF(ISNA(MATCH(B100,Reader!$A$2:$A$100,0)),"",OFFSET(ReaderReference,MATCH(B100,Reader!$A$2:$A$100,0),3))</f>
        <v/>
      </c>
      <c r="M100" s="68" t="str">
        <f t="shared" ca="1" si="11"/>
        <v/>
      </c>
      <c r="N100" s="70" t="str">
        <f ca="1">IF(ISNA(MATCH(B100,Reader!$A$2:$A$100,0)),"",OFFSET(ReaderReference,MATCH(B100,Reader!$A$2:$A$100,0),5)/86400)</f>
        <v/>
      </c>
      <c r="O100" s="68" t="str">
        <f t="shared" ca="1" si="8"/>
        <v/>
      </c>
      <c r="P100" s="71" t="str">
        <f ca="1">IF(ISNA(MATCH(B100,PageBottom!$A$2:$A$1000,0)),"",OFFSET(PageBottomReference,MATCH(B100,PageBottom!$A$2:$A$1000,0),3))</f>
        <v/>
      </c>
      <c r="Q100" s="68" t="str">
        <f t="shared" ca="1" si="12"/>
        <v/>
      </c>
      <c r="R100" s="69" t="str">
        <f ca="1">IF(ISNA(MATCH(B100,PageBottom!$A$2:$A$1000,0)),"",OFFSET(PageBottomReference,MATCH(B100,PageBottom!$A$2:$A$1000,0),5)/86400)</f>
        <v/>
      </c>
      <c r="S100" s="72" t="str">
        <f t="shared" ca="1" si="13"/>
        <v/>
      </c>
      <c r="T100" s="73" t="str">
        <f ca="1">IF(ISNA(MATCH(B100,Pages!$A$2:$A$1000,0)),"",OFFSET(PageReference,MATCH(B100,Pages!$A$2:$A$1000,0),3))</f>
        <v/>
      </c>
      <c r="U100" s="66" t="str">
        <f ca="1">IF(ISNA(MATCH(B100,Pages!$A$2:$A$1000,0)),"",OFFSET(PageReference,MATCH(B100,Pages!$A$2:$A$1000,0),1))</f>
        <v/>
      </c>
      <c r="V100" s="66" t="str">
        <f ca="1">IF(ISNA(MATCH(B100,Pages!$A$2:$A$1000,0)),"",OFFSET(PageReference,MATCH(B100,Pages!$A$2:$A$1000,0),2))</f>
        <v/>
      </c>
      <c r="W100" s="68" t="str">
        <f t="shared" si="9"/>
        <v/>
      </c>
      <c r="X100" s="68" t="str">
        <f ca="1">IF(ISNA(MATCH(B100,Pages!$A$2:$A$1000,0)),"",OFFSET(PageReference,MATCH(B100,Pages!$A$2:$A$1000,0),5)/100)</f>
        <v/>
      </c>
      <c r="Y100" s="68" t="str">
        <f ca="1">IF(ISNA(MATCH(B100,Pages!$A$2:$A$1000,0)),"",OFFSET(PageReference,MATCH(B100,Pages!$A$2:$A$1000,0),6)/100)</f>
        <v/>
      </c>
      <c r="Z100" s="70" t="str">
        <f ca="1">IF(ISNA(MATCH(B100,Pages!$A$2:$A$1000,0)),"",OFFSET(PageReference,MATCH(B100,Pages!$A$2:$A$1000,0),4)/86400)</f>
        <v/>
      </c>
    </row>
    <row r="101" spans="2:26" s="74" customFormat="1" ht="12.75" x14ac:dyDescent="0.2">
      <c r="B101" s="67" t="str">
        <f>IF(ISBLANK(Allowed!A87),"",Allowed!A87)</f>
        <v/>
      </c>
      <c r="C101" s="66" t="str">
        <f>IF(ISBLANK(Allowed!C87),"",Allowed!C87)</f>
        <v/>
      </c>
      <c r="D101" s="66" t="str">
        <f>IF(ISBLANK(Allowed!D87),"",Allowed!D87)</f>
        <v/>
      </c>
      <c r="E101" s="66" t="str">
        <f>IF(ISBLANK(Allowed!F87),"",Allowed!F87)</f>
        <v/>
      </c>
      <c r="F101" s="67" t="str">
        <f ca="1">IF(ISNA(MATCH(B101,Started!$A$2:$A$100,0)),"",OFFSET(StartedReference,MATCH(B101,Started!$A$2:$A$100,0),3))</f>
        <v/>
      </c>
      <c r="G101" s="68" t="str">
        <f t="shared" ca="1" si="7"/>
        <v/>
      </c>
      <c r="H101" s="69" t="str">
        <f ca="1">IF(ISNA(MATCH(B101,Started!$A$2:$A$1000,0)),"",OFFSET(StartedReference,MATCH(B101,Started!$A$2:$A$1000,0),5)/86400)</f>
        <v/>
      </c>
      <c r="I101" s="66" t="str">
        <f ca="1">IF(ISNA(MATCH(B101,Viewer!$A$2:$A$100,0)),"",OFFSET(ViewerReference,MATCH(B101,Viewer!$A$2:$A$100,0),3))</f>
        <v/>
      </c>
      <c r="J101" s="68" t="str">
        <f t="shared" ca="1" si="10"/>
        <v/>
      </c>
      <c r="K101" s="70" t="str">
        <f ca="1">IF(ISNA(MATCH(B101,Viewer!$A$2:$A$100,0)),"",OFFSET(ViewerReference,MATCH(B101,Viewer!$A$2:$A$100,0),5)/86400)</f>
        <v/>
      </c>
      <c r="L101" s="66" t="str">
        <f ca="1">IF(ISNA(MATCH(B101,Reader!$A$2:$A$100,0)),"",OFFSET(ReaderReference,MATCH(B101,Reader!$A$2:$A$100,0),3))</f>
        <v/>
      </c>
      <c r="M101" s="68" t="str">
        <f t="shared" ca="1" si="11"/>
        <v/>
      </c>
      <c r="N101" s="70" t="str">
        <f ca="1">IF(ISNA(MATCH(B101,Reader!$A$2:$A$100,0)),"",OFFSET(ReaderReference,MATCH(B101,Reader!$A$2:$A$100,0),5)/86400)</f>
        <v/>
      </c>
      <c r="O101" s="68" t="str">
        <f t="shared" ca="1" si="8"/>
        <v/>
      </c>
      <c r="P101" s="71" t="str">
        <f ca="1">IF(ISNA(MATCH(B101,PageBottom!$A$2:$A$1000,0)),"",OFFSET(PageBottomReference,MATCH(B101,PageBottom!$A$2:$A$1000,0),3))</f>
        <v/>
      </c>
      <c r="Q101" s="68" t="str">
        <f t="shared" ca="1" si="12"/>
        <v/>
      </c>
      <c r="R101" s="69" t="str">
        <f ca="1">IF(ISNA(MATCH(B101,PageBottom!$A$2:$A$1000,0)),"",OFFSET(PageBottomReference,MATCH(B101,PageBottom!$A$2:$A$1000,0),5)/86400)</f>
        <v/>
      </c>
      <c r="S101" s="72" t="str">
        <f t="shared" ca="1" si="13"/>
        <v/>
      </c>
      <c r="T101" s="73" t="str">
        <f ca="1">IF(ISNA(MATCH(B101,Pages!$A$2:$A$1000,0)),"",OFFSET(PageReference,MATCH(B101,Pages!$A$2:$A$1000,0),3))</f>
        <v/>
      </c>
      <c r="U101" s="66" t="str">
        <f ca="1">IF(ISNA(MATCH(B101,Pages!$A$2:$A$1000,0)),"",OFFSET(PageReference,MATCH(B101,Pages!$A$2:$A$1000,0),1))</f>
        <v/>
      </c>
      <c r="V101" s="66" t="str">
        <f ca="1">IF(ISNA(MATCH(B101,Pages!$A$2:$A$1000,0)),"",OFFSET(PageReference,MATCH(B101,Pages!$A$2:$A$1000,0),2))</f>
        <v/>
      </c>
      <c r="W101" s="68" t="str">
        <f t="shared" si="9"/>
        <v/>
      </c>
      <c r="X101" s="68" t="str">
        <f ca="1">IF(ISNA(MATCH(B101,Pages!$A$2:$A$1000,0)),"",OFFSET(PageReference,MATCH(B101,Pages!$A$2:$A$1000,0),5)/100)</f>
        <v/>
      </c>
      <c r="Y101" s="68" t="str">
        <f ca="1">IF(ISNA(MATCH(B101,Pages!$A$2:$A$1000,0)),"",OFFSET(PageReference,MATCH(B101,Pages!$A$2:$A$1000,0),6)/100)</f>
        <v/>
      </c>
      <c r="Z101" s="70" t="str">
        <f ca="1">IF(ISNA(MATCH(B101,Pages!$A$2:$A$1000,0)),"",OFFSET(PageReference,MATCH(B101,Pages!$A$2:$A$1000,0),4)/86400)</f>
        <v/>
      </c>
    </row>
    <row r="102" spans="2:26" s="74" customFormat="1" ht="12.75" x14ac:dyDescent="0.2">
      <c r="B102" s="67" t="str">
        <f>IF(ISBLANK(Allowed!A88),"",Allowed!A88)</f>
        <v/>
      </c>
      <c r="C102" s="66" t="str">
        <f>IF(ISBLANK(Allowed!C88),"",Allowed!C88)</f>
        <v/>
      </c>
      <c r="D102" s="66" t="str">
        <f>IF(ISBLANK(Allowed!D88),"",Allowed!D88)</f>
        <v/>
      </c>
      <c r="E102" s="66" t="str">
        <f>IF(ISBLANK(Allowed!F88),"",Allowed!F88)</f>
        <v/>
      </c>
      <c r="F102" s="67" t="str">
        <f ca="1">IF(ISNA(MATCH(B102,Started!$A$2:$A$100,0)),"",OFFSET(StartedReference,MATCH(B102,Started!$A$2:$A$100,0),3))</f>
        <v/>
      </c>
      <c r="G102" s="68" t="str">
        <f t="shared" ca="1" si="7"/>
        <v/>
      </c>
      <c r="H102" s="69" t="str">
        <f ca="1">IF(ISNA(MATCH(B102,Started!$A$2:$A$1000,0)),"",OFFSET(StartedReference,MATCH(B102,Started!$A$2:$A$1000,0),5)/86400)</f>
        <v/>
      </c>
      <c r="I102" s="66" t="str">
        <f ca="1">IF(ISNA(MATCH(B102,Viewer!$A$2:$A$100,0)),"",OFFSET(ViewerReference,MATCH(B102,Viewer!$A$2:$A$100,0),3))</f>
        <v/>
      </c>
      <c r="J102" s="68" t="str">
        <f t="shared" ca="1" si="10"/>
        <v/>
      </c>
      <c r="K102" s="70" t="str">
        <f ca="1">IF(ISNA(MATCH(B102,Viewer!$A$2:$A$100,0)),"",OFFSET(ViewerReference,MATCH(B102,Viewer!$A$2:$A$100,0),5)/86400)</f>
        <v/>
      </c>
      <c r="L102" s="66" t="str">
        <f ca="1">IF(ISNA(MATCH(B102,Reader!$A$2:$A$100,0)),"",OFFSET(ReaderReference,MATCH(B102,Reader!$A$2:$A$100,0),3))</f>
        <v/>
      </c>
      <c r="M102" s="68" t="str">
        <f t="shared" ca="1" si="11"/>
        <v/>
      </c>
      <c r="N102" s="70" t="str">
        <f ca="1">IF(ISNA(MATCH(B102,Reader!$A$2:$A$100,0)),"",OFFSET(ReaderReference,MATCH(B102,Reader!$A$2:$A$100,0),5)/86400)</f>
        <v/>
      </c>
      <c r="O102" s="68" t="str">
        <f t="shared" ca="1" si="8"/>
        <v/>
      </c>
      <c r="P102" s="71" t="str">
        <f ca="1">IF(ISNA(MATCH(B102,PageBottom!$A$2:$A$1000,0)),"",OFFSET(PageBottomReference,MATCH(B102,PageBottom!$A$2:$A$1000,0),3))</f>
        <v/>
      </c>
      <c r="Q102" s="68" t="str">
        <f t="shared" ca="1" si="12"/>
        <v/>
      </c>
      <c r="R102" s="69" t="str">
        <f ca="1">IF(ISNA(MATCH(B102,PageBottom!$A$2:$A$1000,0)),"",OFFSET(PageBottomReference,MATCH(B102,PageBottom!$A$2:$A$1000,0),5)/86400)</f>
        <v/>
      </c>
      <c r="S102" s="72" t="str">
        <f t="shared" ca="1" si="13"/>
        <v/>
      </c>
      <c r="T102" s="73" t="str">
        <f ca="1">IF(ISNA(MATCH(B102,Pages!$A$2:$A$1000,0)),"",OFFSET(PageReference,MATCH(B102,Pages!$A$2:$A$1000,0),3))</f>
        <v/>
      </c>
      <c r="U102" s="66" t="str">
        <f ca="1">IF(ISNA(MATCH(B102,Pages!$A$2:$A$1000,0)),"",OFFSET(PageReference,MATCH(B102,Pages!$A$2:$A$1000,0),1))</f>
        <v/>
      </c>
      <c r="V102" s="66" t="str">
        <f ca="1">IF(ISNA(MATCH(B102,Pages!$A$2:$A$1000,0)),"",OFFSET(PageReference,MATCH(B102,Pages!$A$2:$A$1000,0),2))</f>
        <v/>
      </c>
      <c r="W102" s="68" t="str">
        <f t="shared" si="9"/>
        <v/>
      </c>
      <c r="X102" s="68" t="str">
        <f ca="1">IF(ISNA(MATCH(B102,Pages!$A$2:$A$1000,0)),"",OFFSET(PageReference,MATCH(B102,Pages!$A$2:$A$1000,0),5)/100)</f>
        <v/>
      </c>
      <c r="Y102" s="68" t="str">
        <f ca="1">IF(ISNA(MATCH(B102,Pages!$A$2:$A$1000,0)),"",OFFSET(PageReference,MATCH(B102,Pages!$A$2:$A$1000,0),6)/100)</f>
        <v/>
      </c>
      <c r="Z102" s="70" t="str">
        <f ca="1">IF(ISNA(MATCH(B102,Pages!$A$2:$A$1000,0)),"",OFFSET(PageReference,MATCH(B102,Pages!$A$2:$A$1000,0),4)/86400)</f>
        <v/>
      </c>
    </row>
    <row r="103" spans="2:26" s="74" customFormat="1" ht="12.75" x14ac:dyDescent="0.2">
      <c r="B103" s="67" t="str">
        <f>IF(ISBLANK(Allowed!A89),"",Allowed!A89)</f>
        <v/>
      </c>
      <c r="C103" s="66" t="str">
        <f>IF(ISBLANK(Allowed!C89),"",Allowed!C89)</f>
        <v/>
      </c>
      <c r="D103" s="66" t="str">
        <f>IF(ISBLANK(Allowed!D89),"",Allowed!D89)</f>
        <v/>
      </c>
      <c r="E103" s="66" t="str">
        <f>IF(ISBLANK(Allowed!F89),"",Allowed!F89)</f>
        <v/>
      </c>
      <c r="F103" s="67" t="str">
        <f ca="1">IF(ISNA(MATCH(B103,Started!$A$2:$A$100,0)),"",OFFSET(StartedReference,MATCH(B103,Started!$A$2:$A$100,0),3))</f>
        <v/>
      </c>
      <c r="G103" s="68" t="str">
        <f t="shared" ca="1" si="7"/>
        <v/>
      </c>
      <c r="H103" s="69" t="str">
        <f ca="1">IF(ISNA(MATCH(B103,Started!$A$2:$A$1000,0)),"",OFFSET(StartedReference,MATCH(B103,Started!$A$2:$A$1000,0),5)/86400)</f>
        <v/>
      </c>
      <c r="I103" s="66" t="str">
        <f ca="1">IF(ISNA(MATCH(B103,Viewer!$A$2:$A$100,0)),"",OFFSET(ViewerReference,MATCH(B103,Viewer!$A$2:$A$100,0),3))</f>
        <v/>
      </c>
      <c r="J103" s="68" t="str">
        <f t="shared" ca="1" si="10"/>
        <v/>
      </c>
      <c r="K103" s="70" t="str">
        <f ca="1">IF(ISNA(MATCH(B103,Viewer!$A$2:$A$100,0)),"",OFFSET(ViewerReference,MATCH(B103,Viewer!$A$2:$A$100,0),5)/86400)</f>
        <v/>
      </c>
      <c r="L103" s="66" t="str">
        <f ca="1">IF(ISNA(MATCH(B103,Reader!$A$2:$A$100,0)),"",OFFSET(ReaderReference,MATCH(B103,Reader!$A$2:$A$100,0),3))</f>
        <v/>
      </c>
      <c r="M103" s="68" t="str">
        <f t="shared" ca="1" si="11"/>
        <v/>
      </c>
      <c r="N103" s="70" t="str">
        <f ca="1">IF(ISNA(MATCH(B103,Reader!$A$2:$A$100,0)),"",OFFSET(ReaderReference,MATCH(B103,Reader!$A$2:$A$100,0),5)/86400)</f>
        <v/>
      </c>
      <c r="O103" s="68" t="str">
        <f t="shared" ca="1" si="8"/>
        <v/>
      </c>
      <c r="P103" s="71" t="str">
        <f ca="1">IF(ISNA(MATCH(B103,PageBottom!$A$2:$A$1000,0)),"",OFFSET(PageBottomReference,MATCH(B103,PageBottom!$A$2:$A$1000,0),3))</f>
        <v/>
      </c>
      <c r="Q103" s="68" t="str">
        <f t="shared" ca="1" si="12"/>
        <v/>
      </c>
      <c r="R103" s="69" t="str">
        <f ca="1">IF(ISNA(MATCH(B103,PageBottom!$A$2:$A$1000,0)),"",OFFSET(PageBottomReference,MATCH(B103,PageBottom!$A$2:$A$1000,0),5)/86400)</f>
        <v/>
      </c>
      <c r="S103" s="72" t="str">
        <f t="shared" ca="1" si="13"/>
        <v/>
      </c>
      <c r="T103" s="73" t="str">
        <f ca="1">IF(ISNA(MATCH(B103,Pages!$A$2:$A$1000,0)),"",OFFSET(PageReference,MATCH(B103,Pages!$A$2:$A$1000,0),3))</f>
        <v/>
      </c>
      <c r="U103" s="66" t="str">
        <f ca="1">IF(ISNA(MATCH(B103,Pages!$A$2:$A$1000,0)),"",OFFSET(PageReference,MATCH(B103,Pages!$A$2:$A$1000,0),1))</f>
        <v/>
      </c>
      <c r="V103" s="66" t="str">
        <f ca="1">IF(ISNA(MATCH(B103,Pages!$A$2:$A$1000,0)),"",OFFSET(PageReference,MATCH(B103,Pages!$A$2:$A$1000,0),2))</f>
        <v/>
      </c>
      <c r="W103" s="68" t="str">
        <f t="shared" si="9"/>
        <v/>
      </c>
      <c r="X103" s="68" t="str">
        <f ca="1">IF(ISNA(MATCH(B103,Pages!$A$2:$A$1000,0)),"",OFFSET(PageReference,MATCH(B103,Pages!$A$2:$A$1000,0),5)/100)</f>
        <v/>
      </c>
      <c r="Y103" s="68" t="str">
        <f ca="1">IF(ISNA(MATCH(B103,Pages!$A$2:$A$1000,0)),"",OFFSET(PageReference,MATCH(B103,Pages!$A$2:$A$1000,0),6)/100)</f>
        <v/>
      </c>
      <c r="Z103" s="70" t="str">
        <f ca="1">IF(ISNA(MATCH(B103,Pages!$A$2:$A$1000,0)),"",OFFSET(PageReference,MATCH(B103,Pages!$A$2:$A$1000,0),4)/86400)</f>
        <v/>
      </c>
    </row>
    <row r="104" spans="2:26" s="74" customFormat="1" ht="12.75" x14ac:dyDescent="0.2">
      <c r="B104" s="67" t="str">
        <f>IF(ISBLANK(Allowed!A90),"",Allowed!A90)</f>
        <v/>
      </c>
      <c r="C104" s="66" t="str">
        <f>IF(ISBLANK(Allowed!C90),"",Allowed!C90)</f>
        <v/>
      </c>
      <c r="D104" s="66" t="str">
        <f>IF(ISBLANK(Allowed!D90),"",Allowed!D90)</f>
        <v/>
      </c>
      <c r="E104" s="66" t="str">
        <f>IF(ISBLANK(Allowed!F90),"",Allowed!F90)</f>
        <v/>
      </c>
      <c r="F104" s="67" t="str">
        <f ca="1">IF(ISNA(MATCH(B104,Started!$A$2:$A$100,0)),"",OFFSET(StartedReference,MATCH(B104,Started!$A$2:$A$100,0),3))</f>
        <v/>
      </c>
      <c r="G104" s="68" t="str">
        <f t="shared" ca="1" si="7"/>
        <v/>
      </c>
      <c r="H104" s="69" t="str">
        <f ca="1">IF(ISNA(MATCH(B104,Started!$A$2:$A$1000,0)),"",OFFSET(StartedReference,MATCH(B104,Started!$A$2:$A$1000,0),5)/86400)</f>
        <v/>
      </c>
      <c r="I104" s="66" t="str">
        <f ca="1">IF(ISNA(MATCH(B104,Viewer!$A$2:$A$100,0)),"",OFFSET(ViewerReference,MATCH(B104,Viewer!$A$2:$A$100,0),3))</f>
        <v/>
      </c>
      <c r="J104" s="68" t="str">
        <f t="shared" ca="1" si="10"/>
        <v/>
      </c>
      <c r="K104" s="70" t="str">
        <f ca="1">IF(ISNA(MATCH(B104,Viewer!$A$2:$A$100,0)),"",OFFSET(ViewerReference,MATCH(B104,Viewer!$A$2:$A$100,0),5)/86400)</f>
        <v/>
      </c>
      <c r="L104" s="66" t="str">
        <f ca="1">IF(ISNA(MATCH(B104,Reader!$A$2:$A$100,0)),"",OFFSET(ReaderReference,MATCH(B104,Reader!$A$2:$A$100,0),3))</f>
        <v/>
      </c>
      <c r="M104" s="68" t="str">
        <f t="shared" ca="1" si="11"/>
        <v/>
      </c>
      <c r="N104" s="70" t="str">
        <f ca="1">IF(ISNA(MATCH(B104,Reader!$A$2:$A$100,0)),"",OFFSET(ReaderReference,MATCH(B104,Reader!$A$2:$A$100,0),5)/86400)</f>
        <v/>
      </c>
      <c r="O104" s="68" t="str">
        <f t="shared" ca="1" si="8"/>
        <v/>
      </c>
      <c r="P104" s="71" t="str">
        <f ca="1">IF(ISNA(MATCH(B104,PageBottom!$A$2:$A$1000,0)),"",OFFSET(PageBottomReference,MATCH(B104,PageBottom!$A$2:$A$1000,0),3))</f>
        <v/>
      </c>
      <c r="Q104" s="68" t="str">
        <f t="shared" ca="1" si="12"/>
        <v/>
      </c>
      <c r="R104" s="69" t="str">
        <f ca="1">IF(ISNA(MATCH(B104,PageBottom!$A$2:$A$1000,0)),"",OFFSET(PageBottomReference,MATCH(B104,PageBottom!$A$2:$A$1000,0),5)/86400)</f>
        <v/>
      </c>
      <c r="S104" s="72" t="str">
        <f t="shared" ca="1" si="13"/>
        <v/>
      </c>
      <c r="T104" s="73" t="str">
        <f ca="1">IF(ISNA(MATCH(B104,Pages!$A$2:$A$1000,0)),"",OFFSET(PageReference,MATCH(B104,Pages!$A$2:$A$1000,0),3))</f>
        <v/>
      </c>
      <c r="U104" s="66" t="str">
        <f ca="1">IF(ISNA(MATCH(B104,Pages!$A$2:$A$1000,0)),"",OFFSET(PageReference,MATCH(B104,Pages!$A$2:$A$1000,0),1))</f>
        <v/>
      </c>
      <c r="V104" s="66" t="str">
        <f ca="1">IF(ISNA(MATCH(B104,Pages!$A$2:$A$1000,0)),"",OFFSET(PageReference,MATCH(B104,Pages!$A$2:$A$1000,0),2))</f>
        <v/>
      </c>
      <c r="W104" s="68" t="str">
        <f t="shared" si="9"/>
        <v/>
      </c>
      <c r="X104" s="68" t="str">
        <f ca="1">IF(ISNA(MATCH(B104,Pages!$A$2:$A$1000,0)),"",OFFSET(PageReference,MATCH(B104,Pages!$A$2:$A$1000,0),5)/100)</f>
        <v/>
      </c>
      <c r="Y104" s="68" t="str">
        <f ca="1">IF(ISNA(MATCH(B104,Pages!$A$2:$A$1000,0)),"",OFFSET(PageReference,MATCH(B104,Pages!$A$2:$A$1000,0),6)/100)</f>
        <v/>
      </c>
      <c r="Z104" s="70" t="str">
        <f ca="1">IF(ISNA(MATCH(B104,Pages!$A$2:$A$1000,0)),"",OFFSET(PageReference,MATCH(B104,Pages!$A$2:$A$1000,0),4)/86400)</f>
        <v/>
      </c>
    </row>
    <row r="105" spans="2:26" s="74" customFormat="1" ht="12.75" x14ac:dyDescent="0.2">
      <c r="B105" s="67" t="str">
        <f>IF(ISBLANK(Allowed!A91),"",Allowed!A91)</f>
        <v/>
      </c>
      <c r="C105" s="66" t="str">
        <f>IF(ISBLANK(Allowed!C91),"",Allowed!C91)</f>
        <v/>
      </c>
      <c r="D105" s="66" t="str">
        <f>IF(ISBLANK(Allowed!D91),"",Allowed!D91)</f>
        <v/>
      </c>
      <c r="E105" s="66" t="str">
        <f>IF(ISBLANK(Allowed!F91),"",Allowed!F91)</f>
        <v/>
      </c>
      <c r="F105" s="67" t="str">
        <f ca="1">IF(ISNA(MATCH(B105,Started!$A$2:$A$100,0)),"",OFFSET(StartedReference,MATCH(B105,Started!$A$2:$A$100,0),3))</f>
        <v/>
      </c>
      <c r="G105" s="68" t="str">
        <f t="shared" ca="1" si="7"/>
        <v/>
      </c>
      <c r="H105" s="69" t="str">
        <f ca="1">IF(ISNA(MATCH(B105,Started!$A$2:$A$1000,0)),"",OFFSET(StartedReference,MATCH(B105,Started!$A$2:$A$1000,0),5)/86400)</f>
        <v/>
      </c>
      <c r="I105" s="66" t="str">
        <f ca="1">IF(ISNA(MATCH(B105,Viewer!$A$2:$A$100,0)),"",OFFSET(ViewerReference,MATCH(B105,Viewer!$A$2:$A$100,0),3))</f>
        <v/>
      </c>
      <c r="J105" s="68" t="str">
        <f t="shared" ca="1" si="10"/>
        <v/>
      </c>
      <c r="K105" s="70" t="str">
        <f ca="1">IF(ISNA(MATCH(B105,Viewer!$A$2:$A$100,0)),"",OFFSET(ViewerReference,MATCH(B105,Viewer!$A$2:$A$100,0),5)/86400)</f>
        <v/>
      </c>
      <c r="L105" s="66" t="str">
        <f ca="1">IF(ISNA(MATCH(B105,Reader!$A$2:$A$100,0)),"",OFFSET(ReaderReference,MATCH(B105,Reader!$A$2:$A$100,0),3))</f>
        <v/>
      </c>
      <c r="M105" s="68" t="str">
        <f t="shared" ca="1" si="11"/>
        <v/>
      </c>
      <c r="N105" s="70" t="str">
        <f ca="1">IF(ISNA(MATCH(B105,Reader!$A$2:$A$100,0)),"",OFFSET(ReaderReference,MATCH(B105,Reader!$A$2:$A$100,0),5)/86400)</f>
        <v/>
      </c>
      <c r="O105" s="68" t="str">
        <f t="shared" ca="1" si="8"/>
        <v/>
      </c>
      <c r="P105" s="71" t="str">
        <f ca="1">IF(ISNA(MATCH(B105,PageBottom!$A$2:$A$1000,0)),"",OFFSET(PageBottomReference,MATCH(B105,PageBottom!$A$2:$A$1000,0),3))</f>
        <v/>
      </c>
      <c r="Q105" s="68" t="str">
        <f t="shared" ca="1" si="12"/>
        <v/>
      </c>
      <c r="R105" s="69" t="str">
        <f ca="1">IF(ISNA(MATCH(B105,PageBottom!$A$2:$A$1000,0)),"",OFFSET(PageBottomReference,MATCH(B105,PageBottom!$A$2:$A$1000,0),5)/86400)</f>
        <v/>
      </c>
      <c r="S105" s="72" t="str">
        <f t="shared" ca="1" si="13"/>
        <v/>
      </c>
      <c r="T105" s="73" t="str">
        <f ca="1">IF(ISNA(MATCH(B105,Pages!$A$2:$A$1000,0)),"",OFFSET(PageReference,MATCH(B105,Pages!$A$2:$A$1000,0),3))</f>
        <v/>
      </c>
      <c r="U105" s="66" t="str">
        <f ca="1">IF(ISNA(MATCH(B105,Pages!$A$2:$A$1000,0)),"",OFFSET(PageReference,MATCH(B105,Pages!$A$2:$A$1000,0),1))</f>
        <v/>
      </c>
      <c r="V105" s="66" t="str">
        <f ca="1">IF(ISNA(MATCH(B105,Pages!$A$2:$A$1000,0)),"",OFFSET(PageReference,MATCH(B105,Pages!$A$2:$A$1000,0),2))</f>
        <v/>
      </c>
      <c r="W105" s="68" t="str">
        <f t="shared" si="9"/>
        <v/>
      </c>
      <c r="X105" s="68" t="str">
        <f ca="1">IF(ISNA(MATCH(B105,Pages!$A$2:$A$1000,0)),"",OFFSET(PageReference,MATCH(B105,Pages!$A$2:$A$1000,0),5)/100)</f>
        <v/>
      </c>
      <c r="Y105" s="68" t="str">
        <f ca="1">IF(ISNA(MATCH(B105,Pages!$A$2:$A$1000,0)),"",OFFSET(PageReference,MATCH(B105,Pages!$A$2:$A$1000,0),6)/100)</f>
        <v/>
      </c>
      <c r="Z105" s="70" t="str">
        <f ca="1">IF(ISNA(MATCH(B105,Pages!$A$2:$A$1000,0)),"",OFFSET(PageReference,MATCH(B105,Pages!$A$2:$A$1000,0),4)/86400)</f>
        <v/>
      </c>
    </row>
    <row r="106" spans="2:26" s="74" customFormat="1" ht="12.75" x14ac:dyDescent="0.2">
      <c r="B106" s="67" t="str">
        <f>IF(ISBLANK(Allowed!A92),"",Allowed!A92)</f>
        <v/>
      </c>
      <c r="C106" s="66" t="str">
        <f>IF(ISBLANK(Allowed!C92),"",Allowed!C92)</f>
        <v/>
      </c>
      <c r="D106" s="66" t="str">
        <f>IF(ISBLANK(Allowed!D92),"",Allowed!D92)</f>
        <v/>
      </c>
      <c r="E106" s="66" t="str">
        <f>IF(ISBLANK(Allowed!F92),"",Allowed!F92)</f>
        <v/>
      </c>
      <c r="F106" s="67" t="str">
        <f ca="1">IF(ISNA(MATCH(B106,Started!$A$2:$A$100,0)),"",OFFSET(StartedReference,MATCH(B106,Started!$A$2:$A$100,0),3))</f>
        <v/>
      </c>
      <c r="G106" s="68" t="str">
        <f t="shared" ca="1" si="7"/>
        <v/>
      </c>
      <c r="H106" s="69" t="str">
        <f ca="1">IF(ISNA(MATCH(B106,Started!$A$2:$A$1000,0)),"",OFFSET(StartedReference,MATCH(B106,Started!$A$2:$A$1000,0),5)/86400)</f>
        <v/>
      </c>
      <c r="I106" s="66" t="str">
        <f ca="1">IF(ISNA(MATCH(B106,Viewer!$A$2:$A$100,0)),"",OFFSET(ViewerReference,MATCH(B106,Viewer!$A$2:$A$100,0),3))</f>
        <v/>
      </c>
      <c r="J106" s="68" t="str">
        <f t="shared" ca="1" si="10"/>
        <v/>
      </c>
      <c r="K106" s="70" t="str">
        <f ca="1">IF(ISNA(MATCH(B106,Viewer!$A$2:$A$100,0)),"",OFFSET(ViewerReference,MATCH(B106,Viewer!$A$2:$A$100,0),5)/86400)</f>
        <v/>
      </c>
      <c r="L106" s="66" t="str">
        <f ca="1">IF(ISNA(MATCH(B106,Reader!$A$2:$A$100,0)),"",OFFSET(ReaderReference,MATCH(B106,Reader!$A$2:$A$100,0),3))</f>
        <v/>
      </c>
      <c r="M106" s="68" t="str">
        <f t="shared" ca="1" si="11"/>
        <v/>
      </c>
      <c r="N106" s="70" t="str">
        <f ca="1">IF(ISNA(MATCH(B106,Reader!$A$2:$A$100,0)),"",OFFSET(ReaderReference,MATCH(B106,Reader!$A$2:$A$100,0),5)/86400)</f>
        <v/>
      </c>
      <c r="O106" s="68" t="str">
        <f t="shared" ca="1" si="8"/>
        <v/>
      </c>
      <c r="P106" s="71" t="str">
        <f ca="1">IF(ISNA(MATCH(B106,PageBottom!$A$2:$A$1000,0)),"",OFFSET(PageBottomReference,MATCH(B106,PageBottom!$A$2:$A$1000,0),3))</f>
        <v/>
      </c>
      <c r="Q106" s="68" t="str">
        <f t="shared" ca="1" si="12"/>
        <v/>
      </c>
      <c r="R106" s="69" t="str">
        <f ca="1">IF(ISNA(MATCH(B106,PageBottom!$A$2:$A$1000,0)),"",OFFSET(PageBottomReference,MATCH(B106,PageBottom!$A$2:$A$1000,0),5)/86400)</f>
        <v/>
      </c>
      <c r="S106" s="72" t="str">
        <f t="shared" ca="1" si="13"/>
        <v/>
      </c>
      <c r="T106" s="73" t="str">
        <f ca="1">IF(ISNA(MATCH(B106,Pages!$A$2:$A$1000,0)),"",OFFSET(PageReference,MATCH(B106,Pages!$A$2:$A$1000,0),3))</f>
        <v/>
      </c>
      <c r="U106" s="66" t="str">
        <f ca="1">IF(ISNA(MATCH(B106,Pages!$A$2:$A$1000,0)),"",OFFSET(PageReference,MATCH(B106,Pages!$A$2:$A$1000,0),1))</f>
        <v/>
      </c>
      <c r="V106" s="66" t="str">
        <f ca="1">IF(ISNA(MATCH(B106,Pages!$A$2:$A$1000,0)),"",OFFSET(PageReference,MATCH(B106,Pages!$A$2:$A$1000,0),2))</f>
        <v/>
      </c>
      <c r="W106" s="68" t="str">
        <f t="shared" si="9"/>
        <v/>
      </c>
      <c r="X106" s="68" t="str">
        <f ca="1">IF(ISNA(MATCH(B106,Pages!$A$2:$A$1000,0)),"",OFFSET(PageReference,MATCH(B106,Pages!$A$2:$A$1000,0),5)/100)</f>
        <v/>
      </c>
      <c r="Y106" s="68" t="str">
        <f ca="1">IF(ISNA(MATCH(B106,Pages!$A$2:$A$1000,0)),"",OFFSET(PageReference,MATCH(B106,Pages!$A$2:$A$1000,0),6)/100)</f>
        <v/>
      </c>
      <c r="Z106" s="70" t="str">
        <f ca="1">IF(ISNA(MATCH(B106,Pages!$A$2:$A$1000,0)),"",OFFSET(PageReference,MATCH(B106,Pages!$A$2:$A$1000,0),4)/86400)</f>
        <v/>
      </c>
    </row>
    <row r="107" spans="2:26" s="74" customFormat="1" ht="12.75" x14ac:dyDescent="0.2">
      <c r="B107" s="67" t="str">
        <f>IF(ISBLANK(Allowed!A93),"",Allowed!A93)</f>
        <v/>
      </c>
      <c r="C107" s="66" t="str">
        <f>IF(ISBLANK(Allowed!C93),"",Allowed!C93)</f>
        <v/>
      </c>
      <c r="D107" s="66" t="str">
        <f>IF(ISBLANK(Allowed!D93),"",Allowed!D93)</f>
        <v/>
      </c>
      <c r="E107" s="66" t="str">
        <f>IF(ISBLANK(Allowed!F93),"",Allowed!F93)</f>
        <v/>
      </c>
      <c r="F107" s="67" t="str">
        <f ca="1">IF(ISNA(MATCH(B107,Started!$A$2:$A$100,0)),"",OFFSET(StartedReference,MATCH(B107,Started!$A$2:$A$100,0),3))</f>
        <v/>
      </c>
      <c r="G107" s="68" t="str">
        <f t="shared" ca="1" si="7"/>
        <v/>
      </c>
      <c r="H107" s="69" t="str">
        <f ca="1">IF(ISNA(MATCH(B107,Started!$A$2:$A$1000,0)),"",OFFSET(StartedReference,MATCH(B107,Started!$A$2:$A$1000,0),5)/86400)</f>
        <v/>
      </c>
      <c r="I107" s="66" t="str">
        <f ca="1">IF(ISNA(MATCH(B107,Viewer!$A$2:$A$100,0)),"",OFFSET(ViewerReference,MATCH(B107,Viewer!$A$2:$A$100,0),3))</f>
        <v/>
      </c>
      <c r="J107" s="68" t="str">
        <f t="shared" ca="1" si="10"/>
        <v/>
      </c>
      <c r="K107" s="70" t="str">
        <f ca="1">IF(ISNA(MATCH(B107,Viewer!$A$2:$A$100,0)),"",OFFSET(ViewerReference,MATCH(B107,Viewer!$A$2:$A$100,0),5)/86400)</f>
        <v/>
      </c>
      <c r="L107" s="66" t="str">
        <f ca="1">IF(ISNA(MATCH(B107,Reader!$A$2:$A$100,0)),"",OFFSET(ReaderReference,MATCH(B107,Reader!$A$2:$A$100,0),3))</f>
        <v/>
      </c>
      <c r="M107" s="68" t="str">
        <f t="shared" ca="1" si="11"/>
        <v/>
      </c>
      <c r="N107" s="70" t="str">
        <f ca="1">IF(ISNA(MATCH(B107,Reader!$A$2:$A$100,0)),"",OFFSET(ReaderReference,MATCH(B107,Reader!$A$2:$A$100,0),5)/86400)</f>
        <v/>
      </c>
      <c r="O107" s="68" t="str">
        <f t="shared" ca="1" si="8"/>
        <v/>
      </c>
      <c r="P107" s="71" t="str">
        <f ca="1">IF(ISNA(MATCH(B107,PageBottom!$A$2:$A$1000,0)),"",OFFSET(PageBottomReference,MATCH(B107,PageBottom!$A$2:$A$1000,0),3))</f>
        <v/>
      </c>
      <c r="Q107" s="68" t="str">
        <f t="shared" ca="1" si="12"/>
        <v/>
      </c>
      <c r="R107" s="69" t="str">
        <f ca="1">IF(ISNA(MATCH(B107,PageBottom!$A$2:$A$1000,0)),"",OFFSET(PageBottomReference,MATCH(B107,PageBottom!$A$2:$A$1000,0),5)/86400)</f>
        <v/>
      </c>
      <c r="S107" s="72" t="str">
        <f t="shared" ca="1" si="13"/>
        <v/>
      </c>
      <c r="T107" s="73" t="str">
        <f ca="1">IF(ISNA(MATCH(B107,Pages!$A$2:$A$1000,0)),"",OFFSET(PageReference,MATCH(B107,Pages!$A$2:$A$1000,0),3))</f>
        <v/>
      </c>
      <c r="U107" s="66" t="str">
        <f ca="1">IF(ISNA(MATCH(B107,Pages!$A$2:$A$1000,0)),"",OFFSET(PageReference,MATCH(B107,Pages!$A$2:$A$1000,0),1))</f>
        <v/>
      </c>
      <c r="V107" s="66" t="str">
        <f ca="1">IF(ISNA(MATCH(B107,Pages!$A$2:$A$1000,0)),"",OFFSET(PageReference,MATCH(B107,Pages!$A$2:$A$1000,0),2))</f>
        <v/>
      </c>
      <c r="W107" s="68" t="str">
        <f t="shared" si="9"/>
        <v/>
      </c>
      <c r="X107" s="68" t="str">
        <f ca="1">IF(ISNA(MATCH(B107,Pages!$A$2:$A$1000,0)),"",OFFSET(PageReference,MATCH(B107,Pages!$A$2:$A$1000,0),5)/100)</f>
        <v/>
      </c>
      <c r="Y107" s="68" t="str">
        <f ca="1">IF(ISNA(MATCH(B107,Pages!$A$2:$A$1000,0)),"",OFFSET(PageReference,MATCH(B107,Pages!$A$2:$A$1000,0),6)/100)</f>
        <v/>
      </c>
      <c r="Z107" s="70" t="str">
        <f ca="1">IF(ISNA(MATCH(B107,Pages!$A$2:$A$1000,0)),"",OFFSET(PageReference,MATCH(B107,Pages!$A$2:$A$1000,0),4)/86400)</f>
        <v/>
      </c>
    </row>
    <row r="108" spans="2:26" s="74" customFormat="1" ht="12.75" x14ac:dyDescent="0.2">
      <c r="B108" s="67" t="str">
        <f>IF(ISBLANK(Allowed!A94),"",Allowed!A94)</f>
        <v/>
      </c>
      <c r="C108" s="66" t="str">
        <f>IF(ISBLANK(Allowed!C94),"",Allowed!C94)</f>
        <v/>
      </c>
      <c r="D108" s="66" t="str">
        <f>IF(ISBLANK(Allowed!D94),"",Allowed!D94)</f>
        <v/>
      </c>
      <c r="E108" s="66" t="str">
        <f>IF(ISBLANK(Allowed!F94),"",Allowed!F94)</f>
        <v/>
      </c>
      <c r="F108" s="67" t="str">
        <f ca="1">IF(ISNA(MATCH(B108,Started!$A$2:$A$100,0)),"",OFFSET(StartedReference,MATCH(B108,Started!$A$2:$A$100,0),3))</f>
        <v/>
      </c>
      <c r="G108" s="68" t="str">
        <f t="shared" ca="1" si="7"/>
        <v/>
      </c>
      <c r="H108" s="69" t="str">
        <f ca="1">IF(ISNA(MATCH(B108,Started!$A$2:$A$1000,0)),"",OFFSET(StartedReference,MATCH(B108,Started!$A$2:$A$1000,0),5)/86400)</f>
        <v/>
      </c>
      <c r="I108" s="66" t="str">
        <f ca="1">IF(ISNA(MATCH(B108,Viewer!$A$2:$A$100,0)),"",OFFSET(ViewerReference,MATCH(B108,Viewer!$A$2:$A$100,0),3))</f>
        <v/>
      </c>
      <c r="J108" s="68" t="str">
        <f t="shared" ca="1" si="10"/>
        <v/>
      </c>
      <c r="K108" s="70" t="str">
        <f ca="1">IF(ISNA(MATCH(B108,Viewer!$A$2:$A$100,0)),"",OFFSET(ViewerReference,MATCH(B108,Viewer!$A$2:$A$100,0),5)/86400)</f>
        <v/>
      </c>
      <c r="L108" s="66" t="str">
        <f ca="1">IF(ISNA(MATCH(B108,Reader!$A$2:$A$100,0)),"",OFFSET(ReaderReference,MATCH(B108,Reader!$A$2:$A$100,0),3))</f>
        <v/>
      </c>
      <c r="M108" s="68" t="str">
        <f t="shared" ca="1" si="11"/>
        <v/>
      </c>
      <c r="N108" s="70" t="str">
        <f ca="1">IF(ISNA(MATCH(B108,Reader!$A$2:$A$100,0)),"",OFFSET(ReaderReference,MATCH(B108,Reader!$A$2:$A$100,0),5)/86400)</f>
        <v/>
      </c>
      <c r="O108" s="68" t="str">
        <f t="shared" ca="1" si="8"/>
        <v/>
      </c>
      <c r="P108" s="71" t="str">
        <f ca="1">IF(ISNA(MATCH(B108,PageBottom!$A$2:$A$1000,0)),"",OFFSET(PageBottomReference,MATCH(B108,PageBottom!$A$2:$A$1000,0),3))</f>
        <v/>
      </c>
      <c r="Q108" s="68" t="str">
        <f t="shared" ca="1" si="12"/>
        <v/>
      </c>
      <c r="R108" s="69" t="str">
        <f ca="1">IF(ISNA(MATCH(B108,PageBottom!$A$2:$A$1000,0)),"",OFFSET(PageBottomReference,MATCH(B108,PageBottom!$A$2:$A$1000,0),5)/86400)</f>
        <v/>
      </c>
      <c r="S108" s="72" t="str">
        <f t="shared" ca="1" si="13"/>
        <v/>
      </c>
      <c r="T108" s="73" t="str">
        <f ca="1">IF(ISNA(MATCH(B108,Pages!$A$2:$A$1000,0)),"",OFFSET(PageReference,MATCH(B108,Pages!$A$2:$A$1000,0),3))</f>
        <v/>
      </c>
      <c r="U108" s="66" t="str">
        <f ca="1">IF(ISNA(MATCH(B108,Pages!$A$2:$A$1000,0)),"",OFFSET(PageReference,MATCH(B108,Pages!$A$2:$A$1000,0),1))</f>
        <v/>
      </c>
      <c r="V108" s="66" t="str">
        <f ca="1">IF(ISNA(MATCH(B108,Pages!$A$2:$A$1000,0)),"",OFFSET(PageReference,MATCH(B108,Pages!$A$2:$A$1000,0),2))</f>
        <v/>
      </c>
      <c r="W108" s="68" t="str">
        <f t="shared" si="9"/>
        <v/>
      </c>
      <c r="X108" s="68" t="str">
        <f ca="1">IF(ISNA(MATCH(B108,Pages!$A$2:$A$1000,0)),"",OFFSET(PageReference,MATCH(B108,Pages!$A$2:$A$1000,0),5)/100)</f>
        <v/>
      </c>
      <c r="Y108" s="68" t="str">
        <f ca="1">IF(ISNA(MATCH(B108,Pages!$A$2:$A$1000,0)),"",OFFSET(PageReference,MATCH(B108,Pages!$A$2:$A$1000,0),6)/100)</f>
        <v/>
      </c>
      <c r="Z108" s="70" t="str">
        <f ca="1">IF(ISNA(MATCH(B108,Pages!$A$2:$A$1000,0)),"",OFFSET(PageReference,MATCH(B108,Pages!$A$2:$A$1000,0),4)/86400)</f>
        <v/>
      </c>
    </row>
    <row r="109" spans="2:26" s="74" customFormat="1" ht="12.75" x14ac:dyDescent="0.2">
      <c r="B109" s="67" t="str">
        <f>IF(ISBLANK(Allowed!A95),"",Allowed!A95)</f>
        <v/>
      </c>
      <c r="C109" s="66" t="str">
        <f>IF(ISBLANK(Allowed!C95),"",Allowed!C95)</f>
        <v/>
      </c>
      <c r="D109" s="66" t="str">
        <f>IF(ISBLANK(Allowed!D95),"",Allowed!D95)</f>
        <v/>
      </c>
      <c r="E109" s="66" t="str">
        <f>IF(ISBLANK(Allowed!F95),"",Allowed!F95)</f>
        <v/>
      </c>
      <c r="F109" s="67" t="str">
        <f ca="1">IF(ISNA(MATCH(B109,Started!$A$2:$A$100,0)),"",OFFSET(StartedReference,MATCH(B109,Started!$A$2:$A$100,0),3))</f>
        <v/>
      </c>
      <c r="G109" s="68" t="str">
        <f t="shared" ca="1" si="7"/>
        <v/>
      </c>
      <c r="H109" s="69" t="str">
        <f ca="1">IF(ISNA(MATCH(B109,Started!$A$2:$A$1000,0)),"",OFFSET(StartedReference,MATCH(B109,Started!$A$2:$A$1000,0),5)/86400)</f>
        <v/>
      </c>
      <c r="I109" s="66" t="str">
        <f ca="1">IF(ISNA(MATCH(B109,Viewer!$A$2:$A$100,0)),"",OFFSET(ViewerReference,MATCH(B109,Viewer!$A$2:$A$100,0),3))</f>
        <v/>
      </c>
      <c r="J109" s="68" t="str">
        <f t="shared" ca="1" si="10"/>
        <v/>
      </c>
      <c r="K109" s="70" t="str">
        <f ca="1">IF(ISNA(MATCH(B109,Viewer!$A$2:$A$100,0)),"",OFFSET(ViewerReference,MATCH(B109,Viewer!$A$2:$A$100,0),5)/86400)</f>
        <v/>
      </c>
      <c r="L109" s="66" t="str">
        <f ca="1">IF(ISNA(MATCH(B109,Reader!$A$2:$A$100,0)),"",OFFSET(ReaderReference,MATCH(B109,Reader!$A$2:$A$100,0),3))</f>
        <v/>
      </c>
      <c r="M109" s="68" t="str">
        <f t="shared" ca="1" si="11"/>
        <v/>
      </c>
      <c r="N109" s="70" t="str">
        <f ca="1">IF(ISNA(MATCH(B109,Reader!$A$2:$A$100,0)),"",OFFSET(ReaderReference,MATCH(B109,Reader!$A$2:$A$100,0),5)/86400)</f>
        <v/>
      </c>
      <c r="O109" s="68" t="str">
        <f t="shared" ca="1" si="8"/>
        <v/>
      </c>
      <c r="P109" s="71" t="str">
        <f ca="1">IF(ISNA(MATCH(B109,PageBottom!$A$2:$A$1000,0)),"",OFFSET(PageBottomReference,MATCH(B109,PageBottom!$A$2:$A$1000,0),3))</f>
        <v/>
      </c>
      <c r="Q109" s="68" t="str">
        <f t="shared" ca="1" si="12"/>
        <v/>
      </c>
      <c r="R109" s="69" t="str">
        <f ca="1">IF(ISNA(MATCH(B109,PageBottom!$A$2:$A$1000,0)),"",OFFSET(PageBottomReference,MATCH(B109,PageBottom!$A$2:$A$1000,0),5)/86400)</f>
        <v/>
      </c>
      <c r="S109" s="72" t="str">
        <f t="shared" ca="1" si="13"/>
        <v/>
      </c>
      <c r="T109" s="73" t="str">
        <f ca="1">IF(ISNA(MATCH(B109,Pages!$A$2:$A$1000,0)),"",OFFSET(PageReference,MATCH(B109,Pages!$A$2:$A$1000,0),3))</f>
        <v/>
      </c>
      <c r="U109" s="66" t="str">
        <f ca="1">IF(ISNA(MATCH(B109,Pages!$A$2:$A$1000,0)),"",OFFSET(PageReference,MATCH(B109,Pages!$A$2:$A$1000,0),1))</f>
        <v/>
      </c>
      <c r="V109" s="66" t="str">
        <f ca="1">IF(ISNA(MATCH(B109,Pages!$A$2:$A$1000,0)),"",OFFSET(PageReference,MATCH(B109,Pages!$A$2:$A$1000,0),2))</f>
        <v/>
      </c>
      <c r="W109" s="68" t="str">
        <f t="shared" si="9"/>
        <v/>
      </c>
      <c r="X109" s="68" t="str">
        <f ca="1">IF(ISNA(MATCH(B109,Pages!$A$2:$A$1000,0)),"",OFFSET(PageReference,MATCH(B109,Pages!$A$2:$A$1000,0),5)/100)</f>
        <v/>
      </c>
      <c r="Y109" s="68" t="str">
        <f ca="1">IF(ISNA(MATCH(B109,Pages!$A$2:$A$1000,0)),"",OFFSET(PageReference,MATCH(B109,Pages!$A$2:$A$1000,0),6)/100)</f>
        <v/>
      </c>
      <c r="Z109" s="70" t="str">
        <f ca="1">IF(ISNA(MATCH(B109,Pages!$A$2:$A$1000,0)),"",OFFSET(PageReference,MATCH(B109,Pages!$A$2:$A$1000,0),4)/86400)</f>
        <v/>
      </c>
    </row>
    <row r="110" spans="2:26" s="74" customFormat="1" ht="12.75" x14ac:dyDescent="0.2">
      <c r="B110" s="67" t="str">
        <f>IF(ISBLANK(Allowed!A96),"",Allowed!A96)</f>
        <v/>
      </c>
      <c r="C110" s="66" t="str">
        <f>IF(ISBLANK(Allowed!C96),"",Allowed!C96)</f>
        <v/>
      </c>
      <c r="D110" s="66" t="str">
        <f>IF(ISBLANK(Allowed!D96),"",Allowed!D96)</f>
        <v/>
      </c>
      <c r="E110" s="66" t="str">
        <f>IF(ISBLANK(Allowed!F96),"",Allowed!F96)</f>
        <v/>
      </c>
      <c r="F110" s="67" t="str">
        <f ca="1">IF(ISNA(MATCH(B110,Started!$A$2:$A$100,0)),"",OFFSET(StartedReference,MATCH(B110,Started!$A$2:$A$100,0),3))</f>
        <v/>
      </c>
      <c r="G110" s="68" t="str">
        <f t="shared" ca="1" si="7"/>
        <v/>
      </c>
      <c r="H110" s="69" t="str">
        <f ca="1">IF(ISNA(MATCH(B110,Started!$A$2:$A$1000,0)),"",OFFSET(StartedReference,MATCH(B110,Started!$A$2:$A$1000,0),5)/86400)</f>
        <v/>
      </c>
      <c r="I110" s="66" t="str">
        <f ca="1">IF(ISNA(MATCH(B110,Viewer!$A$2:$A$100,0)),"",OFFSET(ViewerReference,MATCH(B110,Viewer!$A$2:$A$100,0),3))</f>
        <v/>
      </c>
      <c r="J110" s="68" t="str">
        <f t="shared" ca="1" si="10"/>
        <v/>
      </c>
      <c r="K110" s="70" t="str">
        <f ca="1">IF(ISNA(MATCH(B110,Viewer!$A$2:$A$100,0)),"",OFFSET(ViewerReference,MATCH(B110,Viewer!$A$2:$A$100,0),5)/86400)</f>
        <v/>
      </c>
      <c r="L110" s="66" t="str">
        <f ca="1">IF(ISNA(MATCH(B110,Reader!$A$2:$A$100,0)),"",OFFSET(ReaderReference,MATCH(B110,Reader!$A$2:$A$100,0),3))</f>
        <v/>
      </c>
      <c r="M110" s="68" t="str">
        <f t="shared" ca="1" si="11"/>
        <v/>
      </c>
      <c r="N110" s="70" t="str">
        <f ca="1">IF(ISNA(MATCH(B110,Reader!$A$2:$A$100,0)),"",OFFSET(ReaderReference,MATCH(B110,Reader!$A$2:$A$100,0),5)/86400)</f>
        <v/>
      </c>
      <c r="O110" s="68" t="str">
        <f t="shared" ca="1" si="8"/>
        <v/>
      </c>
      <c r="P110" s="71" t="str">
        <f ca="1">IF(ISNA(MATCH(B110,PageBottom!$A$2:$A$1000,0)),"",OFFSET(PageBottomReference,MATCH(B110,PageBottom!$A$2:$A$1000,0),3))</f>
        <v/>
      </c>
      <c r="Q110" s="68" t="str">
        <f t="shared" ca="1" si="12"/>
        <v/>
      </c>
      <c r="R110" s="69" t="str">
        <f ca="1">IF(ISNA(MATCH(B110,PageBottom!$A$2:$A$1000,0)),"",OFFSET(PageBottomReference,MATCH(B110,PageBottom!$A$2:$A$1000,0),5)/86400)</f>
        <v/>
      </c>
      <c r="S110" s="72" t="str">
        <f t="shared" ca="1" si="13"/>
        <v/>
      </c>
      <c r="T110" s="73" t="str">
        <f ca="1">IF(ISNA(MATCH(B110,Pages!$A$2:$A$1000,0)),"",OFFSET(PageReference,MATCH(B110,Pages!$A$2:$A$1000,0),3))</f>
        <v/>
      </c>
      <c r="U110" s="66" t="str">
        <f ca="1">IF(ISNA(MATCH(B110,Pages!$A$2:$A$1000,0)),"",OFFSET(PageReference,MATCH(B110,Pages!$A$2:$A$1000,0),1))</f>
        <v/>
      </c>
      <c r="V110" s="66" t="str">
        <f ca="1">IF(ISNA(MATCH(B110,Pages!$A$2:$A$1000,0)),"",OFFSET(PageReference,MATCH(B110,Pages!$A$2:$A$1000,0),2))</f>
        <v/>
      </c>
      <c r="W110" s="68" t="str">
        <f t="shared" si="9"/>
        <v/>
      </c>
      <c r="X110" s="68" t="str">
        <f ca="1">IF(ISNA(MATCH(B110,Pages!$A$2:$A$1000,0)),"",OFFSET(PageReference,MATCH(B110,Pages!$A$2:$A$1000,0),5)/100)</f>
        <v/>
      </c>
      <c r="Y110" s="68" t="str">
        <f ca="1">IF(ISNA(MATCH(B110,Pages!$A$2:$A$1000,0)),"",OFFSET(PageReference,MATCH(B110,Pages!$A$2:$A$1000,0),6)/100)</f>
        <v/>
      </c>
      <c r="Z110" s="70" t="str">
        <f ca="1">IF(ISNA(MATCH(B110,Pages!$A$2:$A$1000,0)),"",OFFSET(PageReference,MATCH(B110,Pages!$A$2:$A$1000,0),4)/86400)</f>
        <v/>
      </c>
    </row>
    <row r="111" spans="2:26" s="74" customFormat="1" ht="12.75" x14ac:dyDescent="0.2">
      <c r="B111" s="67" t="str">
        <f>IF(ISBLANK(Allowed!A97),"",Allowed!A97)</f>
        <v/>
      </c>
      <c r="C111" s="66" t="str">
        <f>IF(ISBLANK(Allowed!C97),"",Allowed!C97)</f>
        <v/>
      </c>
      <c r="D111" s="66" t="str">
        <f>IF(ISBLANK(Allowed!D97),"",Allowed!D97)</f>
        <v/>
      </c>
      <c r="E111" s="66" t="str">
        <f>IF(ISBLANK(Allowed!F97),"",Allowed!F97)</f>
        <v/>
      </c>
      <c r="F111" s="67" t="str">
        <f ca="1">IF(ISNA(MATCH(B111,Started!$A$2:$A$100,0)),"",OFFSET(StartedReference,MATCH(B111,Started!$A$2:$A$100,0),3))</f>
        <v/>
      </c>
      <c r="G111" s="68" t="str">
        <f t="shared" ca="1" si="7"/>
        <v/>
      </c>
      <c r="H111" s="69" t="str">
        <f ca="1">IF(ISNA(MATCH(B111,Started!$A$2:$A$1000,0)),"",OFFSET(StartedReference,MATCH(B111,Started!$A$2:$A$1000,0),5)/86400)</f>
        <v/>
      </c>
      <c r="I111" s="66" t="str">
        <f ca="1">IF(ISNA(MATCH(B111,Viewer!$A$2:$A$100,0)),"",OFFSET(ViewerReference,MATCH(B111,Viewer!$A$2:$A$100,0),3))</f>
        <v/>
      </c>
      <c r="J111" s="68" t="str">
        <f t="shared" ca="1" si="10"/>
        <v/>
      </c>
      <c r="K111" s="70" t="str">
        <f ca="1">IF(ISNA(MATCH(B111,Viewer!$A$2:$A$100,0)),"",OFFSET(ViewerReference,MATCH(B111,Viewer!$A$2:$A$100,0),5)/86400)</f>
        <v/>
      </c>
      <c r="L111" s="66" t="str">
        <f ca="1">IF(ISNA(MATCH(B111,Reader!$A$2:$A$100,0)),"",OFFSET(ReaderReference,MATCH(B111,Reader!$A$2:$A$100,0),3))</f>
        <v/>
      </c>
      <c r="M111" s="68" t="str">
        <f t="shared" ca="1" si="11"/>
        <v/>
      </c>
      <c r="N111" s="70" t="str">
        <f ca="1">IF(ISNA(MATCH(B111,Reader!$A$2:$A$100,0)),"",OFFSET(ReaderReference,MATCH(B111,Reader!$A$2:$A$100,0),5)/86400)</f>
        <v/>
      </c>
      <c r="O111" s="68" t="str">
        <f t="shared" ca="1" si="8"/>
        <v/>
      </c>
      <c r="P111" s="71" t="str">
        <f ca="1">IF(ISNA(MATCH(B111,PageBottom!$A$2:$A$1000,0)),"",OFFSET(PageBottomReference,MATCH(B111,PageBottom!$A$2:$A$1000,0),3))</f>
        <v/>
      </c>
      <c r="Q111" s="68" t="str">
        <f t="shared" ca="1" si="12"/>
        <v/>
      </c>
      <c r="R111" s="69" t="str">
        <f ca="1">IF(ISNA(MATCH(B111,PageBottom!$A$2:$A$1000,0)),"",OFFSET(PageBottomReference,MATCH(B111,PageBottom!$A$2:$A$1000,0),5)/86400)</f>
        <v/>
      </c>
      <c r="S111" s="72" t="str">
        <f t="shared" ca="1" si="13"/>
        <v/>
      </c>
      <c r="T111" s="73" t="str">
        <f ca="1">IF(ISNA(MATCH(B111,Pages!$A$2:$A$1000,0)),"",OFFSET(PageReference,MATCH(B111,Pages!$A$2:$A$1000,0),3))</f>
        <v/>
      </c>
      <c r="U111" s="66" t="str">
        <f ca="1">IF(ISNA(MATCH(B111,Pages!$A$2:$A$1000,0)),"",OFFSET(PageReference,MATCH(B111,Pages!$A$2:$A$1000,0),1))</f>
        <v/>
      </c>
      <c r="V111" s="66" t="str">
        <f ca="1">IF(ISNA(MATCH(B111,Pages!$A$2:$A$1000,0)),"",OFFSET(PageReference,MATCH(B111,Pages!$A$2:$A$1000,0),2))</f>
        <v/>
      </c>
      <c r="W111" s="68" t="str">
        <f t="shared" si="9"/>
        <v/>
      </c>
      <c r="X111" s="68" t="str">
        <f ca="1">IF(ISNA(MATCH(B111,Pages!$A$2:$A$1000,0)),"",OFFSET(PageReference,MATCH(B111,Pages!$A$2:$A$1000,0),5)/100)</f>
        <v/>
      </c>
      <c r="Y111" s="68" t="str">
        <f ca="1">IF(ISNA(MATCH(B111,Pages!$A$2:$A$1000,0)),"",OFFSET(PageReference,MATCH(B111,Pages!$A$2:$A$1000,0),6)/100)</f>
        <v/>
      </c>
      <c r="Z111" s="70" t="str">
        <f ca="1">IF(ISNA(MATCH(B111,Pages!$A$2:$A$1000,0)),"",OFFSET(PageReference,MATCH(B111,Pages!$A$2:$A$1000,0),4)/86400)</f>
        <v/>
      </c>
    </row>
    <row r="112" spans="2:26" s="74" customFormat="1" ht="12.75" x14ac:dyDescent="0.2">
      <c r="B112" s="67" t="str">
        <f>IF(ISBLANK(Allowed!A98),"",Allowed!A98)</f>
        <v/>
      </c>
      <c r="C112" s="66" t="str">
        <f>IF(ISBLANK(Allowed!C98),"",Allowed!C98)</f>
        <v/>
      </c>
      <c r="D112" s="66" t="str">
        <f>IF(ISBLANK(Allowed!D98),"",Allowed!D98)</f>
        <v/>
      </c>
      <c r="E112" s="66" t="str">
        <f>IF(ISBLANK(Allowed!F98),"",Allowed!F98)</f>
        <v/>
      </c>
      <c r="F112" s="67" t="str">
        <f ca="1">IF(ISNA(MATCH(B112,Started!$A$2:$A$100,0)),"",OFFSET(StartedReference,MATCH(B112,Started!$A$2:$A$100,0),3))</f>
        <v/>
      </c>
      <c r="G112" s="68" t="str">
        <f t="shared" ca="1" si="7"/>
        <v/>
      </c>
      <c r="H112" s="69" t="str">
        <f ca="1">IF(ISNA(MATCH(B112,Started!$A$2:$A$1000,0)),"",OFFSET(StartedReference,MATCH(B112,Started!$A$2:$A$1000,0),5)/86400)</f>
        <v/>
      </c>
      <c r="I112" s="66" t="str">
        <f ca="1">IF(ISNA(MATCH(B112,Viewer!$A$2:$A$100,0)),"",OFFSET(ViewerReference,MATCH(B112,Viewer!$A$2:$A$100,0),3))</f>
        <v/>
      </c>
      <c r="J112" s="68" t="str">
        <f t="shared" ca="1" si="10"/>
        <v/>
      </c>
      <c r="K112" s="70" t="str">
        <f ca="1">IF(ISNA(MATCH(B112,Viewer!$A$2:$A$100,0)),"",OFFSET(ViewerReference,MATCH(B112,Viewer!$A$2:$A$100,0),5)/86400)</f>
        <v/>
      </c>
      <c r="L112" s="66" t="str">
        <f ca="1">IF(ISNA(MATCH(B112,Reader!$A$2:$A$100,0)),"",OFFSET(ReaderReference,MATCH(B112,Reader!$A$2:$A$100,0),3))</f>
        <v/>
      </c>
      <c r="M112" s="68" t="str">
        <f t="shared" ca="1" si="11"/>
        <v/>
      </c>
      <c r="N112" s="70" t="str">
        <f ca="1">IF(ISNA(MATCH(B112,Reader!$A$2:$A$100,0)),"",OFFSET(ReaderReference,MATCH(B112,Reader!$A$2:$A$100,0),5)/86400)</f>
        <v/>
      </c>
      <c r="O112" s="68" t="str">
        <f t="shared" ca="1" si="8"/>
        <v/>
      </c>
      <c r="P112" s="71" t="str">
        <f ca="1">IF(ISNA(MATCH(B112,PageBottom!$A$2:$A$1000,0)),"",OFFSET(PageBottomReference,MATCH(B112,PageBottom!$A$2:$A$1000,0),3))</f>
        <v/>
      </c>
      <c r="Q112" s="68" t="str">
        <f t="shared" ca="1" si="12"/>
        <v/>
      </c>
      <c r="R112" s="69" t="str">
        <f ca="1">IF(ISNA(MATCH(B112,PageBottom!$A$2:$A$1000,0)),"",OFFSET(PageBottomReference,MATCH(B112,PageBottom!$A$2:$A$1000,0),5)/86400)</f>
        <v/>
      </c>
      <c r="S112" s="72" t="str">
        <f t="shared" ca="1" si="13"/>
        <v/>
      </c>
      <c r="T112" s="73" t="str">
        <f ca="1">IF(ISNA(MATCH(B112,Pages!$A$2:$A$1000,0)),"",OFFSET(PageReference,MATCH(B112,Pages!$A$2:$A$1000,0),3))</f>
        <v/>
      </c>
      <c r="U112" s="66" t="str">
        <f ca="1">IF(ISNA(MATCH(B112,Pages!$A$2:$A$1000,0)),"",OFFSET(PageReference,MATCH(B112,Pages!$A$2:$A$1000,0),1))</f>
        <v/>
      </c>
      <c r="V112" s="66" t="str">
        <f ca="1">IF(ISNA(MATCH(B112,Pages!$A$2:$A$1000,0)),"",OFFSET(PageReference,MATCH(B112,Pages!$A$2:$A$1000,0),2))</f>
        <v/>
      </c>
      <c r="W112" s="68" t="str">
        <f t="shared" si="9"/>
        <v/>
      </c>
      <c r="X112" s="68" t="str">
        <f ca="1">IF(ISNA(MATCH(B112,Pages!$A$2:$A$1000,0)),"",OFFSET(PageReference,MATCH(B112,Pages!$A$2:$A$1000,0),5)/100)</f>
        <v/>
      </c>
      <c r="Y112" s="68" t="str">
        <f ca="1">IF(ISNA(MATCH(B112,Pages!$A$2:$A$1000,0)),"",OFFSET(PageReference,MATCH(B112,Pages!$A$2:$A$1000,0),6)/100)</f>
        <v/>
      </c>
      <c r="Z112" s="70" t="str">
        <f ca="1">IF(ISNA(MATCH(B112,Pages!$A$2:$A$1000,0)),"",OFFSET(PageReference,MATCH(B112,Pages!$A$2:$A$1000,0),4)/86400)</f>
        <v/>
      </c>
    </row>
    <row r="113" spans="2:26" s="74" customFormat="1" ht="12.75" x14ac:dyDescent="0.2">
      <c r="B113" s="67" t="str">
        <f>IF(ISBLANK(Allowed!A99),"",Allowed!A99)</f>
        <v/>
      </c>
      <c r="C113" s="66" t="str">
        <f>IF(ISBLANK(Allowed!C99),"",Allowed!C99)</f>
        <v/>
      </c>
      <c r="D113" s="66" t="str">
        <f>IF(ISBLANK(Allowed!D99),"",Allowed!D99)</f>
        <v/>
      </c>
      <c r="E113" s="66" t="str">
        <f>IF(ISBLANK(Allowed!F99),"",Allowed!F99)</f>
        <v/>
      </c>
      <c r="F113" s="67" t="str">
        <f ca="1">IF(ISNA(MATCH(B113,Started!$A$2:$A$100,0)),"",OFFSET(StartedReference,MATCH(B113,Started!$A$2:$A$100,0),3))</f>
        <v/>
      </c>
      <c r="G113" s="68" t="str">
        <f t="shared" ca="1" si="7"/>
        <v/>
      </c>
      <c r="H113" s="69" t="str">
        <f ca="1">IF(ISNA(MATCH(B113,Started!$A$2:$A$1000,0)),"",OFFSET(StartedReference,MATCH(B113,Started!$A$2:$A$1000,0),5)/86400)</f>
        <v/>
      </c>
      <c r="I113" s="66" t="str">
        <f ca="1">IF(ISNA(MATCH(B113,Viewer!$A$2:$A$100,0)),"",OFFSET(ViewerReference,MATCH(B113,Viewer!$A$2:$A$100,0),3))</f>
        <v/>
      </c>
      <c r="J113" s="68" t="str">
        <f t="shared" ca="1" si="10"/>
        <v/>
      </c>
      <c r="K113" s="70" t="str">
        <f ca="1">IF(ISNA(MATCH(B113,Viewer!$A$2:$A$100,0)),"",OFFSET(ViewerReference,MATCH(B113,Viewer!$A$2:$A$100,0),5)/86400)</f>
        <v/>
      </c>
      <c r="L113" s="66" t="str">
        <f ca="1">IF(ISNA(MATCH(B113,Reader!$A$2:$A$100,0)),"",OFFSET(ReaderReference,MATCH(B113,Reader!$A$2:$A$100,0),3))</f>
        <v/>
      </c>
      <c r="M113" s="68" t="str">
        <f t="shared" ca="1" si="11"/>
        <v/>
      </c>
      <c r="N113" s="70" t="str">
        <f ca="1">IF(ISNA(MATCH(B113,Reader!$A$2:$A$100,0)),"",OFFSET(ReaderReference,MATCH(B113,Reader!$A$2:$A$100,0),5)/86400)</f>
        <v/>
      </c>
      <c r="O113" s="68" t="str">
        <f t="shared" ca="1" si="8"/>
        <v/>
      </c>
      <c r="P113" s="71" t="str">
        <f ca="1">IF(ISNA(MATCH(B113,PageBottom!$A$2:$A$1000,0)),"",OFFSET(PageBottomReference,MATCH(B113,PageBottom!$A$2:$A$1000,0),3))</f>
        <v/>
      </c>
      <c r="Q113" s="68" t="str">
        <f t="shared" ca="1" si="12"/>
        <v/>
      </c>
      <c r="R113" s="69" t="str">
        <f ca="1">IF(ISNA(MATCH(B113,PageBottom!$A$2:$A$1000,0)),"",OFFSET(PageBottomReference,MATCH(B113,PageBottom!$A$2:$A$1000,0),5)/86400)</f>
        <v/>
      </c>
      <c r="S113" s="72" t="str">
        <f t="shared" ca="1" si="13"/>
        <v/>
      </c>
      <c r="T113" s="73" t="str">
        <f ca="1">IF(ISNA(MATCH(B113,Pages!$A$2:$A$1000,0)),"",OFFSET(PageReference,MATCH(B113,Pages!$A$2:$A$1000,0),3))</f>
        <v/>
      </c>
      <c r="U113" s="66" t="str">
        <f ca="1">IF(ISNA(MATCH(B113,Pages!$A$2:$A$1000,0)),"",OFFSET(PageReference,MATCH(B113,Pages!$A$2:$A$1000,0),1))</f>
        <v/>
      </c>
      <c r="V113" s="66" t="str">
        <f ca="1">IF(ISNA(MATCH(B113,Pages!$A$2:$A$1000,0)),"",OFFSET(PageReference,MATCH(B113,Pages!$A$2:$A$1000,0),2))</f>
        <v/>
      </c>
      <c r="W113" s="68" t="str">
        <f t="shared" si="9"/>
        <v/>
      </c>
      <c r="X113" s="68" t="str">
        <f ca="1">IF(ISNA(MATCH(B113,Pages!$A$2:$A$1000,0)),"",OFFSET(PageReference,MATCH(B113,Pages!$A$2:$A$1000,0),5)/100)</f>
        <v/>
      </c>
      <c r="Y113" s="68" t="str">
        <f ca="1">IF(ISNA(MATCH(B113,Pages!$A$2:$A$1000,0)),"",OFFSET(PageReference,MATCH(B113,Pages!$A$2:$A$1000,0),6)/100)</f>
        <v/>
      </c>
      <c r="Z113" s="70" t="str">
        <f ca="1">IF(ISNA(MATCH(B113,Pages!$A$2:$A$1000,0)),"",OFFSET(PageReference,MATCH(B113,Pages!$A$2:$A$1000,0),4)/86400)</f>
        <v/>
      </c>
    </row>
    <row r="114" spans="2:26" s="74" customFormat="1" ht="12.75" x14ac:dyDescent="0.2">
      <c r="B114" s="67" t="str">
        <f>IF(ISBLANK(Allowed!A100),"",Allowed!A100)</f>
        <v/>
      </c>
      <c r="C114" s="66" t="str">
        <f>IF(ISBLANK(Allowed!C100),"",Allowed!C100)</f>
        <v/>
      </c>
      <c r="D114" s="66" t="str">
        <f>IF(ISBLANK(Allowed!D100),"",Allowed!D100)</f>
        <v/>
      </c>
      <c r="E114" s="66" t="str">
        <f>IF(ISBLANK(Allowed!F100),"",Allowed!F100)</f>
        <v/>
      </c>
      <c r="F114" s="67" t="str">
        <f ca="1">IF(ISNA(MATCH(B114,Started!$A$2:$A$100,0)),"",OFFSET(StartedReference,MATCH(B114,Started!$A$2:$A$100,0),3))</f>
        <v/>
      </c>
      <c r="G114" s="68" t="str">
        <f t="shared" ca="1" si="7"/>
        <v/>
      </c>
      <c r="H114" s="69" t="str">
        <f ca="1">IF(ISNA(MATCH(B114,Started!$A$2:$A$1000,0)),"",OFFSET(StartedReference,MATCH(B114,Started!$A$2:$A$1000,0),5)/86400)</f>
        <v/>
      </c>
      <c r="I114" s="66" t="str">
        <f ca="1">IF(ISNA(MATCH(B114,Viewer!$A$2:$A$100,0)),"",OFFSET(ViewerReference,MATCH(B114,Viewer!$A$2:$A$100,0),3))</f>
        <v/>
      </c>
      <c r="J114" s="68" t="str">
        <f t="shared" ca="1" si="10"/>
        <v/>
      </c>
      <c r="K114" s="70" t="str">
        <f ca="1">IF(ISNA(MATCH(B114,Viewer!$A$2:$A$100,0)),"",OFFSET(ViewerReference,MATCH(B114,Viewer!$A$2:$A$100,0),5)/86400)</f>
        <v/>
      </c>
      <c r="L114" s="66" t="str">
        <f ca="1">IF(ISNA(MATCH(B114,Reader!$A$2:$A$100,0)),"",OFFSET(ReaderReference,MATCH(B114,Reader!$A$2:$A$100,0),3))</f>
        <v/>
      </c>
      <c r="M114" s="68" t="str">
        <f t="shared" ca="1" si="11"/>
        <v/>
      </c>
      <c r="N114" s="70" t="str">
        <f ca="1">IF(ISNA(MATCH(B114,Reader!$A$2:$A$100,0)),"",OFFSET(ReaderReference,MATCH(B114,Reader!$A$2:$A$100,0),5)/86400)</f>
        <v/>
      </c>
      <c r="O114" s="68" t="str">
        <f t="shared" ca="1" si="8"/>
        <v/>
      </c>
      <c r="P114" s="71" t="str">
        <f ca="1">IF(ISNA(MATCH(B114,PageBottom!$A$2:$A$1000,0)),"",OFFSET(PageBottomReference,MATCH(B114,PageBottom!$A$2:$A$1000,0),3))</f>
        <v/>
      </c>
      <c r="Q114" s="68" t="str">
        <f t="shared" ca="1" si="12"/>
        <v/>
      </c>
      <c r="R114" s="69" t="str">
        <f ca="1">IF(ISNA(MATCH(B114,PageBottom!$A$2:$A$1000,0)),"",OFFSET(PageBottomReference,MATCH(B114,PageBottom!$A$2:$A$1000,0),5)/86400)</f>
        <v/>
      </c>
      <c r="S114" s="72" t="str">
        <f t="shared" ca="1" si="13"/>
        <v/>
      </c>
      <c r="T114" s="73" t="str">
        <f ca="1">IF(ISNA(MATCH(B114,Pages!$A$2:$A$1000,0)),"",OFFSET(PageReference,MATCH(B114,Pages!$A$2:$A$1000,0),3))</f>
        <v/>
      </c>
      <c r="U114" s="66" t="str">
        <f ca="1">IF(ISNA(MATCH(B114,Pages!$A$2:$A$1000,0)),"",OFFSET(PageReference,MATCH(B114,Pages!$A$2:$A$1000,0),1))</f>
        <v/>
      </c>
      <c r="V114" s="66" t="str">
        <f ca="1">IF(ISNA(MATCH(B114,Pages!$A$2:$A$1000,0)),"",OFFSET(PageReference,MATCH(B114,Pages!$A$2:$A$1000,0),2))</f>
        <v/>
      </c>
      <c r="W114" s="68" t="str">
        <f t="shared" si="9"/>
        <v/>
      </c>
      <c r="X114" s="68" t="str">
        <f ca="1">IF(ISNA(MATCH(B114,Pages!$A$2:$A$1000,0)),"",OFFSET(PageReference,MATCH(B114,Pages!$A$2:$A$1000,0),5)/100)</f>
        <v/>
      </c>
      <c r="Y114" s="68" t="str">
        <f ca="1">IF(ISNA(MATCH(B114,Pages!$A$2:$A$1000,0)),"",OFFSET(PageReference,MATCH(B114,Pages!$A$2:$A$1000,0),6)/100)</f>
        <v/>
      </c>
      <c r="Z114" s="70" t="str">
        <f ca="1">IF(ISNA(MATCH(B114,Pages!$A$2:$A$1000,0)),"",OFFSET(PageReference,MATCH(B114,Pages!$A$2:$A$1000,0),4)/86400)</f>
        <v/>
      </c>
    </row>
    <row r="115" spans="2:26" s="74" customFormat="1" ht="12.75" x14ac:dyDescent="0.2">
      <c r="B115" s="67" t="str">
        <f>IF(ISBLANK(Allowed!A101),"",Allowed!A101)</f>
        <v/>
      </c>
      <c r="C115" s="66" t="str">
        <f>IF(ISBLANK(Allowed!C101),"",Allowed!C101)</f>
        <v/>
      </c>
      <c r="D115" s="66" t="str">
        <f>IF(ISBLANK(Allowed!D101),"",Allowed!D101)</f>
        <v/>
      </c>
      <c r="E115" s="66" t="str">
        <f>IF(ISBLANK(Allowed!F101),"",Allowed!F101)</f>
        <v/>
      </c>
      <c r="F115" s="67" t="str">
        <f ca="1">IF(ISNA(MATCH(B115,Started!$A$2:$A$100,0)),"",OFFSET(StartedReference,MATCH(B115,Started!$A$2:$A$100,0),3))</f>
        <v/>
      </c>
      <c r="G115" s="68" t="str">
        <f t="shared" ca="1" si="7"/>
        <v/>
      </c>
      <c r="H115" s="69" t="str">
        <f ca="1">IF(ISNA(MATCH(B115,Started!$A$2:$A$1000,0)),"",OFFSET(StartedReference,MATCH(B115,Started!$A$2:$A$1000,0),5)/86400)</f>
        <v/>
      </c>
      <c r="I115" s="66" t="str">
        <f ca="1">IF(ISNA(MATCH(B115,Viewer!$A$2:$A$100,0)),"",OFFSET(ViewerReference,MATCH(B115,Viewer!$A$2:$A$100,0),3))</f>
        <v/>
      </c>
      <c r="J115" s="68" t="str">
        <f t="shared" ca="1" si="10"/>
        <v/>
      </c>
      <c r="K115" s="70" t="str">
        <f ca="1">IF(ISNA(MATCH(B115,Viewer!$A$2:$A$100,0)),"",OFFSET(ViewerReference,MATCH(B115,Viewer!$A$2:$A$100,0),5)/86400)</f>
        <v/>
      </c>
      <c r="L115" s="66" t="str">
        <f ca="1">IF(ISNA(MATCH(B115,Reader!$A$2:$A$100,0)),"",OFFSET(ReaderReference,MATCH(B115,Reader!$A$2:$A$100,0),3))</f>
        <v/>
      </c>
      <c r="M115" s="68" t="str">
        <f t="shared" ca="1" si="11"/>
        <v/>
      </c>
      <c r="N115" s="70" t="str">
        <f ca="1">IF(ISNA(MATCH(B115,Reader!$A$2:$A$100,0)),"",OFFSET(ReaderReference,MATCH(B115,Reader!$A$2:$A$100,0),5)/86400)</f>
        <v/>
      </c>
      <c r="O115" s="68" t="str">
        <f t="shared" ca="1" si="8"/>
        <v/>
      </c>
      <c r="P115" s="71" t="str">
        <f ca="1">IF(ISNA(MATCH(B115,PageBottom!$A$2:$A$1000,0)),"",OFFSET(PageBottomReference,MATCH(B115,PageBottom!$A$2:$A$1000,0),3))</f>
        <v/>
      </c>
      <c r="Q115" s="68" t="str">
        <f t="shared" ca="1" si="12"/>
        <v/>
      </c>
      <c r="R115" s="69" t="str">
        <f ca="1">IF(ISNA(MATCH(B115,PageBottom!$A$2:$A$1000,0)),"",OFFSET(PageBottomReference,MATCH(B115,PageBottom!$A$2:$A$1000,0),5)/86400)</f>
        <v/>
      </c>
      <c r="S115" s="72" t="str">
        <f t="shared" ca="1" si="13"/>
        <v/>
      </c>
      <c r="T115" s="73" t="str">
        <f ca="1">IF(ISNA(MATCH(B115,Pages!$A$2:$A$1000,0)),"",OFFSET(PageReference,MATCH(B115,Pages!$A$2:$A$1000,0),3))</f>
        <v/>
      </c>
      <c r="U115" s="66" t="str">
        <f ca="1">IF(ISNA(MATCH(B115,Pages!$A$2:$A$1000,0)),"",OFFSET(PageReference,MATCH(B115,Pages!$A$2:$A$1000,0),1))</f>
        <v/>
      </c>
      <c r="V115" s="66" t="str">
        <f ca="1">IF(ISNA(MATCH(B115,Pages!$A$2:$A$1000,0)),"",OFFSET(PageReference,MATCH(B115,Pages!$A$2:$A$1000,0),2))</f>
        <v/>
      </c>
      <c r="W115" s="68" t="str">
        <f t="shared" si="9"/>
        <v/>
      </c>
      <c r="X115" s="68" t="str">
        <f ca="1">IF(ISNA(MATCH(B115,Pages!$A$2:$A$1000,0)),"",OFFSET(PageReference,MATCH(B115,Pages!$A$2:$A$1000,0),5)/100)</f>
        <v/>
      </c>
      <c r="Y115" s="68" t="str">
        <f ca="1">IF(ISNA(MATCH(B115,Pages!$A$2:$A$1000,0)),"",OFFSET(PageReference,MATCH(B115,Pages!$A$2:$A$1000,0),6)/100)</f>
        <v/>
      </c>
      <c r="Z115" s="70" t="str">
        <f ca="1">IF(ISNA(MATCH(B115,Pages!$A$2:$A$1000,0)),"",OFFSET(PageReference,MATCH(B115,Pages!$A$2:$A$1000,0),4)/86400)</f>
        <v/>
      </c>
    </row>
    <row r="116" spans="2:26" s="74" customFormat="1" ht="12.75" x14ac:dyDescent="0.2">
      <c r="B116" s="67" t="str">
        <f>IF(ISBLANK(Allowed!A102),"",Allowed!A102)</f>
        <v/>
      </c>
      <c r="C116" s="66" t="str">
        <f>IF(ISBLANK(Allowed!C102),"",Allowed!C102)</f>
        <v/>
      </c>
      <c r="D116" s="66" t="str">
        <f>IF(ISBLANK(Allowed!D102),"",Allowed!D102)</f>
        <v/>
      </c>
      <c r="E116" s="66" t="str">
        <f>IF(ISBLANK(Allowed!F102),"",Allowed!F102)</f>
        <v/>
      </c>
      <c r="F116" s="67" t="str">
        <f ca="1">IF(ISNA(MATCH(B116,Started!$A$2:$A$100,0)),"",OFFSET(StartedReference,MATCH(B116,Started!$A$2:$A$100,0),3))</f>
        <v/>
      </c>
      <c r="G116" s="68" t="str">
        <f t="shared" ca="1" si="7"/>
        <v/>
      </c>
      <c r="H116" s="69" t="str">
        <f ca="1">IF(ISNA(MATCH(B116,Started!$A$2:$A$1000,0)),"",OFFSET(StartedReference,MATCH(B116,Started!$A$2:$A$1000,0),5)/86400)</f>
        <v/>
      </c>
      <c r="I116" s="66" t="str">
        <f ca="1">IF(ISNA(MATCH(B116,Viewer!$A$2:$A$100,0)),"",OFFSET(ViewerReference,MATCH(B116,Viewer!$A$2:$A$100,0),3))</f>
        <v/>
      </c>
      <c r="J116" s="68" t="str">
        <f t="shared" ca="1" si="10"/>
        <v/>
      </c>
      <c r="K116" s="70" t="str">
        <f ca="1">IF(ISNA(MATCH(B116,Viewer!$A$2:$A$100,0)),"",OFFSET(ViewerReference,MATCH(B116,Viewer!$A$2:$A$100,0),5)/86400)</f>
        <v/>
      </c>
      <c r="L116" s="66" t="str">
        <f ca="1">IF(ISNA(MATCH(B116,Reader!$A$2:$A$100,0)),"",OFFSET(ReaderReference,MATCH(B116,Reader!$A$2:$A$100,0),3))</f>
        <v/>
      </c>
      <c r="M116" s="68" t="str">
        <f t="shared" ca="1" si="11"/>
        <v/>
      </c>
      <c r="N116" s="70" t="str">
        <f ca="1">IF(ISNA(MATCH(B116,Reader!$A$2:$A$100,0)),"",OFFSET(ReaderReference,MATCH(B116,Reader!$A$2:$A$100,0),5)/86400)</f>
        <v/>
      </c>
      <c r="O116" s="68" t="str">
        <f t="shared" ca="1" si="8"/>
        <v/>
      </c>
      <c r="P116" s="71" t="str">
        <f ca="1">IF(ISNA(MATCH(B116,PageBottom!$A$2:$A$1000,0)),"",OFFSET(PageBottomReference,MATCH(B116,PageBottom!$A$2:$A$1000,0),3))</f>
        <v/>
      </c>
      <c r="Q116" s="68" t="str">
        <f t="shared" ca="1" si="12"/>
        <v/>
      </c>
      <c r="R116" s="69" t="str">
        <f ca="1">IF(ISNA(MATCH(B116,PageBottom!$A$2:$A$1000,0)),"",OFFSET(PageBottomReference,MATCH(B116,PageBottom!$A$2:$A$1000,0),5)/86400)</f>
        <v/>
      </c>
      <c r="S116" s="72" t="str">
        <f t="shared" ca="1" si="13"/>
        <v/>
      </c>
      <c r="T116" s="73" t="str">
        <f ca="1">IF(ISNA(MATCH(B116,Pages!$A$2:$A$1000,0)),"",OFFSET(PageReference,MATCH(B116,Pages!$A$2:$A$1000,0),3))</f>
        <v/>
      </c>
      <c r="U116" s="66" t="str">
        <f ca="1">IF(ISNA(MATCH(B116,Pages!$A$2:$A$1000,0)),"",OFFSET(PageReference,MATCH(B116,Pages!$A$2:$A$1000,0),1))</f>
        <v/>
      </c>
      <c r="V116" s="66" t="str">
        <f ca="1">IF(ISNA(MATCH(B116,Pages!$A$2:$A$1000,0)),"",OFFSET(PageReference,MATCH(B116,Pages!$A$2:$A$1000,0),2))</f>
        <v/>
      </c>
      <c r="W116" s="68" t="str">
        <f t="shared" si="9"/>
        <v/>
      </c>
      <c r="X116" s="68" t="str">
        <f ca="1">IF(ISNA(MATCH(B116,Pages!$A$2:$A$1000,0)),"",OFFSET(PageReference,MATCH(B116,Pages!$A$2:$A$1000,0),5)/100)</f>
        <v/>
      </c>
      <c r="Y116" s="68" t="str">
        <f ca="1">IF(ISNA(MATCH(B116,Pages!$A$2:$A$1000,0)),"",OFFSET(PageReference,MATCH(B116,Pages!$A$2:$A$1000,0),6)/100)</f>
        <v/>
      </c>
      <c r="Z116" s="70" t="str">
        <f ca="1">IF(ISNA(MATCH(B116,Pages!$A$2:$A$1000,0)),"",OFFSET(PageReference,MATCH(B116,Pages!$A$2:$A$1000,0),4)/86400)</f>
        <v/>
      </c>
    </row>
    <row r="117" spans="2:26" s="74" customFormat="1" ht="12.75" x14ac:dyDescent="0.2">
      <c r="B117" s="67" t="str">
        <f>IF(ISBLANK(Allowed!A103),"",Allowed!A103)</f>
        <v/>
      </c>
      <c r="C117" s="66" t="str">
        <f>IF(ISBLANK(Allowed!C103),"",Allowed!C103)</f>
        <v/>
      </c>
      <c r="D117" s="66" t="str">
        <f>IF(ISBLANK(Allowed!D103),"",Allowed!D103)</f>
        <v/>
      </c>
      <c r="E117" s="66" t="str">
        <f>IF(ISBLANK(Allowed!F103),"",Allowed!F103)</f>
        <v/>
      </c>
      <c r="F117" s="67" t="str">
        <f ca="1">IF(ISNA(MATCH(B117,Started!$A$2:$A$100,0)),"",OFFSET(StartedReference,MATCH(B117,Started!$A$2:$A$100,0),3))</f>
        <v/>
      </c>
      <c r="G117" s="68" t="str">
        <f t="shared" ca="1" si="7"/>
        <v/>
      </c>
      <c r="H117" s="69" t="str">
        <f ca="1">IF(ISNA(MATCH(B117,Started!$A$2:$A$1000,0)),"",OFFSET(StartedReference,MATCH(B117,Started!$A$2:$A$1000,0),5)/86400)</f>
        <v/>
      </c>
      <c r="I117" s="66" t="str">
        <f ca="1">IF(ISNA(MATCH(B117,Viewer!$A$2:$A$100,0)),"",OFFSET(ViewerReference,MATCH(B117,Viewer!$A$2:$A$100,0),3))</f>
        <v/>
      </c>
      <c r="J117" s="68" t="str">
        <f t="shared" ca="1" si="10"/>
        <v/>
      </c>
      <c r="K117" s="70" t="str">
        <f ca="1">IF(ISNA(MATCH(B117,Viewer!$A$2:$A$100,0)),"",OFFSET(ViewerReference,MATCH(B117,Viewer!$A$2:$A$100,0),5)/86400)</f>
        <v/>
      </c>
      <c r="L117" s="66" t="str">
        <f ca="1">IF(ISNA(MATCH(B117,Reader!$A$2:$A$100,0)),"",OFFSET(ReaderReference,MATCH(B117,Reader!$A$2:$A$100,0),3))</f>
        <v/>
      </c>
      <c r="M117" s="68" t="str">
        <f t="shared" ca="1" si="11"/>
        <v/>
      </c>
      <c r="N117" s="70" t="str">
        <f ca="1">IF(ISNA(MATCH(B117,Reader!$A$2:$A$100,0)),"",OFFSET(ReaderReference,MATCH(B117,Reader!$A$2:$A$100,0),5)/86400)</f>
        <v/>
      </c>
      <c r="O117" s="68" t="str">
        <f t="shared" ca="1" si="8"/>
        <v/>
      </c>
      <c r="P117" s="71" t="str">
        <f ca="1">IF(ISNA(MATCH(B117,PageBottom!$A$2:$A$1000,0)),"",OFFSET(PageBottomReference,MATCH(B117,PageBottom!$A$2:$A$1000,0),3))</f>
        <v/>
      </c>
      <c r="Q117" s="68" t="str">
        <f t="shared" ca="1" si="12"/>
        <v/>
      </c>
      <c r="R117" s="69" t="str">
        <f ca="1">IF(ISNA(MATCH(B117,PageBottom!$A$2:$A$1000,0)),"",OFFSET(PageBottomReference,MATCH(B117,PageBottom!$A$2:$A$1000,0),5)/86400)</f>
        <v/>
      </c>
      <c r="S117" s="72" t="str">
        <f t="shared" ca="1" si="13"/>
        <v/>
      </c>
      <c r="T117" s="73" t="str">
        <f ca="1">IF(ISNA(MATCH(B117,Pages!$A$2:$A$1000,0)),"",OFFSET(PageReference,MATCH(B117,Pages!$A$2:$A$1000,0),3))</f>
        <v/>
      </c>
      <c r="U117" s="66" t="str">
        <f ca="1">IF(ISNA(MATCH(B117,Pages!$A$2:$A$1000,0)),"",OFFSET(PageReference,MATCH(B117,Pages!$A$2:$A$1000,0),1))</f>
        <v/>
      </c>
      <c r="V117" s="66" t="str">
        <f ca="1">IF(ISNA(MATCH(B117,Pages!$A$2:$A$1000,0)),"",OFFSET(PageReference,MATCH(B117,Pages!$A$2:$A$1000,0),2))</f>
        <v/>
      </c>
      <c r="W117" s="68" t="str">
        <f t="shared" si="9"/>
        <v/>
      </c>
      <c r="X117" s="68" t="str">
        <f ca="1">IF(ISNA(MATCH(B117,Pages!$A$2:$A$1000,0)),"",OFFSET(PageReference,MATCH(B117,Pages!$A$2:$A$1000,0),5)/100)</f>
        <v/>
      </c>
      <c r="Y117" s="68" t="str">
        <f ca="1">IF(ISNA(MATCH(B117,Pages!$A$2:$A$1000,0)),"",OFFSET(PageReference,MATCH(B117,Pages!$A$2:$A$1000,0),6)/100)</f>
        <v/>
      </c>
      <c r="Z117" s="70" t="str">
        <f ca="1">IF(ISNA(MATCH(B117,Pages!$A$2:$A$1000,0)),"",OFFSET(PageReference,MATCH(B117,Pages!$A$2:$A$1000,0),4)/86400)</f>
        <v/>
      </c>
    </row>
    <row r="118" spans="2:26" s="74" customFormat="1" ht="12.75" x14ac:dyDescent="0.2">
      <c r="B118" s="67" t="str">
        <f>IF(ISBLANK(Allowed!A104),"",Allowed!A104)</f>
        <v/>
      </c>
      <c r="C118" s="66" t="str">
        <f>IF(ISBLANK(Allowed!C104),"",Allowed!C104)</f>
        <v/>
      </c>
      <c r="D118" s="66" t="str">
        <f>IF(ISBLANK(Allowed!D104),"",Allowed!D104)</f>
        <v/>
      </c>
      <c r="E118" s="66" t="str">
        <f>IF(ISBLANK(Allowed!F104),"",Allowed!F104)</f>
        <v/>
      </c>
      <c r="F118" s="67" t="str">
        <f ca="1">IF(ISNA(MATCH(B118,Started!$A$2:$A$100,0)),"",OFFSET(StartedReference,MATCH(B118,Started!$A$2:$A$100,0),3))</f>
        <v/>
      </c>
      <c r="G118" s="68" t="str">
        <f t="shared" ca="1" si="7"/>
        <v/>
      </c>
      <c r="H118" s="69" t="str">
        <f ca="1">IF(ISNA(MATCH(B118,Started!$A$2:$A$1000,0)),"",OFFSET(StartedReference,MATCH(B118,Started!$A$2:$A$1000,0),5)/86400)</f>
        <v/>
      </c>
      <c r="I118" s="66" t="str">
        <f ca="1">IF(ISNA(MATCH(B118,Viewer!$A$2:$A$100,0)),"",OFFSET(ViewerReference,MATCH(B118,Viewer!$A$2:$A$100,0),3))</f>
        <v/>
      </c>
      <c r="J118" s="68" t="str">
        <f t="shared" ca="1" si="10"/>
        <v/>
      </c>
      <c r="K118" s="70" t="str">
        <f ca="1">IF(ISNA(MATCH(B118,Viewer!$A$2:$A$100,0)),"",OFFSET(ViewerReference,MATCH(B118,Viewer!$A$2:$A$100,0),5)/86400)</f>
        <v/>
      </c>
      <c r="L118" s="66" t="str">
        <f ca="1">IF(ISNA(MATCH(B118,Reader!$A$2:$A$100,0)),"",OFFSET(ReaderReference,MATCH(B118,Reader!$A$2:$A$100,0),3))</f>
        <v/>
      </c>
      <c r="M118" s="68" t="str">
        <f t="shared" ca="1" si="11"/>
        <v/>
      </c>
      <c r="N118" s="70" t="str">
        <f ca="1">IF(ISNA(MATCH(B118,Reader!$A$2:$A$100,0)),"",OFFSET(ReaderReference,MATCH(B118,Reader!$A$2:$A$100,0),5)/86400)</f>
        <v/>
      </c>
      <c r="O118" s="68" t="str">
        <f t="shared" ca="1" si="8"/>
        <v/>
      </c>
      <c r="P118" s="71" t="str">
        <f ca="1">IF(ISNA(MATCH(B118,PageBottom!$A$2:$A$1000,0)),"",OFFSET(PageBottomReference,MATCH(B118,PageBottom!$A$2:$A$1000,0),3))</f>
        <v/>
      </c>
      <c r="Q118" s="68" t="str">
        <f t="shared" ca="1" si="12"/>
        <v/>
      </c>
      <c r="R118" s="69" t="str">
        <f ca="1">IF(ISNA(MATCH(B118,PageBottom!$A$2:$A$1000,0)),"",OFFSET(PageBottomReference,MATCH(B118,PageBottom!$A$2:$A$1000,0),5)/86400)</f>
        <v/>
      </c>
      <c r="S118" s="72" t="str">
        <f t="shared" ca="1" si="13"/>
        <v/>
      </c>
      <c r="T118" s="73" t="str">
        <f ca="1">IF(ISNA(MATCH(B118,Pages!$A$2:$A$1000,0)),"",OFFSET(PageReference,MATCH(B118,Pages!$A$2:$A$1000,0),3))</f>
        <v/>
      </c>
      <c r="U118" s="66" t="str">
        <f ca="1">IF(ISNA(MATCH(B118,Pages!$A$2:$A$1000,0)),"",OFFSET(PageReference,MATCH(B118,Pages!$A$2:$A$1000,0),1))</f>
        <v/>
      </c>
      <c r="V118" s="66" t="str">
        <f ca="1">IF(ISNA(MATCH(B118,Pages!$A$2:$A$1000,0)),"",OFFSET(PageReference,MATCH(B118,Pages!$A$2:$A$1000,0),2))</f>
        <v/>
      </c>
      <c r="W118" s="68" t="str">
        <f t="shared" si="9"/>
        <v/>
      </c>
      <c r="X118" s="68" t="str">
        <f ca="1">IF(ISNA(MATCH(B118,Pages!$A$2:$A$1000,0)),"",OFFSET(PageReference,MATCH(B118,Pages!$A$2:$A$1000,0),5)/100)</f>
        <v/>
      </c>
      <c r="Y118" s="68" t="str">
        <f ca="1">IF(ISNA(MATCH(B118,Pages!$A$2:$A$1000,0)),"",OFFSET(PageReference,MATCH(B118,Pages!$A$2:$A$1000,0),6)/100)</f>
        <v/>
      </c>
      <c r="Z118" s="70" t="str">
        <f ca="1">IF(ISNA(MATCH(B118,Pages!$A$2:$A$1000,0)),"",OFFSET(PageReference,MATCH(B118,Pages!$A$2:$A$1000,0),4)/86400)</f>
        <v/>
      </c>
    </row>
    <row r="119" spans="2:26" s="74" customFormat="1" ht="12.75" x14ac:dyDescent="0.2">
      <c r="B119" s="67" t="str">
        <f>IF(ISBLANK(Allowed!A105),"",Allowed!A105)</f>
        <v/>
      </c>
      <c r="C119" s="66" t="str">
        <f>IF(ISBLANK(Allowed!C105),"",Allowed!C105)</f>
        <v/>
      </c>
      <c r="D119" s="66" t="str">
        <f>IF(ISBLANK(Allowed!D105),"",Allowed!D105)</f>
        <v/>
      </c>
      <c r="E119" s="66" t="str">
        <f>IF(ISBLANK(Allowed!F105),"",Allowed!F105)</f>
        <v/>
      </c>
      <c r="F119" s="67" t="str">
        <f ca="1">IF(ISNA(MATCH(B119,Started!$A$2:$A$100,0)),"",OFFSET(StartedReference,MATCH(B119,Started!$A$2:$A$100,0),3))</f>
        <v/>
      </c>
      <c r="G119" s="68" t="str">
        <f t="shared" ca="1" si="7"/>
        <v/>
      </c>
      <c r="H119" s="69" t="str">
        <f ca="1">IF(ISNA(MATCH(B119,Started!$A$2:$A$1000,0)),"",OFFSET(StartedReference,MATCH(B119,Started!$A$2:$A$1000,0),5)/86400)</f>
        <v/>
      </c>
      <c r="I119" s="66" t="str">
        <f ca="1">IF(ISNA(MATCH(B119,Viewer!$A$2:$A$100,0)),"",OFFSET(ViewerReference,MATCH(B119,Viewer!$A$2:$A$100,0),3))</f>
        <v/>
      </c>
      <c r="J119" s="68" t="str">
        <f t="shared" ca="1" si="10"/>
        <v/>
      </c>
      <c r="K119" s="70" t="str">
        <f ca="1">IF(ISNA(MATCH(B119,Viewer!$A$2:$A$100,0)),"",OFFSET(ViewerReference,MATCH(B119,Viewer!$A$2:$A$100,0),5)/86400)</f>
        <v/>
      </c>
      <c r="L119" s="66" t="str">
        <f ca="1">IF(ISNA(MATCH(B119,Reader!$A$2:$A$100,0)),"",OFFSET(ReaderReference,MATCH(B119,Reader!$A$2:$A$100,0),3))</f>
        <v/>
      </c>
      <c r="M119" s="68" t="str">
        <f t="shared" ca="1" si="11"/>
        <v/>
      </c>
      <c r="N119" s="70" t="str">
        <f ca="1">IF(ISNA(MATCH(B119,Reader!$A$2:$A$100,0)),"",OFFSET(ReaderReference,MATCH(B119,Reader!$A$2:$A$100,0),5)/86400)</f>
        <v/>
      </c>
      <c r="O119" s="68" t="str">
        <f t="shared" ca="1" si="8"/>
        <v/>
      </c>
      <c r="P119" s="71" t="str">
        <f ca="1">IF(ISNA(MATCH(B119,PageBottom!$A$2:$A$1000,0)),"",OFFSET(PageBottomReference,MATCH(B119,PageBottom!$A$2:$A$1000,0),3))</f>
        <v/>
      </c>
      <c r="Q119" s="68" t="str">
        <f t="shared" ca="1" si="12"/>
        <v/>
      </c>
      <c r="R119" s="69" t="str">
        <f ca="1">IF(ISNA(MATCH(B119,PageBottom!$A$2:$A$1000,0)),"",OFFSET(PageBottomReference,MATCH(B119,PageBottom!$A$2:$A$1000,0),5)/86400)</f>
        <v/>
      </c>
      <c r="S119" s="72" t="str">
        <f t="shared" ca="1" si="13"/>
        <v/>
      </c>
      <c r="T119" s="73" t="str">
        <f ca="1">IF(ISNA(MATCH(B119,Pages!$A$2:$A$1000,0)),"",OFFSET(PageReference,MATCH(B119,Pages!$A$2:$A$1000,0),3))</f>
        <v/>
      </c>
      <c r="U119" s="66" t="str">
        <f ca="1">IF(ISNA(MATCH(B119,Pages!$A$2:$A$1000,0)),"",OFFSET(PageReference,MATCH(B119,Pages!$A$2:$A$1000,0),1))</f>
        <v/>
      </c>
      <c r="V119" s="66" t="str">
        <f ca="1">IF(ISNA(MATCH(B119,Pages!$A$2:$A$1000,0)),"",OFFSET(PageReference,MATCH(B119,Pages!$A$2:$A$1000,0),2))</f>
        <v/>
      </c>
      <c r="W119" s="68" t="str">
        <f t="shared" si="9"/>
        <v/>
      </c>
      <c r="X119" s="68" t="str">
        <f ca="1">IF(ISNA(MATCH(B119,Pages!$A$2:$A$1000,0)),"",OFFSET(PageReference,MATCH(B119,Pages!$A$2:$A$1000,0),5)/100)</f>
        <v/>
      </c>
      <c r="Y119" s="68" t="str">
        <f ca="1">IF(ISNA(MATCH(B119,Pages!$A$2:$A$1000,0)),"",OFFSET(PageReference,MATCH(B119,Pages!$A$2:$A$1000,0),6)/100)</f>
        <v/>
      </c>
      <c r="Z119" s="70" t="str">
        <f ca="1">IF(ISNA(MATCH(B119,Pages!$A$2:$A$1000,0)),"",OFFSET(PageReference,MATCH(B119,Pages!$A$2:$A$1000,0),4)/86400)</f>
        <v/>
      </c>
    </row>
    <row r="120" spans="2:26" s="74" customFormat="1" ht="12.75" x14ac:dyDescent="0.2">
      <c r="B120" s="67" t="str">
        <f>IF(ISBLANK(Allowed!A106),"",Allowed!A106)</f>
        <v/>
      </c>
      <c r="C120" s="66" t="str">
        <f>IF(ISBLANK(Allowed!C106),"",Allowed!C106)</f>
        <v/>
      </c>
      <c r="D120" s="66" t="str">
        <f>IF(ISBLANK(Allowed!D106),"",Allowed!D106)</f>
        <v/>
      </c>
      <c r="E120" s="66" t="str">
        <f>IF(ISBLANK(Allowed!F106),"",Allowed!F106)</f>
        <v/>
      </c>
      <c r="F120" s="67" t="str">
        <f ca="1">IF(ISNA(MATCH(B120,Started!$A$2:$A$100,0)),"",OFFSET(StartedReference,MATCH(B120,Started!$A$2:$A$100,0),3))</f>
        <v/>
      </c>
      <c r="G120" s="68" t="str">
        <f t="shared" ca="1" si="7"/>
        <v/>
      </c>
      <c r="H120" s="69" t="str">
        <f ca="1">IF(ISNA(MATCH(B120,Started!$A$2:$A$1000,0)),"",OFFSET(StartedReference,MATCH(B120,Started!$A$2:$A$1000,0),5)/86400)</f>
        <v/>
      </c>
      <c r="I120" s="66" t="str">
        <f ca="1">IF(ISNA(MATCH(B120,Viewer!$A$2:$A$100,0)),"",OFFSET(ViewerReference,MATCH(B120,Viewer!$A$2:$A$100,0),3))</f>
        <v/>
      </c>
      <c r="J120" s="68" t="str">
        <f t="shared" ca="1" si="10"/>
        <v/>
      </c>
      <c r="K120" s="70" t="str">
        <f ca="1">IF(ISNA(MATCH(B120,Viewer!$A$2:$A$100,0)),"",OFFSET(ViewerReference,MATCH(B120,Viewer!$A$2:$A$100,0),5)/86400)</f>
        <v/>
      </c>
      <c r="L120" s="66" t="str">
        <f ca="1">IF(ISNA(MATCH(B120,Reader!$A$2:$A$100,0)),"",OFFSET(ReaderReference,MATCH(B120,Reader!$A$2:$A$100,0),3))</f>
        <v/>
      </c>
      <c r="M120" s="68" t="str">
        <f t="shared" ca="1" si="11"/>
        <v/>
      </c>
      <c r="N120" s="70" t="str">
        <f ca="1">IF(ISNA(MATCH(B120,Reader!$A$2:$A$100,0)),"",OFFSET(ReaderReference,MATCH(B120,Reader!$A$2:$A$100,0),5)/86400)</f>
        <v/>
      </c>
      <c r="O120" s="68" t="str">
        <f t="shared" ca="1" si="8"/>
        <v/>
      </c>
      <c r="P120" s="71" t="str">
        <f ca="1">IF(ISNA(MATCH(B120,PageBottom!$A$2:$A$1000,0)),"",OFFSET(PageBottomReference,MATCH(B120,PageBottom!$A$2:$A$1000,0),3))</f>
        <v/>
      </c>
      <c r="Q120" s="68" t="str">
        <f t="shared" ca="1" si="12"/>
        <v/>
      </c>
      <c r="R120" s="69" t="str">
        <f ca="1">IF(ISNA(MATCH(B120,PageBottom!$A$2:$A$1000,0)),"",OFFSET(PageBottomReference,MATCH(B120,PageBottom!$A$2:$A$1000,0),5)/86400)</f>
        <v/>
      </c>
      <c r="S120" s="72" t="str">
        <f t="shared" ca="1" si="13"/>
        <v/>
      </c>
      <c r="T120" s="73" t="str">
        <f ca="1">IF(ISNA(MATCH(B120,Pages!$A$2:$A$1000,0)),"",OFFSET(PageReference,MATCH(B120,Pages!$A$2:$A$1000,0),3))</f>
        <v/>
      </c>
      <c r="U120" s="66" t="str">
        <f ca="1">IF(ISNA(MATCH(B120,Pages!$A$2:$A$1000,0)),"",OFFSET(PageReference,MATCH(B120,Pages!$A$2:$A$1000,0),1))</f>
        <v/>
      </c>
      <c r="V120" s="66" t="str">
        <f ca="1">IF(ISNA(MATCH(B120,Pages!$A$2:$A$1000,0)),"",OFFSET(PageReference,MATCH(B120,Pages!$A$2:$A$1000,0),2))</f>
        <v/>
      </c>
      <c r="W120" s="68" t="str">
        <f t="shared" si="9"/>
        <v/>
      </c>
      <c r="X120" s="68" t="str">
        <f ca="1">IF(ISNA(MATCH(B120,Pages!$A$2:$A$1000,0)),"",OFFSET(PageReference,MATCH(B120,Pages!$A$2:$A$1000,0),5)/100)</f>
        <v/>
      </c>
      <c r="Y120" s="68" t="str">
        <f ca="1">IF(ISNA(MATCH(B120,Pages!$A$2:$A$1000,0)),"",OFFSET(PageReference,MATCH(B120,Pages!$A$2:$A$1000,0),6)/100)</f>
        <v/>
      </c>
      <c r="Z120" s="70" t="str">
        <f ca="1">IF(ISNA(MATCH(B120,Pages!$A$2:$A$1000,0)),"",OFFSET(PageReference,MATCH(B120,Pages!$A$2:$A$1000,0),4)/86400)</f>
        <v/>
      </c>
    </row>
    <row r="121" spans="2:26" s="74" customFormat="1" ht="12.75" x14ac:dyDescent="0.2">
      <c r="B121" s="67" t="str">
        <f>IF(ISBLANK(Allowed!A107),"",Allowed!A107)</f>
        <v/>
      </c>
      <c r="C121" s="66" t="str">
        <f>IF(ISBLANK(Allowed!C107),"",Allowed!C107)</f>
        <v/>
      </c>
      <c r="D121" s="66" t="str">
        <f>IF(ISBLANK(Allowed!D107),"",Allowed!D107)</f>
        <v/>
      </c>
      <c r="E121" s="66" t="str">
        <f>IF(ISBLANK(Allowed!F107),"",Allowed!F107)</f>
        <v/>
      </c>
      <c r="F121" s="67" t="str">
        <f ca="1">IF(ISNA(MATCH(B121,Started!$A$2:$A$100,0)),"",OFFSET(StartedReference,MATCH(B121,Started!$A$2:$A$100,0),3))</f>
        <v/>
      </c>
      <c r="G121" s="68" t="str">
        <f t="shared" ca="1" si="7"/>
        <v/>
      </c>
      <c r="H121" s="69" t="str">
        <f ca="1">IF(ISNA(MATCH(B121,Started!$A$2:$A$1000,0)),"",OFFSET(StartedReference,MATCH(B121,Started!$A$2:$A$1000,0),5)/86400)</f>
        <v/>
      </c>
      <c r="I121" s="66" t="str">
        <f ca="1">IF(ISNA(MATCH(B121,Viewer!$A$2:$A$100,0)),"",OFFSET(ViewerReference,MATCH(B121,Viewer!$A$2:$A$100,0),3))</f>
        <v/>
      </c>
      <c r="J121" s="68" t="str">
        <f t="shared" ca="1" si="10"/>
        <v/>
      </c>
      <c r="K121" s="70" t="str">
        <f ca="1">IF(ISNA(MATCH(B121,Viewer!$A$2:$A$100,0)),"",OFFSET(ViewerReference,MATCH(B121,Viewer!$A$2:$A$100,0),5)/86400)</f>
        <v/>
      </c>
      <c r="L121" s="66" t="str">
        <f ca="1">IF(ISNA(MATCH(B121,Reader!$A$2:$A$100,0)),"",OFFSET(ReaderReference,MATCH(B121,Reader!$A$2:$A$100,0),3))</f>
        <v/>
      </c>
      <c r="M121" s="68" t="str">
        <f t="shared" ca="1" si="11"/>
        <v/>
      </c>
      <c r="N121" s="70" t="str">
        <f ca="1">IF(ISNA(MATCH(B121,Reader!$A$2:$A$100,0)),"",OFFSET(ReaderReference,MATCH(B121,Reader!$A$2:$A$100,0),5)/86400)</f>
        <v/>
      </c>
      <c r="O121" s="68" t="str">
        <f t="shared" ca="1" si="8"/>
        <v/>
      </c>
      <c r="P121" s="71" t="str">
        <f ca="1">IF(ISNA(MATCH(B121,PageBottom!$A$2:$A$1000,0)),"",OFFSET(PageBottomReference,MATCH(B121,PageBottom!$A$2:$A$1000,0),3))</f>
        <v/>
      </c>
      <c r="Q121" s="68" t="str">
        <f t="shared" ca="1" si="12"/>
        <v/>
      </c>
      <c r="R121" s="69" t="str">
        <f ca="1">IF(ISNA(MATCH(B121,PageBottom!$A$2:$A$1000,0)),"",OFFSET(PageBottomReference,MATCH(B121,PageBottom!$A$2:$A$1000,0),5)/86400)</f>
        <v/>
      </c>
      <c r="S121" s="72" t="str">
        <f t="shared" ca="1" si="13"/>
        <v/>
      </c>
      <c r="T121" s="73" t="str">
        <f ca="1">IF(ISNA(MATCH(B121,Pages!$A$2:$A$1000,0)),"",OFFSET(PageReference,MATCH(B121,Pages!$A$2:$A$1000,0),3))</f>
        <v/>
      </c>
      <c r="U121" s="66" t="str">
        <f ca="1">IF(ISNA(MATCH(B121,Pages!$A$2:$A$1000,0)),"",OFFSET(PageReference,MATCH(B121,Pages!$A$2:$A$1000,0),1))</f>
        <v/>
      </c>
      <c r="V121" s="66" t="str">
        <f ca="1">IF(ISNA(MATCH(B121,Pages!$A$2:$A$1000,0)),"",OFFSET(PageReference,MATCH(B121,Pages!$A$2:$A$1000,0),2))</f>
        <v/>
      </c>
      <c r="W121" s="68" t="str">
        <f t="shared" si="9"/>
        <v/>
      </c>
      <c r="X121" s="68" t="str">
        <f ca="1">IF(ISNA(MATCH(B121,Pages!$A$2:$A$1000,0)),"",OFFSET(PageReference,MATCH(B121,Pages!$A$2:$A$1000,0),5)/100)</f>
        <v/>
      </c>
      <c r="Y121" s="68" t="str">
        <f ca="1">IF(ISNA(MATCH(B121,Pages!$A$2:$A$1000,0)),"",OFFSET(PageReference,MATCH(B121,Pages!$A$2:$A$1000,0),6)/100)</f>
        <v/>
      </c>
      <c r="Z121" s="70" t="str">
        <f ca="1">IF(ISNA(MATCH(B121,Pages!$A$2:$A$1000,0)),"",OFFSET(PageReference,MATCH(B121,Pages!$A$2:$A$1000,0),4)/86400)</f>
        <v/>
      </c>
    </row>
    <row r="122" spans="2:26" s="74" customFormat="1" ht="12.75" x14ac:dyDescent="0.2">
      <c r="B122" s="67" t="str">
        <f>IF(ISBLANK(Allowed!A108),"",Allowed!A108)</f>
        <v/>
      </c>
      <c r="C122" s="66" t="str">
        <f>IF(ISBLANK(Allowed!C108),"",Allowed!C108)</f>
        <v/>
      </c>
      <c r="D122" s="66" t="str">
        <f>IF(ISBLANK(Allowed!D108),"",Allowed!D108)</f>
        <v/>
      </c>
      <c r="E122" s="66" t="str">
        <f>IF(ISBLANK(Allowed!F108),"",Allowed!F108)</f>
        <v/>
      </c>
      <c r="F122" s="67" t="str">
        <f ca="1">IF(ISNA(MATCH(B122,Started!$A$2:$A$100,0)),"",OFFSET(StartedReference,MATCH(B122,Started!$A$2:$A$100,0),3))</f>
        <v/>
      </c>
      <c r="G122" s="68" t="str">
        <f t="shared" ca="1" si="7"/>
        <v/>
      </c>
      <c r="H122" s="69" t="str">
        <f ca="1">IF(ISNA(MATCH(B122,Started!$A$2:$A$1000,0)),"",OFFSET(StartedReference,MATCH(B122,Started!$A$2:$A$1000,0),5)/86400)</f>
        <v/>
      </c>
      <c r="I122" s="66" t="str">
        <f ca="1">IF(ISNA(MATCH(B122,Viewer!$A$2:$A$100,0)),"",OFFSET(ViewerReference,MATCH(B122,Viewer!$A$2:$A$100,0),3))</f>
        <v/>
      </c>
      <c r="J122" s="68" t="str">
        <f t="shared" ca="1" si="10"/>
        <v/>
      </c>
      <c r="K122" s="70" t="str">
        <f ca="1">IF(ISNA(MATCH(B122,Viewer!$A$2:$A$100,0)),"",OFFSET(ViewerReference,MATCH(B122,Viewer!$A$2:$A$100,0),5)/86400)</f>
        <v/>
      </c>
      <c r="L122" s="66" t="str">
        <f ca="1">IF(ISNA(MATCH(B122,Reader!$A$2:$A$100,0)),"",OFFSET(ReaderReference,MATCH(B122,Reader!$A$2:$A$100,0),3))</f>
        <v/>
      </c>
      <c r="M122" s="68" t="str">
        <f t="shared" ca="1" si="11"/>
        <v/>
      </c>
      <c r="N122" s="70" t="str">
        <f ca="1">IF(ISNA(MATCH(B122,Reader!$A$2:$A$100,0)),"",OFFSET(ReaderReference,MATCH(B122,Reader!$A$2:$A$100,0),5)/86400)</f>
        <v/>
      </c>
      <c r="O122" s="68" t="str">
        <f t="shared" ca="1" si="8"/>
        <v/>
      </c>
      <c r="P122" s="71" t="str">
        <f ca="1">IF(ISNA(MATCH(B122,PageBottom!$A$2:$A$1000,0)),"",OFFSET(PageBottomReference,MATCH(B122,PageBottom!$A$2:$A$1000,0),3))</f>
        <v/>
      </c>
      <c r="Q122" s="68" t="str">
        <f t="shared" ca="1" si="12"/>
        <v/>
      </c>
      <c r="R122" s="69" t="str">
        <f ca="1">IF(ISNA(MATCH(B122,PageBottom!$A$2:$A$1000,0)),"",OFFSET(PageBottomReference,MATCH(B122,PageBottom!$A$2:$A$1000,0),5)/86400)</f>
        <v/>
      </c>
      <c r="S122" s="72" t="str">
        <f t="shared" ca="1" si="13"/>
        <v/>
      </c>
      <c r="T122" s="73" t="str">
        <f ca="1">IF(ISNA(MATCH(B122,Pages!$A$2:$A$1000,0)),"",OFFSET(PageReference,MATCH(B122,Pages!$A$2:$A$1000,0),3))</f>
        <v/>
      </c>
      <c r="U122" s="66" t="str">
        <f ca="1">IF(ISNA(MATCH(B122,Pages!$A$2:$A$1000,0)),"",OFFSET(PageReference,MATCH(B122,Pages!$A$2:$A$1000,0),1))</f>
        <v/>
      </c>
      <c r="V122" s="66" t="str">
        <f ca="1">IF(ISNA(MATCH(B122,Pages!$A$2:$A$1000,0)),"",OFFSET(PageReference,MATCH(B122,Pages!$A$2:$A$1000,0),2))</f>
        <v/>
      </c>
      <c r="W122" s="68" t="str">
        <f t="shared" si="9"/>
        <v/>
      </c>
      <c r="X122" s="68" t="str">
        <f ca="1">IF(ISNA(MATCH(B122,Pages!$A$2:$A$1000,0)),"",OFFSET(PageReference,MATCH(B122,Pages!$A$2:$A$1000,0),5)/100)</f>
        <v/>
      </c>
      <c r="Y122" s="68" t="str">
        <f ca="1">IF(ISNA(MATCH(B122,Pages!$A$2:$A$1000,0)),"",OFFSET(PageReference,MATCH(B122,Pages!$A$2:$A$1000,0),6)/100)</f>
        <v/>
      </c>
      <c r="Z122" s="70" t="str">
        <f ca="1">IF(ISNA(MATCH(B122,Pages!$A$2:$A$1000,0)),"",OFFSET(PageReference,MATCH(B122,Pages!$A$2:$A$1000,0),4)/86400)</f>
        <v/>
      </c>
    </row>
    <row r="123" spans="2:26" s="74" customFormat="1" ht="12.75" x14ac:dyDescent="0.2">
      <c r="B123" s="67" t="str">
        <f>IF(ISBLANK(Allowed!A109),"",Allowed!A109)</f>
        <v/>
      </c>
      <c r="C123" s="66" t="str">
        <f>IF(ISBLANK(Allowed!C109),"",Allowed!C109)</f>
        <v/>
      </c>
      <c r="D123" s="66" t="str">
        <f>IF(ISBLANK(Allowed!D109),"",Allowed!D109)</f>
        <v/>
      </c>
      <c r="E123" s="66" t="str">
        <f>IF(ISBLANK(Allowed!F109),"",Allowed!F109)</f>
        <v/>
      </c>
      <c r="F123" s="67" t="str">
        <f ca="1">IF(ISNA(MATCH(B123,Started!$A$2:$A$100,0)),"",OFFSET(StartedReference,MATCH(B123,Started!$A$2:$A$100,0),3))</f>
        <v/>
      </c>
      <c r="G123" s="68" t="str">
        <f t="shared" ca="1" si="7"/>
        <v/>
      </c>
      <c r="H123" s="69" t="str">
        <f ca="1">IF(ISNA(MATCH(B123,Started!$A$2:$A$1000,0)),"",OFFSET(StartedReference,MATCH(B123,Started!$A$2:$A$1000,0),5)/86400)</f>
        <v/>
      </c>
      <c r="I123" s="66" t="str">
        <f ca="1">IF(ISNA(MATCH(B123,Viewer!$A$2:$A$100,0)),"",OFFSET(ViewerReference,MATCH(B123,Viewer!$A$2:$A$100,0),3))</f>
        <v/>
      </c>
      <c r="J123" s="68" t="str">
        <f t="shared" ca="1" si="10"/>
        <v/>
      </c>
      <c r="K123" s="70" t="str">
        <f ca="1">IF(ISNA(MATCH(B123,Viewer!$A$2:$A$100,0)),"",OFFSET(ViewerReference,MATCH(B123,Viewer!$A$2:$A$100,0),5)/86400)</f>
        <v/>
      </c>
      <c r="L123" s="66" t="str">
        <f ca="1">IF(ISNA(MATCH(B123,Reader!$A$2:$A$100,0)),"",OFFSET(ReaderReference,MATCH(B123,Reader!$A$2:$A$100,0),3))</f>
        <v/>
      </c>
      <c r="M123" s="68" t="str">
        <f t="shared" ca="1" si="11"/>
        <v/>
      </c>
      <c r="N123" s="70" t="str">
        <f ca="1">IF(ISNA(MATCH(B123,Reader!$A$2:$A$100,0)),"",OFFSET(ReaderReference,MATCH(B123,Reader!$A$2:$A$100,0),5)/86400)</f>
        <v/>
      </c>
      <c r="O123" s="68" t="str">
        <f t="shared" ca="1" si="8"/>
        <v/>
      </c>
      <c r="P123" s="71" t="str">
        <f ca="1">IF(ISNA(MATCH(B123,PageBottom!$A$2:$A$1000,0)),"",OFFSET(PageBottomReference,MATCH(B123,PageBottom!$A$2:$A$1000,0),3))</f>
        <v/>
      </c>
      <c r="Q123" s="68" t="str">
        <f t="shared" ca="1" si="12"/>
        <v/>
      </c>
      <c r="R123" s="69" t="str">
        <f ca="1">IF(ISNA(MATCH(B123,PageBottom!$A$2:$A$1000,0)),"",OFFSET(PageBottomReference,MATCH(B123,PageBottom!$A$2:$A$1000,0),5)/86400)</f>
        <v/>
      </c>
      <c r="S123" s="72" t="str">
        <f t="shared" ca="1" si="13"/>
        <v/>
      </c>
      <c r="T123" s="73" t="str">
        <f ca="1">IF(ISNA(MATCH(B123,Pages!$A$2:$A$1000,0)),"",OFFSET(PageReference,MATCH(B123,Pages!$A$2:$A$1000,0),3))</f>
        <v/>
      </c>
      <c r="U123" s="66" t="str">
        <f ca="1">IF(ISNA(MATCH(B123,Pages!$A$2:$A$1000,0)),"",OFFSET(PageReference,MATCH(B123,Pages!$A$2:$A$1000,0),1))</f>
        <v/>
      </c>
      <c r="V123" s="66" t="str">
        <f ca="1">IF(ISNA(MATCH(B123,Pages!$A$2:$A$1000,0)),"",OFFSET(PageReference,MATCH(B123,Pages!$A$2:$A$1000,0),2))</f>
        <v/>
      </c>
      <c r="W123" s="68" t="str">
        <f t="shared" si="9"/>
        <v/>
      </c>
      <c r="X123" s="68" t="str">
        <f ca="1">IF(ISNA(MATCH(B123,Pages!$A$2:$A$1000,0)),"",OFFSET(PageReference,MATCH(B123,Pages!$A$2:$A$1000,0),5)/100)</f>
        <v/>
      </c>
      <c r="Y123" s="68" t="str">
        <f ca="1">IF(ISNA(MATCH(B123,Pages!$A$2:$A$1000,0)),"",OFFSET(PageReference,MATCH(B123,Pages!$A$2:$A$1000,0),6)/100)</f>
        <v/>
      </c>
      <c r="Z123" s="70" t="str">
        <f ca="1">IF(ISNA(MATCH(B123,Pages!$A$2:$A$1000,0)),"",OFFSET(PageReference,MATCH(B123,Pages!$A$2:$A$1000,0),4)/86400)</f>
        <v/>
      </c>
    </row>
    <row r="124" spans="2:26" s="74" customFormat="1" ht="12.75" x14ac:dyDescent="0.2">
      <c r="B124" s="67" t="str">
        <f>IF(ISBLANK(Allowed!A110),"",Allowed!A110)</f>
        <v/>
      </c>
      <c r="C124" s="66" t="str">
        <f>IF(ISBLANK(Allowed!C110),"",Allowed!C110)</f>
        <v/>
      </c>
      <c r="D124" s="66" t="str">
        <f>IF(ISBLANK(Allowed!D110),"",Allowed!D110)</f>
        <v/>
      </c>
      <c r="E124" s="66" t="str">
        <f>IF(ISBLANK(Allowed!F110),"",Allowed!F110)</f>
        <v/>
      </c>
      <c r="F124" s="67" t="str">
        <f ca="1">IF(ISNA(MATCH(B124,Started!$A$2:$A$100,0)),"",OFFSET(StartedReference,MATCH(B124,Started!$A$2:$A$100,0),3))</f>
        <v/>
      </c>
      <c r="G124" s="68" t="str">
        <f t="shared" ca="1" si="7"/>
        <v/>
      </c>
      <c r="H124" s="69" t="str">
        <f ca="1">IF(ISNA(MATCH(B124,Started!$A$2:$A$1000,0)),"",OFFSET(StartedReference,MATCH(B124,Started!$A$2:$A$1000,0),5)/86400)</f>
        <v/>
      </c>
      <c r="I124" s="66" t="str">
        <f ca="1">IF(ISNA(MATCH(B124,Viewer!$A$2:$A$100,0)),"",OFFSET(ViewerReference,MATCH(B124,Viewer!$A$2:$A$100,0),3))</f>
        <v/>
      </c>
      <c r="J124" s="68" t="str">
        <f t="shared" ca="1" si="10"/>
        <v/>
      </c>
      <c r="K124" s="70" t="str">
        <f ca="1">IF(ISNA(MATCH(B124,Viewer!$A$2:$A$100,0)),"",OFFSET(ViewerReference,MATCH(B124,Viewer!$A$2:$A$100,0),5)/86400)</f>
        <v/>
      </c>
      <c r="L124" s="66" t="str">
        <f ca="1">IF(ISNA(MATCH(B124,Reader!$A$2:$A$100,0)),"",OFFSET(ReaderReference,MATCH(B124,Reader!$A$2:$A$100,0),3))</f>
        <v/>
      </c>
      <c r="M124" s="68" t="str">
        <f t="shared" ca="1" si="11"/>
        <v/>
      </c>
      <c r="N124" s="70" t="str">
        <f ca="1">IF(ISNA(MATCH(B124,Reader!$A$2:$A$100,0)),"",OFFSET(ReaderReference,MATCH(B124,Reader!$A$2:$A$100,0),5)/86400)</f>
        <v/>
      </c>
      <c r="O124" s="68" t="str">
        <f t="shared" ca="1" si="8"/>
        <v/>
      </c>
      <c r="P124" s="71" t="str">
        <f ca="1">IF(ISNA(MATCH(B124,PageBottom!$A$2:$A$1000,0)),"",OFFSET(PageBottomReference,MATCH(B124,PageBottom!$A$2:$A$1000,0),3))</f>
        <v/>
      </c>
      <c r="Q124" s="68" t="str">
        <f t="shared" ca="1" si="12"/>
        <v/>
      </c>
      <c r="R124" s="69" t="str">
        <f ca="1">IF(ISNA(MATCH(B124,PageBottom!$A$2:$A$1000,0)),"",OFFSET(PageBottomReference,MATCH(B124,PageBottom!$A$2:$A$1000,0),5)/86400)</f>
        <v/>
      </c>
      <c r="S124" s="72" t="str">
        <f t="shared" ca="1" si="13"/>
        <v/>
      </c>
      <c r="T124" s="73" t="str">
        <f ca="1">IF(ISNA(MATCH(B124,Pages!$A$2:$A$1000,0)),"",OFFSET(PageReference,MATCH(B124,Pages!$A$2:$A$1000,0),3))</f>
        <v/>
      </c>
      <c r="U124" s="66" t="str">
        <f ca="1">IF(ISNA(MATCH(B124,Pages!$A$2:$A$1000,0)),"",OFFSET(PageReference,MATCH(B124,Pages!$A$2:$A$1000,0),1))</f>
        <v/>
      </c>
      <c r="V124" s="66" t="str">
        <f ca="1">IF(ISNA(MATCH(B124,Pages!$A$2:$A$1000,0)),"",OFFSET(PageReference,MATCH(B124,Pages!$A$2:$A$1000,0),2))</f>
        <v/>
      </c>
      <c r="W124" s="68" t="str">
        <f t="shared" si="9"/>
        <v/>
      </c>
      <c r="X124" s="68" t="str">
        <f ca="1">IF(ISNA(MATCH(B124,Pages!$A$2:$A$1000,0)),"",OFFSET(PageReference,MATCH(B124,Pages!$A$2:$A$1000,0),5)/100)</f>
        <v/>
      </c>
      <c r="Y124" s="68" t="str">
        <f ca="1">IF(ISNA(MATCH(B124,Pages!$A$2:$A$1000,0)),"",OFFSET(PageReference,MATCH(B124,Pages!$A$2:$A$1000,0),6)/100)</f>
        <v/>
      </c>
      <c r="Z124" s="70" t="str">
        <f ca="1">IF(ISNA(MATCH(B124,Pages!$A$2:$A$1000,0)),"",OFFSET(PageReference,MATCH(B124,Pages!$A$2:$A$1000,0),4)/86400)</f>
        <v/>
      </c>
    </row>
    <row r="125" spans="2:26" s="74" customFormat="1" ht="12.75" x14ac:dyDescent="0.2">
      <c r="B125" s="67" t="str">
        <f>IF(ISBLANK(Allowed!A111),"",Allowed!A111)</f>
        <v/>
      </c>
      <c r="C125" s="66" t="str">
        <f>IF(ISBLANK(Allowed!C111),"",Allowed!C111)</f>
        <v/>
      </c>
      <c r="D125" s="66" t="str">
        <f>IF(ISBLANK(Allowed!D111),"",Allowed!D111)</f>
        <v/>
      </c>
      <c r="E125" s="66" t="str">
        <f>IF(ISBLANK(Allowed!F111),"",Allowed!F111)</f>
        <v/>
      </c>
      <c r="F125" s="67" t="str">
        <f ca="1">IF(ISNA(MATCH(B125,Started!$A$2:$A$100,0)),"",OFFSET(StartedReference,MATCH(B125,Started!$A$2:$A$100,0),3))</f>
        <v/>
      </c>
      <c r="G125" s="68" t="str">
        <f t="shared" ca="1" si="7"/>
        <v/>
      </c>
      <c r="H125" s="69" t="str">
        <f ca="1">IF(ISNA(MATCH(B125,Started!$A$2:$A$1000,0)),"",OFFSET(StartedReference,MATCH(B125,Started!$A$2:$A$1000,0),5)/86400)</f>
        <v/>
      </c>
      <c r="I125" s="66" t="str">
        <f ca="1">IF(ISNA(MATCH(B125,Viewer!$A$2:$A$100,0)),"",OFFSET(ViewerReference,MATCH(B125,Viewer!$A$2:$A$100,0),3))</f>
        <v/>
      </c>
      <c r="J125" s="68" t="str">
        <f t="shared" ca="1" si="10"/>
        <v/>
      </c>
      <c r="K125" s="70" t="str">
        <f ca="1">IF(ISNA(MATCH(B125,Viewer!$A$2:$A$100,0)),"",OFFSET(ViewerReference,MATCH(B125,Viewer!$A$2:$A$100,0),5)/86400)</f>
        <v/>
      </c>
      <c r="L125" s="66" t="str">
        <f ca="1">IF(ISNA(MATCH(B125,Reader!$A$2:$A$100,0)),"",OFFSET(ReaderReference,MATCH(B125,Reader!$A$2:$A$100,0),3))</f>
        <v/>
      </c>
      <c r="M125" s="68" t="str">
        <f t="shared" ca="1" si="11"/>
        <v/>
      </c>
      <c r="N125" s="70" t="str">
        <f ca="1">IF(ISNA(MATCH(B125,Reader!$A$2:$A$100,0)),"",OFFSET(ReaderReference,MATCH(B125,Reader!$A$2:$A$100,0),5)/86400)</f>
        <v/>
      </c>
      <c r="O125" s="68" t="str">
        <f t="shared" ca="1" si="8"/>
        <v/>
      </c>
      <c r="P125" s="71" t="str">
        <f ca="1">IF(ISNA(MATCH(B125,PageBottom!$A$2:$A$1000,0)),"",OFFSET(PageBottomReference,MATCH(B125,PageBottom!$A$2:$A$1000,0),3))</f>
        <v/>
      </c>
      <c r="Q125" s="68" t="str">
        <f t="shared" ca="1" si="12"/>
        <v/>
      </c>
      <c r="R125" s="69" t="str">
        <f ca="1">IF(ISNA(MATCH(B125,PageBottom!$A$2:$A$1000,0)),"",OFFSET(PageBottomReference,MATCH(B125,PageBottom!$A$2:$A$1000,0),5)/86400)</f>
        <v/>
      </c>
      <c r="S125" s="72" t="str">
        <f t="shared" ca="1" si="13"/>
        <v/>
      </c>
      <c r="T125" s="73" t="str">
        <f ca="1">IF(ISNA(MATCH(B125,Pages!$A$2:$A$1000,0)),"",OFFSET(PageReference,MATCH(B125,Pages!$A$2:$A$1000,0),3))</f>
        <v/>
      </c>
      <c r="U125" s="66" t="str">
        <f ca="1">IF(ISNA(MATCH(B125,Pages!$A$2:$A$1000,0)),"",OFFSET(PageReference,MATCH(B125,Pages!$A$2:$A$1000,0),1))</f>
        <v/>
      </c>
      <c r="V125" s="66" t="str">
        <f ca="1">IF(ISNA(MATCH(B125,Pages!$A$2:$A$1000,0)),"",OFFSET(PageReference,MATCH(B125,Pages!$A$2:$A$1000,0),2))</f>
        <v/>
      </c>
      <c r="W125" s="68" t="str">
        <f t="shared" si="9"/>
        <v/>
      </c>
      <c r="X125" s="68" t="str">
        <f ca="1">IF(ISNA(MATCH(B125,Pages!$A$2:$A$1000,0)),"",OFFSET(PageReference,MATCH(B125,Pages!$A$2:$A$1000,0),5)/100)</f>
        <v/>
      </c>
      <c r="Y125" s="68" t="str">
        <f ca="1">IF(ISNA(MATCH(B125,Pages!$A$2:$A$1000,0)),"",OFFSET(PageReference,MATCH(B125,Pages!$A$2:$A$1000,0),6)/100)</f>
        <v/>
      </c>
      <c r="Z125" s="70" t="str">
        <f ca="1">IF(ISNA(MATCH(B125,Pages!$A$2:$A$1000,0)),"",OFFSET(PageReference,MATCH(B125,Pages!$A$2:$A$1000,0),4)/86400)</f>
        <v/>
      </c>
    </row>
    <row r="126" spans="2:26" s="74" customFormat="1" ht="12.75" x14ac:dyDescent="0.2">
      <c r="B126" s="67" t="str">
        <f>IF(ISBLANK(Allowed!A112),"",Allowed!A112)</f>
        <v/>
      </c>
      <c r="C126" s="66" t="str">
        <f>IF(ISBLANK(Allowed!C112),"",Allowed!C112)</f>
        <v/>
      </c>
      <c r="D126" s="66" t="str">
        <f>IF(ISBLANK(Allowed!D112),"",Allowed!D112)</f>
        <v/>
      </c>
      <c r="E126" s="66" t="str">
        <f>IF(ISBLANK(Allowed!F112),"",Allowed!F112)</f>
        <v/>
      </c>
      <c r="F126" s="67" t="str">
        <f ca="1">IF(ISNA(MATCH(B126,Started!$A$2:$A$100,0)),"",OFFSET(StartedReference,MATCH(B126,Started!$A$2:$A$100,0),3))</f>
        <v/>
      </c>
      <c r="G126" s="68" t="str">
        <f t="shared" ca="1" si="7"/>
        <v/>
      </c>
      <c r="H126" s="69" t="str">
        <f ca="1">IF(ISNA(MATCH(B126,Started!$A$2:$A$1000,0)),"",OFFSET(StartedReference,MATCH(B126,Started!$A$2:$A$1000,0),5)/86400)</f>
        <v/>
      </c>
      <c r="I126" s="66" t="str">
        <f ca="1">IF(ISNA(MATCH(B126,Viewer!$A$2:$A$100,0)),"",OFFSET(ViewerReference,MATCH(B126,Viewer!$A$2:$A$100,0),3))</f>
        <v/>
      </c>
      <c r="J126" s="68" t="str">
        <f t="shared" ca="1" si="10"/>
        <v/>
      </c>
      <c r="K126" s="70" t="str">
        <f ca="1">IF(ISNA(MATCH(B126,Viewer!$A$2:$A$100,0)),"",OFFSET(ViewerReference,MATCH(B126,Viewer!$A$2:$A$100,0),5)/86400)</f>
        <v/>
      </c>
      <c r="L126" s="66" t="str">
        <f ca="1">IF(ISNA(MATCH(B126,Reader!$A$2:$A$100,0)),"",OFFSET(ReaderReference,MATCH(B126,Reader!$A$2:$A$100,0),3))</f>
        <v/>
      </c>
      <c r="M126" s="68" t="str">
        <f t="shared" ca="1" si="11"/>
        <v/>
      </c>
      <c r="N126" s="70" t="str">
        <f ca="1">IF(ISNA(MATCH(B126,Reader!$A$2:$A$100,0)),"",OFFSET(ReaderReference,MATCH(B126,Reader!$A$2:$A$100,0),5)/86400)</f>
        <v/>
      </c>
      <c r="O126" s="68" t="str">
        <f t="shared" ca="1" si="8"/>
        <v/>
      </c>
      <c r="P126" s="71" t="str">
        <f ca="1">IF(ISNA(MATCH(B126,PageBottom!$A$2:$A$1000,0)),"",OFFSET(PageBottomReference,MATCH(B126,PageBottom!$A$2:$A$1000,0),3))</f>
        <v/>
      </c>
      <c r="Q126" s="68" t="str">
        <f t="shared" ca="1" si="12"/>
        <v/>
      </c>
      <c r="R126" s="69" t="str">
        <f ca="1">IF(ISNA(MATCH(B126,PageBottom!$A$2:$A$1000,0)),"",OFFSET(PageBottomReference,MATCH(B126,PageBottom!$A$2:$A$1000,0),5)/86400)</f>
        <v/>
      </c>
      <c r="S126" s="72" t="str">
        <f t="shared" ca="1" si="13"/>
        <v/>
      </c>
      <c r="T126" s="73" t="str">
        <f ca="1">IF(ISNA(MATCH(B126,Pages!$A$2:$A$1000,0)),"",OFFSET(PageReference,MATCH(B126,Pages!$A$2:$A$1000,0),3))</f>
        <v/>
      </c>
      <c r="U126" s="66" t="str">
        <f ca="1">IF(ISNA(MATCH(B126,Pages!$A$2:$A$1000,0)),"",OFFSET(PageReference,MATCH(B126,Pages!$A$2:$A$1000,0),1))</f>
        <v/>
      </c>
      <c r="V126" s="66" t="str">
        <f ca="1">IF(ISNA(MATCH(B126,Pages!$A$2:$A$1000,0)),"",OFFSET(PageReference,MATCH(B126,Pages!$A$2:$A$1000,0),2))</f>
        <v/>
      </c>
      <c r="W126" s="68" t="str">
        <f t="shared" si="9"/>
        <v/>
      </c>
      <c r="X126" s="68" t="str">
        <f ca="1">IF(ISNA(MATCH(B126,Pages!$A$2:$A$1000,0)),"",OFFSET(PageReference,MATCH(B126,Pages!$A$2:$A$1000,0),5)/100)</f>
        <v/>
      </c>
      <c r="Y126" s="68" t="str">
        <f ca="1">IF(ISNA(MATCH(B126,Pages!$A$2:$A$1000,0)),"",OFFSET(PageReference,MATCH(B126,Pages!$A$2:$A$1000,0),6)/100)</f>
        <v/>
      </c>
      <c r="Z126" s="70" t="str">
        <f ca="1">IF(ISNA(MATCH(B126,Pages!$A$2:$A$1000,0)),"",OFFSET(PageReference,MATCH(B126,Pages!$A$2:$A$1000,0),4)/86400)</f>
        <v/>
      </c>
    </row>
    <row r="127" spans="2:26" s="74" customFormat="1" ht="12.75" x14ac:dyDescent="0.2">
      <c r="B127" s="67" t="str">
        <f>IF(ISBLANK(Allowed!A113),"",Allowed!A113)</f>
        <v/>
      </c>
      <c r="C127" s="66" t="str">
        <f>IF(ISBLANK(Allowed!C113),"",Allowed!C113)</f>
        <v/>
      </c>
      <c r="D127" s="66" t="str">
        <f>IF(ISBLANK(Allowed!D113),"",Allowed!D113)</f>
        <v/>
      </c>
      <c r="E127" s="66" t="str">
        <f>IF(ISBLANK(Allowed!F113),"",Allowed!F113)</f>
        <v/>
      </c>
      <c r="F127" s="67" t="str">
        <f ca="1">IF(ISNA(MATCH(B127,Started!$A$2:$A$100,0)),"",OFFSET(StartedReference,MATCH(B127,Started!$A$2:$A$100,0),3))</f>
        <v/>
      </c>
      <c r="G127" s="68" t="str">
        <f t="shared" ca="1" si="7"/>
        <v/>
      </c>
      <c r="H127" s="69" t="str">
        <f ca="1">IF(ISNA(MATCH(B127,Started!$A$2:$A$1000,0)),"",OFFSET(StartedReference,MATCH(B127,Started!$A$2:$A$1000,0),5)/86400)</f>
        <v/>
      </c>
      <c r="I127" s="66" t="str">
        <f ca="1">IF(ISNA(MATCH(B127,Viewer!$A$2:$A$100,0)),"",OFFSET(ViewerReference,MATCH(B127,Viewer!$A$2:$A$100,0),3))</f>
        <v/>
      </c>
      <c r="J127" s="68" t="str">
        <f t="shared" ca="1" si="10"/>
        <v/>
      </c>
      <c r="K127" s="70" t="str">
        <f ca="1">IF(ISNA(MATCH(B127,Viewer!$A$2:$A$100,0)),"",OFFSET(ViewerReference,MATCH(B127,Viewer!$A$2:$A$100,0),5)/86400)</f>
        <v/>
      </c>
      <c r="L127" s="66" t="str">
        <f ca="1">IF(ISNA(MATCH(B127,Reader!$A$2:$A$100,0)),"",OFFSET(ReaderReference,MATCH(B127,Reader!$A$2:$A$100,0),3))</f>
        <v/>
      </c>
      <c r="M127" s="68" t="str">
        <f t="shared" ca="1" si="11"/>
        <v/>
      </c>
      <c r="N127" s="70" t="str">
        <f ca="1">IF(ISNA(MATCH(B127,Reader!$A$2:$A$100,0)),"",OFFSET(ReaderReference,MATCH(B127,Reader!$A$2:$A$100,0),5)/86400)</f>
        <v/>
      </c>
      <c r="O127" s="68" t="str">
        <f t="shared" ca="1" si="8"/>
        <v/>
      </c>
      <c r="P127" s="71" t="str">
        <f ca="1">IF(ISNA(MATCH(B127,PageBottom!$A$2:$A$1000,0)),"",OFFSET(PageBottomReference,MATCH(B127,PageBottom!$A$2:$A$1000,0),3))</f>
        <v/>
      </c>
      <c r="Q127" s="68" t="str">
        <f t="shared" ca="1" si="12"/>
        <v/>
      </c>
      <c r="R127" s="69" t="str">
        <f ca="1">IF(ISNA(MATCH(B127,PageBottom!$A$2:$A$1000,0)),"",OFFSET(PageBottomReference,MATCH(B127,PageBottom!$A$2:$A$1000,0),5)/86400)</f>
        <v/>
      </c>
      <c r="S127" s="72" t="str">
        <f t="shared" ca="1" si="13"/>
        <v/>
      </c>
      <c r="T127" s="73" t="str">
        <f ca="1">IF(ISNA(MATCH(B127,Pages!$A$2:$A$1000,0)),"",OFFSET(PageReference,MATCH(B127,Pages!$A$2:$A$1000,0),3))</f>
        <v/>
      </c>
      <c r="U127" s="66" t="str">
        <f ca="1">IF(ISNA(MATCH(B127,Pages!$A$2:$A$1000,0)),"",OFFSET(PageReference,MATCH(B127,Pages!$A$2:$A$1000,0),1))</f>
        <v/>
      </c>
      <c r="V127" s="66" t="str">
        <f ca="1">IF(ISNA(MATCH(B127,Pages!$A$2:$A$1000,0)),"",OFFSET(PageReference,MATCH(B127,Pages!$A$2:$A$1000,0),2))</f>
        <v/>
      </c>
      <c r="W127" s="68" t="str">
        <f t="shared" si="9"/>
        <v/>
      </c>
      <c r="X127" s="68" t="str">
        <f ca="1">IF(ISNA(MATCH(B127,Pages!$A$2:$A$1000,0)),"",OFFSET(PageReference,MATCH(B127,Pages!$A$2:$A$1000,0),5)/100)</f>
        <v/>
      </c>
      <c r="Y127" s="68" t="str">
        <f ca="1">IF(ISNA(MATCH(B127,Pages!$A$2:$A$1000,0)),"",OFFSET(PageReference,MATCH(B127,Pages!$A$2:$A$1000,0),6)/100)</f>
        <v/>
      </c>
      <c r="Z127" s="70" t="str">
        <f ca="1">IF(ISNA(MATCH(B127,Pages!$A$2:$A$1000,0)),"",OFFSET(PageReference,MATCH(B127,Pages!$A$2:$A$1000,0),4)/86400)</f>
        <v/>
      </c>
    </row>
    <row r="128" spans="2:26" s="74" customFormat="1" ht="12.75" x14ac:dyDescent="0.2">
      <c r="B128" s="67" t="str">
        <f>IF(ISBLANK(Allowed!A114),"",Allowed!A114)</f>
        <v/>
      </c>
      <c r="C128" s="66" t="str">
        <f>IF(ISBLANK(Allowed!C114),"",Allowed!C114)</f>
        <v/>
      </c>
      <c r="D128" s="66" t="str">
        <f>IF(ISBLANK(Allowed!D114),"",Allowed!D114)</f>
        <v/>
      </c>
      <c r="E128" s="66" t="str">
        <f>IF(ISBLANK(Allowed!F114),"",Allowed!F114)</f>
        <v/>
      </c>
      <c r="F128" s="67" t="str">
        <f ca="1">IF(ISNA(MATCH(B128,Started!$A$2:$A$100,0)),"",OFFSET(StartedReference,MATCH(B128,Started!$A$2:$A$100,0),3))</f>
        <v/>
      </c>
      <c r="G128" s="68" t="str">
        <f t="shared" ca="1" si="7"/>
        <v/>
      </c>
      <c r="H128" s="69" t="str">
        <f ca="1">IF(ISNA(MATCH(B128,Started!$A$2:$A$1000,0)),"",OFFSET(StartedReference,MATCH(B128,Started!$A$2:$A$1000,0),5)/86400)</f>
        <v/>
      </c>
      <c r="I128" s="66" t="str">
        <f ca="1">IF(ISNA(MATCH(B128,Viewer!$A$2:$A$100,0)),"",OFFSET(ViewerReference,MATCH(B128,Viewer!$A$2:$A$100,0),3))</f>
        <v/>
      </c>
      <c r="J128" s="68" t="str">
        <f t="shared" ca="1" si="10"/>
        <v/>
      </c>
      <c r="K128" s="70" t="str">
        <f ca="1">IF(ISNA(MATCH(B128,Viewer!$A$2:$A$100,0)),"",OFFSET(ViewerReference,MATCH(B128,Viewer!$A$2:$A$100,0),5)/86400)</f>
        <v/>
      </c>
      <c r="L128" s="66" t="str">
        <f ca="1">IF(ISNA(MATCH(B128,Reader!$A$2:$A$100,0)),"",OFFSET(ReaderReference,MATCH(B128,Reader!$A$2:$A$100,0),3))</f>
        <v/>
      </c>
      <c r="M128" s="68" t="str">
        <f t="shared" ca="1" si="11"/>
        <v/>
      </c>
      <c r="N128" s="70" t="str">
        <f ca="1">IF(ISNA(MATCH(B128,Reader!$A$2:$A$100,0)),"",OFFSET(ReaderReference,MATCH(B128,Reader!$A$2:$A$100,0),5)/86400)</f>
        <v/>
      </c>
      <c r="O128" s="68" t="str">
        <f t="shared" ca="1" si="8"/>
        <v/>
      </c>
      <c r="P128" s="71" t="str">
        <f ca="1">IF(ISNA(MATCH(B128,PageBottom!$A$2:$A$1000,0)),"",OFFSET(PageBottomReference,MATCH(B128,PageBottom!$A$2:$A$1000,0),3))</f>
        <v/>
      </c>
      <c r="Q128" s="68" t="str">
        <f t="shared" ca="1" si="12"/>
        <v/>
      </c>
      <c r="R128" s="69" t="str">
        <f ca="1">IF(ISNA(MATCH(B128,PageBottom!$A$2:$A$1000,0)),"",OFFSET(PageBottomReference,MATCH(B128,PageBottom!$A$2:$A$1000,0),5)/86400)</f>
        <v/>
      </c>
      <c r="S128" s="72" t="str">
        <f t="shared" ca="1" si="13"/>
        <v/>
      </c>
      <c r="T128" s="73" t="str">
        <f ca="1">IF(ISNA(MATCH(B128,Pages!$A$2:$A$1000,0)),"",OFFSET(PageReference,MATCH(B128,Pages!$A$2:$A$1000,0),3))</f>
        <v/>
      </c>
      <c r="U128" s="66" t="str">
        <f ca="1">IF(ISNA(MATCH(B128,Pages!$A$2:$A$1000,0)),"",OFFSET(PageReference,MATCH(B128,Pages!$A$2:$A$1000,0),1))</f>
        <v/>
      </c>
      <c r="V128" s="66" t="str">
        <f ca="1">IF(ISNA(MATCH(B128,Pages!$A$2:$A$1000,0)),"",OFFSET(PageReference,MATCH(B128,Pages!$A$2:$A$1000,0),2))</f>
        <v/>
      </c>
      <c r="W128" s="68" t="str">
        <f t="shared" si="9"/>
        <v/>
      </c>
      <c r="X128" s="68" t="str">
        <f ca="1">IF(ISNA(MATCH(B128,Pages!$A$2:$A$1000,0)),"",OFFSET(PageReference,MATCH(B128,Pages!$A$2:$A$1000,0),5)/100)</f>
        <v/>
      </c>
      <c r="Y128" s="68" t="str">
        <f ca="1">IF(ISNA(MATCH(B128,Pages!$A$2:$A$1000,0)),"",OFFSET(PageReference,MATCH(B128,Pages!$A$2:$A$1000,0),6)/100)</f>
        <v/>
      </c>
      <c r="Z128" s="70" t="str">
        <f ca="1">IF(ISNA(MATCH(B128,Pages!$A$2:$A$1000,0)),"",OFFSET(PageReference,MATCH(B128,Pages!$A$2:$A$1000,0),4)/86400)</f>
        <v/>
      </c>
    </row>
    <row r="129" spans="2:26" s="74" customFormat="1" ht="12.75" x14ac:dyDescent="0.2">
      <c r="B129" s="67" t="str">
        <f>IF(ISBLANK(Allowed!A115),"",Allowed!A115)</f>
        <v/>
      </c>
      <c r="C129" s="66" t="str">
        <f>IF(ISBLANK(Allowed!C115),"",Allowed!C115)</f>
        <v/>
      </c>
      <c r="D129" s="66" t="str">
        <f>IF(ISBLANK(Allowed!D115),"",Allowed!D115)</f>
        <v/>
      </c>
      <c r="E129" s="66" t="str">
        <f>IF(ISBLANK(Allowed!F115),"",Allowed!F115)</f>
        <v/>
      </c>
      <c r="F129" s="67" t="str">
        <f ca="1">IF(ISNA(MATCH(B129,Started!$A$2:$A$100,0)),"",OFFSET(StartedReference,MATCH(B129,Started!$A$2:$A$100,0),3))</f>
        <v/>
      </c>
      <c r="G129" s="68" t="str">
        <f t="shared" ca="1" si="7"/>
        <v/>
      </c>
      <c r="H129" s="69" t="str">
        <f ca="1">IF(ISNA(MATCH(B129,Started!$A$2:$A$1000,0)),"",OFFSET(StartedReference,MATCH(B129,Started!$A$2:$A$1000,0),5)/86400)</f>
        <v/>
      </c>
      <c r="I129" s="66" t="str">
        <f ca="1">IF(ISNA(MATCH(B129,Viewer!$A$2:$A$100,0)),"",OFFSET(ViewerReference,MATCH(B129,Viewer!$A$2:$A$100,0),3))</f>
        <v/>
      </c>
      <c r="J129" s="68" t="str">
        <f t="shared" ca="1" si="10"/>
        <v/>
      </c>
      <c r="K129" s="70" t="str">
        <f ca="1">IF(ISNA(MATCH(B129,Viewer!$A$2:$A$100,0)),"",OFFSET(ViewerReference,MATCH(B129,Viewer!$A$2:$A$100,0),5)/86400)</f>
        <v/>
      </c>
      <c r="L129" s="66" t="str">
        <f ca="1">IF(ISNA(MATCH(B129,Reader!$A$2:$A$100,0)),"",OFFSET(ReaderReference,MATCH(B129,Reader!$A$2:$A$100,0),3))</f>
        <v/>
      </c>
      <c r="M129" s="68" t="str">
        <f t="shared" ca="1" si="11"/>
        <v/>
      </c>
      <c r="N129" s="70" t="str">
        <f ca="1">IF(ISNA(MATCH(B129,Reader!$A$2:$A$100,0)),"",OFFSET(ReaderReference,MATCH(B129,Reader!$A$2:$A$100,0),5)/86400)</f>
        <v/>
      </c>
      <c r="O129" s="68" t="str">
        <f t="shared" ca="1" si="8"/>
        <v/>
      </c>
      <c r="P129" s="71" t="str">
        <f ca="1">IF(ISNA(MATCH(B129,PageBottom!$A$2:$A$1000,0)),"",OFFSET(PageBottomReference,MATCH(B129,PageBottom!$A$2:$A$1000,0),3))</f>
        <v/>
      </c>
      <c r="Q129" s="68" t="str">
        <f t="shared" ca="1" si="12"/>
        <v/>
      </c>
      <c r="R129" s="69" t="str">
        <f ca="1">IF(ISNA(MATCH(B129,PageBottom!$A$2:$A$1000,0)),"",OFFSET(PageBottomReference,MATCH(B129,PageBottom!$A$2:$A$1000,0),5)/86400)</f>
        <v/>
      </c>
      <c r="S129" s="72" t="str">
        <f t="shared" ca="1" si="13"/>
        <v/>
      </c>
      <c r="T129" s="73" t="str">
        <f ca="1">IF(ISNA(MATCH(B129,Pages!$A$2:$A$1000,0)),"",OFFSET(PageReference,MATCH(B129,Pages!$A$2:$A$1000,0),3))</f>
        <v/>
      </c>
      <c r="U129" s="66" t="str">
        <f ca="1">IF(ISNA(MATCH(B129,Pages!$A$2:$A$1000,0)),"",OFFSET(PageReference,MATCH(B129,Pages!$A$2:$A$1000,0),1))</f>
        <v/>
      </c>
      <c r="V129" s="66" t="str">
        <f ca="1">IF(ISNA(MATCH(B129,Pages!$A$2:$A$1000,0)),"",OFFSET(PageReference,MATCH(B129,Pages!$A$2:$A$1000,0),2))</f>
        <v/>
      </c>
      <c r="W129" s="68" t="str">
        <f t="shared" si="9"/>
        <v/>
      </c>
      <c r="X129" s="68" t="str">
        <f ca="1">IF(ISNA(MATCH(B129,Pages!$A$2:$A$1000,0)),"",OFFSET(PageReference,MATCH(B129,Pages!$A$2:$A$1000,0),5)/100)</f>
        <v/>
      </c>
      <c r="Y129" s="68" t="str">
        <f ca="1">IF(ISNA(MATCH(B129,Pages!$A$2:$A$1000,0)),"",OFFSET(PageReference,MATCH(B129,Pages!$A$2:$A$1000,0),6)/100)</f>
        <v/>
      </c>
      <c r="Z129" s="70" t="str">
        <f ca="1">IF(ISNA(MATCH(B129,Pages!$A$2:$A$1000,0)),"",OFFSET(PageReference,MATCH(B129,Pages!$A$2:$A$1000,0),4)/86400)</f>
        <v/>
      </c>
    </row>
    <row r="130" spans="2:26" s="74" customFormat="1" ht="12.75" x14ac:dyDescent="0.2">
      <c r="B130" s="67" t="str">
        <f>IF(ISBLANK(Allowed!A116),"",Allowed!A116)</f>
        <v/>
      </c>
      <c r="C130" s="66" t="str">
        <f>IF(ISBLANK(Allowed!C116),"",Allowed!C116)</f>
        <v/>
      </c>
      <c r="D130" s="66" t="str">
        <f>IF(ISBLANK(Allowed!D116),"",Allowed!D116)</f>
        <v/>
      </c>
      <c r="E130" s="66" t="str">
        <f>IF(ISBLANK(Allowed!F116),"",Allowed!F116)</f>
        <v/>
      </c>
      <c r="F130" s="67" t="str">
        <f ca="1">IF(ISNA(MATCH(B130,Started!$A$2:$A$100,0)),"",OFFSET(StartedReference,MATCH(B130,Started!$A$2:$A$100,0),3))</f>
        <v/>
      </c>
      <c r="G130" s="68" t="str">
        <f t="shared" ca="1" si="7"/>
        <v/>
      </c>
      <c r="H130" s="69" t="str">
        <f ca="1">IF(ISNA(MATCH(B130,Started!$A$2:$A$1000,0)),"",OFFSET(StartedReference,MATCH(B130,Started!$A$2:$A$1000,0),5)/86400)</f>
        <v/>
      </c>
      <c r="I130" s="66" t="str">
        <f ca="1">IF(ISNA(MATCH(B130,Viewer!$A$2:$A$100,0)),"",OFFSET(ViewerReference,MATCH(B130,Viewer!$A$2:$A$100,0),3))</f>
        <v/>
      </c>
      <c r="J130" s="68" t="str">
        <f t="shared" ca="1" si="10"/>
        <v/>
      </c>
      <c r="K130" s="70" t="str">
        <f ca="1">IF(ISNA(MATCH(B130,Viewer!$A$2:$A$100,0)),"",OFFSET(ViewerReference,MATCH(B130,Viewer!$A$2:$A$100,0),5)/86400)</f>
        <v/>
      </c>
      <c r="L130" s="66" t="str">
        <f ca="1">IF(ISNA(MATCH(B130,Reader!$A$2:$A$100,0)),"",OFFSET(ReaderReference,MATCH(B130,Reader!$A$2:$A$100,0),3))</f>
        <v/>
      </c>
      <c r="M130" s="68" t="str">
        <f t="shared" ca="1" si="11"/>
        <v/>
      </c>
      <c r="N130" s="70" t="str">
        <f ca="1">IF(ISNA(MATCH(B130,Reader!$A$2:$A$100,0)),"",OFFSET(ReaderReference,MATCH(B130,Reader!$A$2:$A$100,0),5)/86400)</f>
        <v/>
      </c>
      <c r="O130" s="68" t="str">
        <f t="shared" ca="1" si="8"/>
        <v/>
      </c>
      <c r="P130" s="71" t="str">
        <f ca="1">IF(ISNA(MATCH(B130,PageBottom!$A$2:$A$1000,0)),"",OFFSET(PageBottomReference,MATCH(B130,PageBottom!$A$2:$A$1000,0),3))</f>
        <v/>
      </c>
      <c r="Q130" s="68" t="str">
        <f t="shared" ca="1" si="12"/>
        <v/>
      </c>
      <c r="R130" s="69" t="str">
        <f ca="1">IF(ISNA(MATCH(B130,PageBottom!$A$2:$A$1000,0)),"",OFFSET(PageBottomReference,MATCH(B130,PageBottom!$A$2:$A$1000,0),5)/86400)</f>
        <v/>
      </c>
      <c r="S130" s="72" t="str">
        <f t="shared" ca="1" si="13"/>
        <v/>
      </c>
      <c r="T130" s="73" t="str">
        <f ca="1">IF(ISNA(MATCH(B130,Pages!$A$2:$A$1000,0)),"",OFFSET(PageReference,MATCH(B130,Pages!$A$2:$A$1000,0),3))</f>
        <v/>
      </c>
      <c r="U130" s="66" t="str">
        <f ca="1">IF(ISNA(MATCH(B130,Pages!$A$2:$A$1000,0)),"",OFFSET(PageReference,MATCH(B130,Pages!$A$2:$A$1000,0),1))</f>
        <v/>
      </c>
      <c r="V130" s="66" t="str">
        <f ca="1">IF(ISNA(MATCH(B130,Pages!$A$2:$A$1000,0)),"",OFFSET(PageReference,MATCH(B130,Pages!$A$2:$A$1000,0),2))</f>
        <v/>
      </c>
      <c r="W130" s="68" t="str">
        <f t="shared" si="9"/>
        <v/>
      </c>
      <c r="X130" s="68" t="str">
        <f ca="1">IF(ISNA(MATCH(B130,Pages!$A$2:$A$1000,0)),"",OFFSET(PageReference,MATCH(B130,Pages!$A$2:$A$1000,0),5)/100)</f>
        <v/>
      </c>
      <c r="Y130" s="68" t="str">
        <f ca="1">IF(ISNA(MATCH(B130,Pages!$A$2:$A$1000,0)),"",OFFSET(PageReference,MATCH(B130,Pages!$A$2:$A$1000,0),6)/100)</f>
        <v/>
      </c>
      <c r="Z130" s="70" t="str">
        <f ca="1">IF(ISNA(MATCH(B130,Pages!$A$2:$A$1000,0)),"",OFFSET(PageReference,MATCH(B130,Pages!$A$2:$A$1000,0),4)/86400)</f>
        <v/>
      </c>
    </row>
    <row r="131" spans="2:26" s="74" customFormat="1" ht="12.75" x14ac:dyDescent="0.2">
      <c r="B131" s="67" t="str">
        <f>IF(ISBLANK(Allowed!A117),"",Allowed!A117)</f>
        <v/>
      </c>
      <c r="C131" s="66" t="str">
        <f>IF(ISBLANK(Allowed!C117),"",Allowed!C117)</f>
        <v/>
      </c>
      <c r="D131" s="66" t="str">
        <f>IF(ISBLANK(Allowed!D117),"",Allowed!D117)</f>
        <v/>
      </c>
      <c r="E131" s="66" t="str">
        <f>IF(ISBLANK(Allowed!F117),"",Allowed!F117)</f>
        <v/>
      </c>
      <c r="F131" s="67" t="str">
        <f ca="1">IF(ISNA(MATCH(B131,Started!$A$2:$A$100,0)),"",OFFSET(StartedReference,MATCH(B131,Started!$A$2:$A$100,0),3))</f>
        <v/>
      </c>
      <c r="G131" s="68" t="str">
        <f t="shared" ca="1" si="7"/>
        <v/>
      </c>
      <c r="H131" s="69" t="str">
        <f ca="1">IF(ISNA(MATCH(B131,Started!$A$2:$A$1000,0)),"",OFFSET(StartedReference,MATCH(B131,Started!$A$2:$A$1000,0),5)/86400)</f>
        <v/>
      </c>
      <c r="I131" s="66" t="str">
        <f ca="1">IF(ISNA(MATCH(B131,Viewer!$A$2:$A$100,0)),"",OFFSET(ViewerReference,MATCH(B131,Viewer!$A$2:$A$100,0),3))</f>
        <v/>
      </c>
      <c r="J131" s="68" t="str">
        <f t="shared" ca="1" si="10"/>
        <v/>
      </c>
      <c r="K131" s="70" t="str">
        <f ca="1">IF(ISNA(MATCH(B131,Viewer!$A$2:$A$100,0)),"",OFFSET(ViewerReference,MATCH(B131,Viewer!$A$2:$A$100,0),5)/86400)</f>
        <v/>
      </c>
      <c r="L131" s="66" t="str">
        <f ca="1">IF(ISNA(MATCH(B131,Reader!$A$2:$A$100,0)),"",OFFSET(ReaderReference,MATCH(B131,Reader!$A$2:$A$100,0),3))</f>
        <v/>
      </c>
      <c r="M131" s="68" t="str">
        <f t="shared" ca="1" si="11"/>
        <v/>
      </c>
      <c r="N131" s="70" t="str">
        <f ca="1">IF(ISNA(MATCH(B131,Reader!$A$2:$A$100,0)),"",OFFSET(ReaderReference,MATCH(B131,Reader!$A$2:$A$100,0),5)/86400)</f>
        <v/>
      </c>
      <c r="O131" s="68" t="str">
        <f t="shared" ca="1" si="8"/>
        <v/>
      </c>
      <c r="P131" s="71" t="str">
        <f ca="1">IF(ISNA(MATCH(B131,PageBottom!$A$2:$A$1000,0)),"",OFFSET(PageBottomReference,MATCH(B131,PageBottom!$A$2:$A$1000,0),3))</f>
        <v/>
      </c>
      <c r="Q131" s="68" t="str">
        <f t="shared" ca="1" si="12"/>
        <v/>
      </c>
      <c r="R131" s="69" t="str">
        <f ca="1">IF(ISNA(MATCH(B131,PageBottom!$A$2:$A$1000,0)),"",OFFSET(PageBottomReference,MATCH(B131,PageBottom!$A$2:$A$1000,0),5)/86400)</f>
        <v/>
      </c>
      <c r="S131" s="72" t="str">
        <f t="shared" ca="1" si="13"/>
        <v/>
      </c>
      <c r="T131" s="73" t="str">
        <f ca="1">IF(ISNA(MATCH(B131,Pages!$A$2:$A$1000,0)),"",OFFSET(PageReference,MATCH(B131,Pages!$A$2:$A$1000,0),3))</f>
        <v/>
      </c>
      <c r="U131" s="66" t="str">
        <f ca="1">IF(ISNA(MATCH(B131,Pages!$A$2:$A$1000,0)),"",OFFSET(PageReference,MATCH(B131,Pages!$A$2:$A$1000,0),1))</f>
        <v/>
      </c>
      <c r="V131" s="66" t="str">
        <f ca="1">IF(ISNA(MATCH(B131,Pages!$A$2:$A$1000,0)),"",OFFSET(PageReference,MATCH(B131,Pages!$A$2:$A$1000,0),2))</f>
        <v/>
      </c>
      <c r="W131" s="68" t="str">
        <f t="shared" si="9"/>
        <v/>
      </c>
      <c r="X131" s="68" t="str">
        <f ca="1">IF(ISNA(MATCH(B131,Pages!$A$2:$A$1000,0)),"",OFFSET(PageReference,MATCH(B131,Pages!$A$2:$A$1000,0),5)/100)</f>
        <v/>
      </c>
      <c r="Y131" s="68" t="str">
        <f ca="1">IF(ISNA(MATCH(B131,Pages!$A$2:$A$1000,0)),"",OFFSET(PageReference,MATCH(B131,Pages!$A$2:$A$1000,0),6)/100)</f>
        <v/>
      </c>
      <c r="Z131" s="70" t="str">
        <f ca="1">IF(ISNA(MATCH(B131,Pages!$A$2:$A$1000,0)),"",OFFSET(PageReference,MATCH(B131,Pages!$A$2:$A$1000,0),4)/86400)</f>
        <v/>
      </c>
    </row>
    <row r="132" spans="2:26" s="74" customFormat="1" ht="12.75" x14ac:dyDescent="0.2">
      <c r="B132" s="67" t="str">
        <f>IF(ISBLANK(Allowed!A118),"",Allowed!A118)</f>
        <v/>
      </c>
      <c r="C132" s="66" t="str">
        <f>IF(ISBLANK(Allowed!C118),"",Allowed!C118)</f>
        <v/>
      </c>
      <c r="D132" s="66" t="str">
        <f>IF(ISBLANK(Allowed!D118),"",Allowed!D118)</f>
        <v/>
      </c>
      <c r="E132" s="66" t="str">
        <f>IF(ISBLANK(Allowed!F118),"",Allowed!F118)</f>
        <v/>
      </c>
      <c r="F132" s="67" t="str">
        <f ca="1">IF(ISNA(MATCH(B132,Started!$A$2:$A$100,0)),"",OFFSET(StartedReference,MATCH(B132,Started!$A$2:$A$100,0),3))</f>
        <v/>
      </c>
      <c r="G132" s="68" t="str">
        <f t="shared" ca="1" si="7"/>
        <v/>
      </c>
      <c r="H132" s="69" t="str">
        <f ca="1">IF(ISNA(MATCH(B132,Started!$A$2:$A$1000,0)),"",OFFSET(StartedReference,MATCH(B132,Started!$A$2:$A$1000,0),5)/86400)</f>
        <v/>
      </c>
      <c r="I132" s="66" t="str">
        <f ca="1">IF(ISNA(MATCH(B132,Viewer!$A$2:$A$100,0)),"",OFFSET(ViewerReference,MATCH(B132,Viewer!$A$2:$A$100,0),3))</f>
        <v/>
      </c>
      <c r="J132" s="68" t="str">
        <f t="shared" ca="1" si="10"/>
        <v/>
      </c>
      <c r="K132" s="70" t="str">
        <f ca="1">IF(ISNA(MATCH(B132,Viewer!$A$2:$A$100,0)),"",OFFSET(ViewerReference,MATCH(B132,Viewer!$A$2:$A$100,0),5)/86400)</f>
        <v/>
      </c>
      <c r="L132" s="66" t="str">
        <f ca="1">IF(ISNA(MATCH(B132,Reader!$A$2:$A$100,0)),"",OFFSET(ReaderReference,MATCH(B132,Reader!$A$2:$A$100,0),3))</f>
        <v/>
      </c>
      <c r="M132" s="68" t="str">
        <f t="shared" ca="1" si="11"/>
        <v/>
      </c>
      <c r="N132" s="70" t="str">
        <f ca="1">IF(ISNA(MATCH(B132,Reader!$A$2:$A$100,0)),"",OFFSET(ReaderReference,MATCH(B132,Reader!$A$2:$A$100,0),5)/86400)</f>
        <v/>
      </c>
      <c r="O132" s="68" t="str">
        <f t="shared" ca="1" si="8"/>
        <v/>
      </c>
      <c r="P132" s="71" t="str">
        <f ca="1">IF(ISNA(MATCH(B132,PageBottom!$A$2:$A$1000,0)),"",OFFSET(PageBottomReference,MATCH(B132,PageBottom!$A$2:$A$1000,0),3))</f>
        <v/>
      </c>
      <c r="Q132" s="68" t="str">
        <f t="shared" ca="1" si="12"/>
        <v/>
      </c>
      <c r="R132" s="69" t="str">
        <f ca="1">IF(ISNA(MATCH(B132,PageBottom!$A$2:$A$1000,0)),"",OFFSET(PageBottomReference,MATCH(B132,PageBottom!$A$2:$A$1000,0),5)/86400)</f>
        <v/>
      </c>
      <c r="S132" s="72" t="str">
        <f t="shared" ca="1" si="13"/>
        <v/>
      </c>
      <c r="T132" s="73" t="str">
        <f ca="1">IF(ISNA(MATCH(B132,Pages!$A$2:$A$1000,0)),"",OFFSET(PageReference,MATCH(B132,Pages!$A$2:$A$1000,0),3))</f>
        <v/>
      </c>
      <c r="U132" s="66" t="str">
        <f ca="1">IF(ISNA(MATCH(B132,Pages!$A$2:$A$1000,0)),"",OFFSET(PageReference,MATCH(B132,Pages!$A$2:$A$1000,0),1))</f>
        <v/>
      </c>
      <c r="V132" s="66" t="str">
        <f ca="1">IF(ISNA(MATCH(B132,Pages!$A$2:$A$1000,0)),"",OFFSET(PageReference,MATCH(B132,Pages!$A$2:$A$1000,0),2))</f>
        <v/>
      </c>
      <c r="W132" s="68" t="str">
        <f t="shared" si="9"/>
        <v/>
      </c>
      <c r="X132" s="68" t="str">
        <f ca="1">IF(ISNA(MATCH(B132,Pages!$A$2:$A$1000,0)),"",OFFSET(PageReference,MATCH(B132,Pages!$A$2:$A$1000,0),5)/100)</f>
        <v/>
      </c>
      <c r="Y132" s="68" t="str">
        <f ca="1">IF(ISNA(MATCH(B132,Pages!$A$2:$A$1000,0)),"",OFFSET(PageReference,MATCH(B132,Pages!$A$2:$A$1000,0),6)/100)</f>
        <v/>
      </c>
      <c r="Z132" s="70" t="str">
        <f ca="1">IF(ISNA(MATCH(B132,Pages!$A$2:$A$1000,0)),"",OFFSET(PageReference,MATCH(B132,Pages!$A$2:$A$1000,0),4)/86400)</f>
        <v/>
      </c>
    </row>
    <row r="133" spans="2:26" s="74" customFormat="1" ht="12.75" x14ac:dyDescent="0.2">
      <c r="B133" s="67" t="str">
        <f>IF(ISBLANK(Allowed!A119),"",Allowed!A119)</f>
        <v/>
      </c>
      <c r="C133" s="66" t="str">
        <f>IF(ISBLANK(Allowed!C119),"",Allowed!C119)</f>
        <v/>
      </c>
      <c r="D133" s="66" t="str">
        <f>IF(ISBLANK(Allowed!D119),"",Allowed!D119)</f>
        <v/>
      </c>
      <c r="E133" s="66" t="str">
        <f>IF(ISBLANK(Allowed!F119),"",Allowed!F119)</f>
        <v/>
      </c>
      <c r="F133" s="67" t="str">
        <f ca="1">IF(ISNA(MATCH(B133,Started!$A$2:$A$100,0)),"",OFFSET(StartedReference,MATCH(B133,Started!$A$2:$A$100,0),3))</f>
        <v/>
      </c>
      <c r="G133" s="68" t="str">
        <f t="shared" ca="1" si="7"/>
        <v/>
      </c>
      <c r="H133" s="69" t="str">
        <f ca="1">IF(ISNA(MATCH(B133,Started!$A$2:$A$1000,0)),"",OFFSET(StartedReference,MATCH(B133,Started!$A$2:$A$1000,0),5)/86400)</f>
        <v/>
      </c>
      <c r="I133" s="66" t="str">
        <f ca="1">IF(ISNA(MATCH(B133,Viewer!$A$2:$A$100,0)),"",OFFSET(ViewerReference,MATCH(B133,Viewer!$A$2:$A$100,0),3))</f>
        <v/>
      </c>
      <c r="J133" s="68" t="str">
        <f t="shared" ca="1" si="10"/>
        <v/>
      </c>
      <c r="K133" s="70" t="str">
        <f ca="1">IF(ISNA(MATCH(B133,Viewer!$A$2:$A$100,0)),"",OFFSET(ViewerReference,MATCH(B133,Viewer!$A$2:$A$100,0),5)/86400)</f>
        <v/>
      </c>
      <c r="L133" s="66" t="str">
        <f ca="1">IF(ISNA(MATCH(B133,Reader!$A$2:$A$100,0)),"",OFFSET(ReaderReference,MATCH(B133,Reader!$A$2:$A$100,0),3))</f>
        <v/>
      </c>
      <c r="M133" s="68" t="str">
        <f t="shared" ca="1" si="11"/>
        <v/>
      </c>
      <c r="N133" s="70" t="str">
        <f ca="1">IF(ISNA(MATCH(B133,Reader!$A$2:$A$100,0)),"",OFFSET(ReaderReference,MATCH(B133,Reader!$A$2:$A$100,0),5)/86400)</f>
        <v/>
      </c>
      <c r="O133" s="68" t="str">
        <f t="shared" ca="1" si="8"/>
        <v/>
      </c>
      <c r="P133" s="71" t="str">
        <f ca="1">IF(ISNA(MATCH(B133,PageBottom!$A$2:$A$1000,0)),"",OFFSET(PageBottomReference,MATCH(B133,PageBottom!$A$2:$A$1000,0),3))</f>
        <v/>
      </c>
      <c r="Q133" s="68" t="str">
        <f t="shared" ca="1" si="12"/>
        <v/>
      </c>
      <c r="R133" s="69" t="str">
        <f ca="1">IF(ISNA(MATCH(B133,PageBottom!$A$2:$A$1000,0)),"",OFFSET(PageBottomReference,MATCH(B133,PageBottom!$A$2:$A$1000,0),5)/86400)</f>
        <v/>
      </c>
      <c r="S133" s="72" t="str">
        <f t="shared" ca="1" si="13"/>
        <v/>
      </c>
      <c r="T133" s="73" t="str">
        <f ca="1">IF(ISNA(MATCH(B133,Pages!$A$2:$A$1000,0)),"",OFFSET(PageReference,MATCH(B133,Pages!$A$2:$A$1000,0),3))</f>
        <v/>
      </c>
      <c r="U133" s="66" t="str">
        <f ca="1">IF(ISNA(MATCH(B133,Pages!$A$2:$A$1000,0)),"",OFFSET(PageReference,MATCH(B133,Pages!$A$2:$A$1000,0),1))</f>
        <v/>
      </c>
      <c r="V133" s="66" t="str">
        <f ca="1">IF(ISNA(MATCH(B133,Pages!$A$2:$A$1000,0)),"",OFFSET(PageReference,MATCH(B133,Pages!$A$2:$A$1000,0),2))</f>
        <v/>
      </c>
      <c r="W133" s="68" t="str">
        <f t="shared" si="9"/>
        <v/>
      </c>
      <c r="X133" s="68" t="str">
        <f ca="1">IF(ISNA(MATCH(B133,Pages!$A$2:$A$1000,0)),"",OFFSET(PageReference,MATCH(B133,Pages!$A$2:$A$1000,0),5)/100)</f>
        <v/>
      </c>
      <c r="Y133" s="68" t="str">
        <f ca="1">IF(ISNA(MATCH(B133,Pages!$A$2:$A$1000,0)),"",OFFSET(PageReference,MATCH(B133,Pages!$A$2:$A$1000,0),6)/100)</f>
        <v/>
      </c>
      <c r="Z133" s="70" t="str">
        <f ca="1">IF(ISNA(MATCH(B133,Pages!$A$2:$A$1000,0)),"",OFFSET(PageReference,MATCH(B133,Pages!$A$2:$A$1000,0),4)/86400)</f>
        <v/>
      </c>
    </row>
    <row r="134" spans="2:26" s="74" customFormat="1" ht="12.75" x14ac:dyDescent="0.2">
      <c r="B134" s="67" t="str">
        <f>IF(ISBLANK(Allowed!A120),"",Allowed!A120)</f>
        <v/>
      </c>
      <c r="C134" s="66" t="str">
        <f>IF(ISBLANK(Allowed!C120),"",Allowed!C120)</f>
        <v/>
      </c>
      <c r="D134" s="66" t="str">
        <f>IF(ISBLANK(Allowed!D120),"",Allowed!D120)</f>
        <v/>
      </c>
      <c r="E134" s="66" t="str">
        <f>IF(ISBLANK(Allowed!F120),"",Allowed!F120)</f>
        <v/>
      </c>
      <c r="F134" s="67" t="str">
        <f ca="1">IF(ISNA(MATCH(B134,Started!$A$2:$A$100,0)),"",OFFSET(StartedReference,MATCH(B134,Started!$A$2:$A$100,0),3))</f>
        <v/>
      </c>
      <c r="G134" s="68" t="str">
        <f t="shared" ca="1" si="7"/>
        <v/>
      </c>
      <c r="H134" s="69" t="str">
        <f ca="1">IF(ISNA(MATCH(B134,Started!$A$2:$A$1000,0)),"",OFFSET(StartedReference,MATCH(B134,Started!$A$2:$A$1000,0),5)/86400)</f>
        <v/>
      </c>
      <c r="I134" s="66" t="str">
        <f ca="1">IF(ISNA(MATCH(B134,Viewer!$A$2:$A$100,0)),"",OFFSET(ViewerReference,MATCH(B134,Viewer!$A$2:$A$100,0),3))</f>
        <v/>
      </c>
      <c r="J134" s="68" t="str">
        <f t="shared" ca="1" si="10"/>
        <v/>
      </c>
      <c r="K134" s="70" t="str">
        <f ca="1">IF(ISNA(MATCH(B134,Viewer!$A$2:$A$100,0)),"",OFFSET(ViewerReference,MATCH(B134,Viewer!$A$2:$A$100,0),5)/86400)</f>
        <v/>
      </c>
      <c r="L134" s="66" t="str">
        <f ca="1">IF(ISNA(MATCH(B134,Reader!$A$2:$A$100,0)),"",OFFSET(ReaderReference,MATCH(B134,Reader!$A$2:$A$100,0),3))</f>
        <v/>
      </c>
      <c r="M134" s="68" t="str">
        <f t="shared" ca="1" si="11"/>
        <v/>
      </c>
      <c r="N134" s="70" t="str">
        <f ca="1">IF(ISNA(MATCH(B134,Reader!$A$2:$A$100,0)),"",OFFSET(ReaderReference,MATCH(B134,Reader!$A$2:$A$100,0),5)/86400)</f>
        <v/>
      </c>
      <c r="O134" s="68" t="str">
        <f t="shared" ca="1" si="8"/>
        <v/>
      </c>
      <c r="P134" s="71" t="str">
        <f ca="1">IF(ISNA(MATCH(B134,PageBottom!$A$2:$A$1000,0)),"",OFFSET(PageBottomReference,MATCH(B134,PageBottom!$A$2:$A$1000,0),3))</f>
        <v/>
      </c>
      <c r="Q134" s="68" t="str">
        <f t="shared" ca="1" si="12"/>
        <v/>
      </c>
      <c r="R134" s="69" t="str">
        <f ca="1">IF(ISNA(MATCH(B134,PageBottom!$A$2:$A$1000,0)),"",OFFSET(PageBottomReference,MATCH(B134,PageBottom!$A$2:$A$1000,0),5)/86400)</f>
        <v/>
      </c>
      <c r="S134" s="72" t="str">
        <f t="shared" ca="1" si="13"/>
        <v/>
      </c>
      <c r="T134" s="73" t="str">
        <f ca="1">IF(ISNA(MATCH(B134,Pages!$A$2:$A$1000,0)),"",OFFSET(PageReference,MATCH(B134,Pages!$A$2:$A$1000,0),3))</f>
        <v/>
      </c>
      <c r="U134" s="66" t="str">
        <f ca="1">IF(ISNA(MATCH(B134,Pages!$A$2:$A$1000,0)),"",OFFSET(PageReference,MATCH(B134,Pages!$A$2:$A$1000,0),1))</f>
        <v/>
      </c>
      <c r="V134" s="66" t="str">
        <f ca="1">IF(ISNA(MATCH(B134,Pages!$A$2:$A$1000,0)),"",OFFSET(PageReference,MATCH(B134,Pages!$A$2:$A$1000,0),2))</f>
        <v/>
      </c>
      <c r="W134" s="68" t="str">
        <f t="shared" si="9"/>
        <v/>
      </c>
      <c r="X134" s="68" t="str">
        <f ca="1">IF(ISNA(MATCH(B134,Pages!$A$2:$A$1000,0)),"",OFFSET(PageReference,MATCH(B134,Pages!$A$2:$A$1000,0),5)/100)</f>
        <v/>
      </c>
      <c r="Y134" s="68" t="str">
        <f ca="1">IF(ISNA(MATCH(B134,Pages!$A$2:$A$1000,0)),"",OFFSET(PageReference,MATCH(B134,Pages!$A$2:$A$1000,0),6)/100)</f>
        <v/>
      </c>
      <c r="Z134" s="70" t="str">
        <f ca="1">IF(ISNA(MATCH(B134,Pages!$A$2:$A$1000,0)),"",OFFSET(PageReference,MATCH(B134,Pages!$A$2:$A$1000,0),4)/86400)</f>
        <v/>
      </c>
    </row>
    <row r="135" spans="2:26" s="74" customFormat="1" ht="12.75" x14ac:dyDescent="0.2">
      <c r="B135" s="67" t="str">
        <f>IF(ISBLANK(Allowed!A121),"",Allowed!A121)</f>
        <v/>
      </c>
      <c r="C135" s="66" t="str">
        <f>IF(ISBLANK(Allowed!C121),"",Allowed!C121)</f>
        <v/>
      </c>
      <c r="D135" s="66" t="str">
        <f>IF(ISBLANK(Allowed!D121),"",Allowed!D121)</f>
        <v/>
      </c>
      <c r="E135" s="66" t="str">
        <f>IF(ISBLANK(Allowed!F121),"",Allowed!F121)</f>
        <v/>
      </c>
      <c r="F135" s="67" t="str">
        <f ca="1">IF(ISNA(MATCH(B135,Started!$A$2:$A$100,0)),"",OFFSET(StartedReference,MATCH(B135,Started!$A$2:$A$100,0),3))</f>
        <v/>
      </c>
      <c r="G135" s="68" t="str">
        <f t="shared" ca="1" si="7"/>
        <v/>
      </c>
      <c r="H135" s="69" t="str">
        <f ca="1">IF(ISNA(MATCH(B135,Started!$A$2:$A$1000,0)),"",OFFSET(StartedReference,MATCH(B135,Started!$A$2:$A$1000,0),5)/86400)</f>
        <v/>
      </c>
      <c r="I135" s="66" t="str">
        <f ca="1">IF(ISNA(MATCH(B135,Viewer!$A$2:$A$100,0)),"",OFFSET(ViewerReference,MATCH(B135,Viewer!$A$2:$A$100,0),3))</f>
        <v/>
      </c>
      <c r="J135" s="68" t="str">
        <f t="shared" ca="1" si="10"/>
        <v/>
      </c>
      <c r="K135" s="70" t="str">
        <f ca="1">IF(ISNA(MATCH(B135,Viewer!$A$2:$A$100,0)),"",OFFSET(ViewerReference,MATCH(B135,Viewer!$A$2:$A$100,0),5)/86400)</f>
        <v/>
      </c>
      <c r="L135" s="66" t="str">
        <f ca="1">IF(ISNA(MATCH(B135,Reader!$A$2:$A$100,0)),"",OFFSET(ReaderReference,MATCH(B135,Reader!$A$2:$A$100,0),3))</f>
        <v/>
      </c>
      <c r="M135" s="68" t="str">
        <f t="shared" ca="1" si="11"/>
        <v/>
      </c>
      <c r="N135" s="70" t="str">
        <f ca="1">IF(ISNA(MATCH(B135,Reader!$A$2:$A$100,0)),"",OFFSET(ReaderReference,MATCH(B135,Reader!$A$2:$A$100,0),5)/86400)</f>
        <v/>
      </c>
      <c r="O135" s="68" t="str">
        <f t="shared" ca="1" si="8"/>
        <v/>
      </c>
      <c r="P135" s="71" t="str">
        <f ca="1">IF(ISNA(MATCH(B135,PageBottom!$A$2:$A$1000,0)),"",OFFSET(PageBottomReference,MATCH(B135,PageBottom!$A$2:$A$1000,0),3))</f>
        <v/>
      </c>
      <c r="Q135" s="68" t="str">
        <f t="shared" ca="1" si="12"/>
        <v/>
      </c>
      <c r="R135" s="69" t="str">
        <f ca="1">IF(ISNA(MATCH(B135,PageBottom!$A$2:$A$1000,0)),"",OFFSET(PageBottomReference,MATCH(B135,PageBottom!$A$2:$A$1000,0),5)/86400)</f>
        <v/>
      </c>
      <c r="S135" s="72" t="str">
        <f t="shared" ca="1" si="13"/>
        <v/>
      </c>
      <c r="T135" s="73" t="str">
        <f ca="1">IF(ISNA(MATCH(B135,Pages!$A$2:$A$1000,0)),"",OFFSET(PageReference,MATCH(B135,Pages!$A$2:$A$1000,0),3))</f>
        <v/>
      </c>
      <c r="U135" s="66" t="str">
        <f ca="1">IF(ISNA(MATCH(B135,Pages!$A$2:$A$1000,0)),"",OFFSET(PageReference,MATCH(B135,Pages!$A$2:$A$1000,0),1))</f>
        <v/>
      </c>
      <c r="V135" s="66" t="str">
        <f ca="1">IF(ISNA(MATCH(B135,Pages!$A$2:$A$1000,0)),"",OFFSET(PageReference,MATCH(B135,Pages!$A$2:$A$1000,0),2))</f>
        <v/>
      </c>
      <c r="W135" s="68" t="str">
        <f t="shared" si="9"/>
        <v/>
      </c>
      <c r="X135" s="68" t="str">
        <f ca="1">IF(ISNA(MATCH(B135,Pages!$A$2:$A$1000,0)),"",OFFSET(PageReference,MATCH(B135,Pages!$A$2:$A$1000,0),5)/100)</f>
        <v/>
      </c>
      <c r="Y135" s="68" t="str">
        <f ca="1">IF(ISNA(MATCH(B135,Pages!$A$2:$A$1000,0)),"",OFFSET(PageReference,MATCH(B135,Pages!$A$2:$A$1000,0),6)/100)</f>
        <v/>
      </c>
      <c r="Z135" s="70" t="str">
        <f ca="1">IF(ISNA(MATCH(B135,Pages!$A$2:$A$1000,0)),"",OFFSET(PageReference,MATCH(B135,Pages!$A$2:$A$1000,0),4)/86400)</f>
        <v/>
      </c>
    </row>
    <row r="136" spans="2:26" s="74" customFormat="1" ht="12.75" x14ac:dyDescent="0.2">
      <c r="B136" s="67" t="str">
        <f>IF(ISBLANK(Allowed!A122),"",Allowed!A122)</f>
        <v/>
      </c>
      <c r="C136" s="66" t="str">
        <f>IF(ISBLANK(Allowed!C122),"",Allowed!C122)</f>
        <v/>
      </c>
      <c r="D136" s="66" t="str">
        <f>IF(ISBLANK(Allowed!D122),"",Allowed!D122)</f>
        <v/>
      </c>
      <c r="E136" s="66" t="str">
        <f>IF(ISBLANK(Allowed!F122),"",Allowed!F122)</f>
        <v/>
      </c>
      <c r="F136" s="67" t="str">
        <f ca="1">IF(ISNA(MATCH(B136,Started!$A$2:$A$100,0)),"",OFFSET(StartedReference,MATCH(B136,Started!$A$2:$A$100,0),3))</f>
        <v/>
      </c>
      <c r="G136" s="68" t="str">
        <f t="shared" ca="1" si="7"/>
        <v/>
      </c>
      <c r="H136" s="69" t="str">
        <f ca="1">IF(ISNA(MATCH(B136,Started!$A$2:$A$1000,0)),"",OFFSET(StartedReference,MATCH(B136,Started!$A$2:$A$1000,0),5)/86400)</f>
        <v/>
      </c>
      <c r="I136" s="66" t="str">
        <f ca="1">IF(ISNA(MATCH(B136,Viewer!$A$2:$A$100,0)),"",OFFSET(ViewerReference,MATCH(B136,Viewer!$A$2:$A$100,0),3))</f>
        <v/>
      </c>
      <c r="J136" s="68" t="str">
        <f t="shared" ca="1" si="10"/>
        <v/>
      </c>
      <c r="K136" s="70" t="str">
        <f ca="1">IF(ISNA(MATCH(B136,Viewer!$A$2:$A$100,0)),"",OFFSET(ViewerReference,MATCH(B136,Viewer!$A$2:$A$100,0),5)/86400)</f>
        <v/>
      </c>
      <c r="L136" s="66" t="str">
        <f ca="1">IF(ISNA(MATCH(B136,Reader!$A$2:$A$100,0)),"",OFFSET(ReaderReference,MATCH(B136,Reader!$A$2:$A$100,0),3))</f>
        <v/>
      </c>
      <c r="M136" s="68" t="str">
        <f t="shared" ca="1" si="11"/>
        <v/>
      </c>
      <c r="N136" s="70" t="str">
        <f ca="1">IF(ISNA(MATCH(B136,Reader!$A$2:$A$100,0)),"",OFFSET(ReaderReference,MATCH(B136,Reader!$A$2:$A$100,0),5)/86400)</f>
        <v/>
      </c>
      <c r="O136" s="68" t="str">
        <f t="shared" ca="1" si="8"/>
        <v/>
      </c>
      <c r="P136" s="71" t="str">
        <f ca="1">IF(ISNA(MATCH(B136,PageBottom!$A$2:$A$1000,0)),"",OFFSET(PageBottomReference,MATCH(B136,PageBottom!$A$2:$A$1000,0),3))</f>
        <v/>
      </c>
      <c r="Q136" s="68" t="str">
        <f t="shared" ca="1" si="12"/>
        <v/>
      </c>
      <c r="R136" s="69" t="str">
        <f ca="1">IF(ISNA(MATCH(B136,PageBottom!$A$2:$A$1000,0)),"",OFFSET(PageBottomReference,MATCH(B136,PageBottom!$A$2:$A$1000,0),5)/86400)</f>
        <v/>
      </c>
      <c r="S136" s="72" t="str">
        <f t="shared" ca="1" si="13"/>
        <v/>
      </c>
      <c r="T136" s="73" t="str">
        <f ca="1">IF(ISNA(MATCH(B136,Pages!$A$2:$A$1000,0)),"",OFFSET(PageReference,MATCH(B136,Pages!$A$2:$A$1000,0),3))</f>
        <v/>
      </c>
      <c r="U136" s="66" t="str">
        <f ca="1">IF(ISNA(MATCH(B136,Pages!$A$2:$A$1000,0)),"",OFFSET(PageReference,MATCH(B136,Pages!$A$2:$A$1000,0),1))</f>
        <v/>
      </c>
      <c r="V136" s="66" t="str">
        <f ca="1">IF(ISNA(MATCH(B136,Pages!$A$2:$A$1000,0)),"",OFFSET(PageReference,MATCH(B136,Pages!$A$2:$A$1000,0),2))</f>
        <v/>
      </c>
      <c r="W136" s="68" t="str">
        <f t="shared" si="9"/>
        <v/>
      </c>
      <c r="X136" s="68" t="str">
        <f ca="1">IF(ISNA(MATCH(B136,Pages!$A$2:$A$1000,0)),"",OFFSET(PageReference,MATCH(B136,Pages!$A$2:$A$1000,0),5)/100)</f>
        <v/>
      </c>
      <c r="Y136" s="68" t="str">
        <f ca="1">IF(ISNA(MATCH(B136,Pages!$A$2:$A$1000,0)),"",OFFSET(PageReference,MATCH(B136,Pages!$A$2:$A$1000,0),6)/100)</f>
        <v/>
      </c>
      <c r="Z136" s="70" t="str">
        <f ca="1">IF(ISNA(MATCH(B136,Pages!$A$2:$A$1000,0)),"",OFFSET(PageReference,MATCH(B136,Pages!$A$2:$A$1000,0),4)/86400)</f>
        <v/>
      </c>
    </row>
    <row r="137" spans="2:26" s="74" customFormat="1" ht="12.75" x14ac:dyDescent="0.2">
      <c r="B137" s="67" t="str">
        <f>IF(ISBLANK(Allowed!A123),"",Allowed!A123)</f>
        <v/>
      </c>
      <c r="C137" s="66" t="str">
        <f>IF(ISBLANK(Allowed!C123),"",Allowed!C123)</f>
        <v/>
      </c>
      <c r="D137" s="66" t="str">
        <f>IF(ISBLANK(Allowed!D123),"",Allowed!D123)</f>
        <v/>
      </c>
      <c r="E137" s="66" t="str">
        <f>IF(ISBLANK(Allowed!F123),"",Allowed!F123)</f>
        <v/>
      </c>
      <c r="F137" s="67" t="str">
        <f ca="1">IF(ISNA(MATCH(B137,Started!$A$2:$A$100,0)),"",OFFSET(StartedReference,MATCH(B137,Started!$A$2:$A$100,0),3))</f>
        <v/>
      </c>
      <c r="G137" s="68" t="str">
        <f t="shared" ca="1" si="7"/>
        <v/>
      </c>
      <c r="H137" s="69" t="str">
        <f ca="1">IF(ISNA(MATCH(B137,Started!$A$2:$A$1000,0)),"",OFFSET(StartedReference,MATCH(B137,Started!$A$2:$A$1000,0),5)/86400)</f>
        <v/>
      </c>
      <c r="I137" s="66" t="str">
        <f ca="1">IF(ISNA(MATCH(B137,Viewer!$A$2:$A$100,0)),"",OFFSET(ViewerReference,MATCH(B137,Viewer!$A$2:$A$100,0),3))</f>
        <v/>
      </c>
      <c r="J137" s="68" t="str">
        <f t="shared" ca="1" si="10"/>
        <v/>
      </c>
      <c r="K137" s="70" t="str">
        <f ca="1">IF(ISNA(MATCH(B137,Viewer!$A$2:$A$100,0)),"",OFFSET(ViewerReference,MATCH(B137,Viewer!$A$2:$A$100,0),5)/86400)</f>
        <v/>
      </c>
      <c r="L137" s="66" t="str">
        <f ca="1">IF(ISNA(MATCH(B137,Reader!$A$2:$A$100,0)),"",OFFSET(ReaderReference,MATCH(B137,Reader!$A$2:$A$100,0),3))</f>
        <v/>
      </c>
      <c r="M137" s="68" t="str">
        <f t="shared" ca="1" si="11"/>
        <v/>
      </c>
      <c r="N137" s="70" t="str">
        <f ca="1">IF(ISNA(MATCH(B137,Reader!$A$2:$A$100,0)),"",OFFSET(ReaderReference,MATCH(B137,Reader!$A$2:$A$100,0),5)/86400)</f>
        <v/>
      </c>
      <c r="O137" s="68" t="str">
        <f t="shared" ca="1" si="8"/>
        <v/>
      </c>
      <c r="P137" s="71" t="str">
        <f ca="1">IF(ISNA(MATCH(B137,PageBottom!$A$2:$A$1000,0)),"",OFFSET(PageBottomReference,MATCH(B137,PageBottom!$A$2:$A$1000,0),3))</f>
        <v/>
      </c>
      <c r="Q137" s="68" t="str">
        <f t="shared" ca="1" si="12"/>
        <v/>
      </c>
      <c r="R137" s="69" t="str">
        <f ca="1">IF(ISNA(MATCH(B137,PageBottom!$A$2:$A$1000,0)),"",OFFSET(PageBottomReference,MATCH(B137,PageBottom!$A$2:$A$1000,0),5)/86400)</f>
        <v/>
      </c>
      <c r="S137" s="72" t="str">
        <f t="shared" ca="1" si="13"/>
        <v/>
      </c>
      <c r="T137" s="73" t="str">
        <f ca="1">IF(ISNA(MATCH(B137,Pages!$A$2:$A$1000,0)),"",OFFSET(PageReference,MATCH(B137,Pages!$A$2:$A$1000,0),3))</f>
        <v/>
      </c>
      <c r="U137" s="66" t="str">
        <f ca="1">IF(ISNA(MATCH(B137,Pages!$A$2:$A$1000,0)),"",OFFSET(PageReference,MATCH(B137,Pages!$A$2:$A$1000,0),1))</f>
        <v/>
      </c>
      <c r="V137" s="66" t="str">
        <f ca="1">IF(ISNA(MATCH(B137,Pages!$A$2:$A$1000,0)),"",OFFSET(PageReference,MATCH(B137,Pages!$A$2:$A$1000,0),2))</f>
        <v/>
      </c>
      <c r="W137" s="68" t="str">
        <f t="shared" si="9"/>
        <v/>
      </c>
      <c r="X137" s="68" t="str">
        <f ca="1">IF(ISNA(MATCH(B137,Pages!$A$2:$A$1000,0)),"",OFFSET(PageReference,MATCH(B137,Pages!$A$2:$A$1000,0),5)/100)</f>
        <v/>
      </c>
      <c r="Y137" s="68" t="str">
        <f ca="1">IF(ISNA(MATCH(B137,Pages!$A$2:$A$1000,0)),"",OFFSET(PageReference,MATCH(B137,Pages!$A$2:$A$1000,0),6)/100)</f>
        <v/>
      </c>
      <c r="Z137" s="70" t="str">
        <f ca="1">IF(ISNA(MATCH(B137,Pages!$A$2:$A$1000,0)),"",OFFSET(PageReference,MATCH(B137,Pages!$A$2:$A$1000,0),4)/86400)</f>
        <v/>
      </c>
    </row>
    <row r="138" spans="2:26" s="74" customFormat="1" ht="12.75" x14ac:dyDescent="0.2">
      <c r="B138" s="67" t="str">
        <f>IF(ISBLANK(Allowed!A124),"",Allowed!A124)</f>
        <v/>
      </c>
      <c r="C138" s="66" t="str">
        <f>IF(ISBLANK(Allowed!C124),"",Allowed!C124)</f>
        <v/>
      </c>
      <c r="D138" s="66" t="str">
        <f>IF(ISBLANK(Allowed!D124),"",Allowed!D124)</f>
        <v/>
      </c>
      <c r="E138" s="66" t="str">
        <f>IF(ISBLANK(Allowed!F124),"",Allowed!F124)</f>
        <v/>
      </c>
      <c r="F138" s="67" t="str">
        <f ca="1">IF(ISNA(MATCH(B138,Started!$A$2:$A$100,0)),"",OFFSET(StartedReference,MATCH(B138,Started!$A$2:$A$100,0),3))</f>
        <v/>
      </c>
      <c r="G138" s="68" t="str">
        <f t="shared" ca="1" si="7"/>
        <v/>
      </c>
      <c r="H138" s="69" t="str">
        <f ca="1">IF(ISNA(MATCH(B138,Started!$A$2:$A$1000,0)),"",OFFSET(StartedReference,MATCH(B138,Started!$A$2:$A$1000,0),5)/86400)</f>
        <v/>
      </c>
      <c r="I138" s="66" t="str">
        <f ca="1">IF(ISNA(MATCH(B138,Viewer!$A$2:$A$100,0)),"",OFFSET(ViewerReference,MATCH(B138,Viewer!$A$2:$A$100,0),3))</f>
        <v/>
      </c>
      <c r="J138" s="68" t="str">
        <f t="shared" ca="1" si="10"/>
        <v/>
      </c>
      <c r="K138" s="70" t="str">
        <f ca="1">IF(ISNA(MATCH(B138,Viewer!$A$2:$A$100,0)),"",OFFSET(ViewerReference,MATCH(B138,Viewer!$A$2:$A$100,0),5)/86400)</f>
        <v/>
      </c>
      <c r="L138" s="66" t="str">
        <f ca="1">IF(ISNA(MATCH(B138,Reader!$A$2:$A$100,0)),"",OFFSET(ReaderReference,MATCH(B138,Reader!$A$2:$A$100,0),3))</f>
        <v/>
      </c>
      <c r="M138" s="68" t="str">
        <f t="shared" ca="1" si="11"/>
        <v/>
      </c>
      <c r="N138" s="70" t="str">
        <f ca="1">IF(ISNA(MATCH(B138,Reader!$A$2:$A$100,0)),"",OFFSET(ReaderReference,MATCH(B138,Reader!$A$2:$A$100,0),5)/86400)</f>
        <v/>
      </c>
      <c r="O138" s="68" t="str">
        <f t="shared" ca="1" si="8"/>
        <v/>
      </c>
      <c r="P138" s="71" t="str">
        <f ca="1">IF(ISNA(MATCH(B138,PageBottom!$A$2:$A$1000,0)),"",OFFSET(PageBottomReference,MATCH(B138,PageBottom!$A$2:$A$1000,0),3))</f>
        <v/>
      </c>
      <c r="Q138" s="68" t="str">
        <f t="shared" ca="1" si="12"/>
        <v/>
      </c>
      <c r="R138" s="69" t="str">
        <f ca="1">IF(ISNA(MATCH(B138,PageBottom!$A$2:$A$1000,0)),"",OFFSET(PageBottomReference,MATCH(B138,PageBottom!$A$2:$A$1000,0),5)/86400)</f>
        <v/>
      </c>
      <c r="S138" s="72" t="str">
        <f t="shared" ca="1" si="13"/>
        <v/>
      </c>
      <c r="T138" s="73" t="str">
        <f ca="1">IF(ISNA(MATCH(B138,Pages!$A$2:$A$1000,0)),"",OFFSET(PageReference,MATCH(B138,Pages!$A$2:$A$1000,0),3))</f>
        <v/>
      </c>
      <c r="U138" s="66" t="str">
        <f ca="1">IF(ISNA(MATCH(B138,Pages!$A$2:$A$1000,0)),"",OFFSET(PageReference,MATCH(B138,Pages!$A$2:$A$1000,0),1))</f>
        <v/>
      </c>
      <c r="V138" s="66" t="str">
        <f ca="1">IF(ISNA(MATCH(B138,Pages!$A$2:$A$1000,0)),"",OFFSET(PageReference,MATCH(B138,Pages!$A$2:$A$1000,0),2))</f>
        <v/>
      </c>
      <c r="W138" s="68" t="str">
        <f t="shared" si="9"/>
        <v/>
      </c>
      <c r="X138" s="68" t="str">
        <f ca="1">IF(ISNA(MATCH(B138,Pages!$A$2:$A$1000,0)),"",OFFSET(PageReference,MATCH(B138,Pages!$A$2:$A$1000,0),5)/100)</f>
        <v/>
      </c>
      <c r="Y138" s="68" t="str">
        <f ca="1">IF(ISNA(MATCH(B138,Pages!$A$2:$A$1000,0)),"",OFFSET(PageReference,MATCH(B138,Pages!$A$2:$A$1000,0),6)/100)</f>
        <v/>
      </c>
      <c r="Z138" s="70" t="str">
        <f ca="1">IF(ISNA(MATCH(B138,Pages!$A$2:$A$1000,0)),"",OFFSET(PageReference,MATCH(B138,Pages!$A$2:$A$1000,0),4)/86400)</f>
        <v/>
      </c>
    </row>
    <row r="139" spans="2:26" s="74" customFormat="1" ht="12.75" x14ac:dyDescent="0.2">
      <c r="B139" s="67" t="str">
        <f>IF(ISBLANK(Allowed!A125),"",Allowed!A125)</f>
        <v/>
      </c>
      <c r="C139" s="66" t="str">
        <f>IF(ISBLANK(Allowed!C125),"",Allowed!C125)</f>
        <v/>
      </c>
      <c r="D139" s="66" t="str">
        <f>IF(ISBLANK(Allowed!D125),"",Allowed!D125)</f>
        <v/>
      </c>
      <c r="E139" s="66" t="str">
        <f>IF(ISBLANK(Allowed!F125),"",Allowed!F125)</f>
        <v/>
      </c>
      <c r="F139" s="67" t="str">
        <f ca="1">IF(ISNA(MATCH(B139,Started!$A$2:$A$100,0)),"",OFFSET(StartedReference,MATCH(B139,Started!$A$2:$A$100,0),3))</f>
        <v/>
      </c>
      <c r="G139" s="68" t="str">
        <f t="shared" ca="1" si="7"/>
        <v/>
      </c>
      <c r="H139" s="69" t="str">
        <f ca="1">IF(ISNA(MATCH(B139,Started!$A$2:$A$1000,0)),"",OFFSET(StartedReference,MATCH(B139,Started!$A$2:$A$1000,0),5)/86400)</f>
        <v/>
      </c>
      <c r="I139" s="66" t="str">
        <f ca="1">IF(ISNA(MATCH(B139,Viewer!$A$2:$A$100,0)),"",OFFSET(ViewerReference,MATCH(B139,Viewer!$A$2:$A$100,0),3))</f>
        <v/>
      </c>
      <c r="J139" s="68" t="str">
        <f t="shared" ca="1" si="10"/>
        <v/>
      </c>
      <c r="K139" s="70" t="str">
        <f ca="1">IF(ISNA(MATCH(B139,Viewer!$A$2:$A$100,0)),"",OFFSET(ViewerReference,MATCH(B139,Viewer!$A$2:$A$100,0),5)/86400)</f>
        <v/>
      </c>
      <c r="L139" s="66" t="str">
        <f ca="1">IF(ISNA(MATCH(B139,Reader!$A$2:$A$100,0)),"",OFFSET(ReaderReference,MATCH(B139,Reader!$A$2:$A$100,0),3))</f>
        <v/>
      </c>
      <c r="M139" s="68" t="str">
        <f t="shared" ca="1" si="11"/>
        <v/>
      </c>
      <c r="N139" s="70" t="str">
        <f ca="1">IF(ISNA(MATCH(B139,Reader!$A$2:$A$100,0)),"",OFFSET(ReaderReference,MATCH(B139,Reader!$A$2:$A$100,0),5)/86400)</f>
        <v/>
      </c>
      <c r="O139" s="68" t="str">
        <f t="shared" ca="1" si="8"/>
        <v/>
      </c>
      <c r="P139" s="71" t="str">
        <f ca="1">IF(ISNA(MATCH(B139,PageBottom!$A$2:$A$1000,0)),"",OFFSET(PageBottomReference,MATCH(B139,PageBottom!$A$2:$A$1000,0),3))</f>
        <v/>
      </c>
      <c r="Q139" s="68" t="str">
        <f t="shared" ca="1" si="12"/>
        <v/>
      </c>
      <c r="R139" s="69" t="str">
        <f ca="1">IF(ISNA(MATCH(B139,PageBottom!$A$2:$A$1000,0)),"",OFFSET(PageBottomReference,MATCH(B139,PageBottom!$A$2:$A$1000,0),5)/86400)</f>
        <v/>
      </c>
      <c r="S139" s="72" t="str">
        <f t="shared" ca="1" si="13"/>
        <v/>
      </c>
      <c r="T139" s="73" t="str">
        <f ca="1">IF(ISNA(MATCH(B139,Pages!$A$2:$A$1000,0)),"",OFFSET(PageReference,MATCH(B139,Pages!$A$2:$A$1000,0),3))</f>
        <v/>
      </c>
      <c r="U139" s="66" t="str">
        <f ca="1">IF(ISNA(MATCH(B139,Pages!$A$2:$A$1000,0)),"",OFFSET(PageReference,MATCH(B139,Pages!$A$2:$A$1000,0),1))</f>
        <v/>
      </c>
      <c r="V139" s="66" t="str">
        <f ca="1">IF(ISNA(MATCH(B139,Pages!$A$2:$A$1000,0)),"",OFFSET(PageReference,MATCH(B139,Pages!$A$2:$A$1000,0),2))</f>
        <v/>
      </c>
      <c r="W139" s="68" t="str">
        <f t="shared" si="9"/>
        <v/>
      </c>
      <c r="X139" s="68" t="str">
        <f ca="1">IF(ISNA(MATCH(B139,Pages!$A$2:$A$1000,0)),"",OFFSET(PageReference,MATCH(B139,Pages!$A$2:$A$1000,0),5)/100)</f>
        <v/>
      </c>
      <c r="Y139" s="68" t="str">
        <f ca="1">IF(ISNA(MATCH(B139,Pages!$A$2:$A$1000,0)),"",OFFSET(PageReference,MATCH(B139,Pages!$A$2:$A$1000,0),6)/100)</f>
        <v/>
      </c>
      <c r="Z139" s="70" t="str">
        <f ca="1">IF(ISNA(MATCH(B139,Pages!$A$2:$A$1000,0)),"",OFFSET(PageReference,MATCH(B139,Pages!$A$2:$A$1000,0),4)/86400)</f>
        <v/>
      </c>
    </row>
    <row r="140" spans="2:26" s="74" customFormat="1" ht="12.75" x14ac:dyDescent="0.2">
      <c r="B140" s="67" t="str">
        <f>IF(ISBLANK(Allowed!A126),"",Allowed!A126)</f>
        <v/>
      </c>
      <c r="C140" s="66" t="str">
        <f>IF(ISBLANK(Allowed!C126),"",Allowed!C126)</f>
        <v/>
      </c>
      <c r="D140" s="66" t="str">
        <f>IF(ISBLANK(Allowed!D126),"",Allowed!D126)</f>
        <v/>
      </c>
      <c r="E140" s="66" t="str">
        <f>IF(ISBLANK(Allowed!F126),"",Allowed!F126)</f>
        <v/>
      </c>
      <c r="F140" s="67" t="str">
        <f ca="1">IF(ISNA(MATCH(B140,Started!$A$2:$A$100,0)),"",OFFSET(StartedReference,MATCH(B140,Started!$A$2:$A$100,0),3))</f>
        <v/>
      </c>
      <c r="G140" s="68" t="str">
        <f t="shared" ca="1" si="7"/>
        <v/>
      </c>
      <c r="H140" s="69" t="str">
        <f ca="1">IF(ISNA(MATCH(B140,Started!$A$2:$A$1000,0)),"",OFFSET(StartedReference,MATCH(B140,Started!$A$2:$A$1000,0),5)/86400)</f>
        <v/>
      </c>
      <c r="I140" s="66" t="str">
        <f ca="1">IF(ISNA(MATCH(B140,Viewer!$A$2:$A$100,0)),"",OFFSET(ViewerReference,MATCH(B140,Viewer!$A$2:$A$100,0),3))</f>
        <v/>
      </c>
      <c r="J140" s="68" t="str">
        <f t="shared" ca="1" si="10"/>
        <v/>
      </c>
      <c r="K140" s="70" t="str">
        <f ca="1">IF(ISNA(MATCH(B140,Viewer!$A$2:$A$100,0)),"",OFFSET(ViewerReference,MATCH(B140,Viewer!$A$2:$A$100,0),5)/86400)</f>
        <v/>
      </c>
      <c r="L140" s="66" t="str">
        <f ca="1">IF(ISNA(MATCH(B140,Reader!$A$2:$A$100,0)),"",OFFSET(ReaderReference,MATCH(B140,Reader!$A$2:$A$100,0),3))</f>
        <v/>
      </c>
      <c r="M140" s="68" t="str">
        <f t="shared" ca="1" si="11"/>
        <v/>
      </c>
      <c r="N140" s="70" t="str">
        <f ca="1">IF(ISNA(MATCH(B140,Reader!$A$2:$A$100,0)),"",OFFSET(ReaderReference,MATCH(B140,Reader!$A$2:$A$100,0),5)/86400)</f>
        <v/>
      </c>
      <c r="O140" s="68" t="str">
        <f t="shared" ca="1" si="8"/>
        <v/>
      </c>
      <c r="P140" s="71" t="str">
        <f ca="1">IF(ISNA(MATCH(B140,PageBottom!$A$2:$A$1000,0)),"",OFFSET(PageBottomReference,MATCH(B140,PageBottom!$A$2:$A$1000,0),3))</f>
        <v/>
      </c>
      <c r="Q140" s="68" t="str">
        <f t="shared" ca="1" si="12"/>
        <v/>
      </c>
      <c r="R140" s="69" t="str">
        <f ca="1">IF(ISNA(MATCH(B140,PageBottom!$A$2:$A$1000,0)),"",OFFSET(PageBottomReference,MATCH(B140,PageBottom!$A$2:$A$1000,0),5)/86400)</f>
        <v/>
      </c>
      <c r="S140" s="72" t="str">
        <f t="shared" ca="1" si="13"/>
        <v/>
      </c>
      <c r="T140" s="73" t="str">
        <f ca="1">IF(ISNA(MATCH(B140,Pages!$A$2:$A$1000,0)),"",OFFSET(PageReference,MATCH(B140,Pages!$A$2:$A$1000,0),3))</f>
        <v/>
      </c>
      <c r="U140" s="66" t="str">
        <f ca="1">IF(ISNA(MATCH(B140,Pages!$A$2:$A$1000,0)),"",OFFSET(PageReference,MATCH(B140,Pages!$A$2:$A$1000,0),1))</f>
        <v/>
      </c>
      <c r="V140" s="66" t="str">
        <f ca="1">IF(ISNA(MATCH(B140,Pages!$A$2:$A$1000,0)),"",OFFSET(PageReference,MATCH(B140,Pages!$A$2:$A$1000,0),2))</f>
        <v/>
      </c>
      <c r="W140" s="68" t="str">
        <f t="shared" si="9"/>
        <v/>
      </c>
      <c r="X140" s="68" t="str">
        <f ca="1">IF(ISNA(MATCH(B140,Pages!$A$2:$A$1000,0)),"",OFFSET(PageReference,MATCH(B140,Pages!$A$2:$A$1000,0),5)/100)</f>
        <v/>
      </c>
      <c r="Y140" s="68" t="str">
        <f ca="1">IF(ISNA(MATCH(B140,Pages!$A$2:$A$1000,0)),"",OFFSET(PageReference,MATCH(B140,Pages!$A$2:$A$1000,0),6)/100)</f>
        <v/>
      </c>
      <c r="Z140" s="70" t="str">
        <f ca="1">IF(ISNA(MATCH(B140,Pages!$A$2:$A$1000,0)),"",OFFSET(PageReference,MATCH(B140,Pages!$A$2:$A$1000,0),4)/86400)</f>
        <v/>
      </c>
    </row>
    <row r="141" spans="2:26" s="74" customFormat="1" ht="12.75" x14ac:dyDescent="0.2">
      <c r="B141" s="67" t="str">
        <f>IF(ISBLANK(Allowed!A127),"",Allowed!A127)</f>
        <v/>
      </c>
      <c r="C141" s="66" t="str">
        <f>IF(ISBLANK(Allowed!C127),"",Allowed!C127)</f>
        <v/>
      </c>
      <c r="D141" s="66" t="str">
        <f>IF(ISBLANK(Allowed!D127),"",Allowed!D127)</f>
        <v/>
      </c>
      <c r="E141" s="66" t="str">
        <f>IF(ISBLANK(Allowed!F127),"",Allowed!F127)</f>
        <v/>
      </c>
      <c r="F141" s="67" t="str">
        <f ca="1">IF(ISNA(MATCH(B141,Started!$A$2:$A$100,0)),"",OFFSET(StartedReference,MATCH(B141,Started!$A$2:$A$100,0),3))</f>
        <v/>
      </c>
      <c r="G141" s="68" t="str">
        <f t="shared" ca="1" si="7"/>
        <v/>
      </c>
      <c r="H141" s="69" t="str">
        <f ca="1">IF(ISNA(MATCH(B141,Started!$A$2:$A$1000,0)),"",OFFSET(StartedReference,MATCH(B141,Started!$A$2:$A$1000,0),5)/86400)</f>
        <v/>
      </c>
      <c r="I141" s="66" t="str">
        <f ca="1">IF(ISNA(MATCH(B141,Viewer!$A$2:$A$100,0)),"",OFFSET(ViewerReference,MATCH(B141,Viewer!$A$2:$A$100,0),3))</f>
        <v/>
      </c>
      <c r="J141" s="68" t="str">
        <f t="shared" ca="1" si="10"/>
        <v/>
      </c>
      <c r="K141" s="70" t="str">
        <f ca="1">IF(ISNA(MATCH(B141,Viewer!$A$2:$A$100,0)),"",OFFSET(ViewerReference,MATCH(B141,Viewer!$A$2:$A$100,0),5)/86400)</f>
        <v/>
      </c>
      <c r="L141" s="66" t="str">
        <f ca="1">IF(ISNA(MATCH(B141,Reader!$A$2:$A$100,0)),"",OFFSET(ReaderReference,MATCH(B141,Reader!$A$2:$A$100,0),3))</f>
        <v/>
      </c>
      <c r="M141" s="68" t="str">
        <f t="shared" ca="1" si="11"/>
        <v/>
      </c>
      <c r="N141" s="70" t="str">
        <f ca="1">IF(ISNA(MATCH(B141,Reader!$A$2:$A$100,0)),"",OFFSET(ReaderReference,MATCH(B141,Reader!$A$2:$A$100,0),5)/86400)</f>
        <v/>
      </c>
      <c r="O141" s="68" t="str">
        <f t="shared" ca="1" si="8"/>
        <v/>
      </c>
      <c r="P141" s="71" t="str">
        <f ca="1">IF(ISNA(MATCH(B141,PageBottom!$A$2:$A$1000,0)),"",OFFSET(PageBottomReference,MATCH(B141,PageBottom!$A$2:$A$1000,0),3))</f>
        <v/>
      </c>
      <c r="Q141" s="68" t="str">
        <f t="shared" ca="1" si="12"/>
        <v/>
      </c>
      <c r="R141" s="69" t="str">
        <f ca="1">IF(ISNA(MATCH(B141,PageBottom!$A$2:$A$1000,0)),"",OFFSET(PageBottomReference,MATCH(B141,PageBottom!$A$2:$A$1000,0),5)/86400)</f>
        <v/>
      </c>
      <c r="S141" s="72" t="str">
        <f t="shared" ca="1" si="13"/>
        <v/>
      </c>
      <c r="T141" s="73" t="str">
        <f ca="1">IF(ISNA(MATCH(B141,Pages!$A$2:$A$1000,0)),"",OFFSET(PageReference,MATCH(B141,Pages!$A$2:$A$1000,0),3))</f>
        <v/>
      </c>
      <c r="U141" s="66" t="str">
        <f ca="1">IF(ISNA(MATCH(B141,Pages!$A$2:$A$1000,0)),"",OFFSET(PageReference,MATCH(B141,Pages!$A$2:$A$1000,0),1))</f>
        <v/>
      </c>
      <c r="V141" s="66" t="str">
        <f ca="1">IF(ISNA(MATCH(B141,Pages!$A$2:$A$1000,0)),"",OFFSET(PageReference,MATCH(B141,Pages!$A$2:$A$1000,0),2))</f>
        <v/>
      </c>
      <c r="W141" s="68" t="str">
        <f t="shared" si="9"/>
        <v/>
      </c>
      <c r="X141" s="68" t="str">
        <f ca="1">IF(ISNA(MATCH(B141,Pages!$A$2:$A$1000,0)),"",OFFSET(PageReference,MATCH(B141,Pages!$A$2:$A$1000,0),5)/100)</f>
        <v/>
      </c>
      <c r="Y141" s="68" t="str">
        <f ca="1">IF(ISNA(MATCH(B141,Pages!$A$2:$A$1000,0)),"",OFFSET(PageReference,MATCH(B141,Pages!$A$2:$A$1000,0),6)/100)</f>
        <v/>
      </c>
      <c r="Z141" s="70" t="str">
        <f ca="1">IF(ISNA(MATCH(B141,Pages!$A$2:$A$1000,0)),"",OFFSET(PageReference,MATCH(B141,Pages!$A$2:$A$1000,0),4)/86400)</f>
        <v/>
      </c>
    </row>
    <row r="142" spans="2:26" s="74" customFormat="1" ht="12.75" x14ac:dyDescent="0.2">
      <c r="B142" s="67" t="str">
        <f>IF(ISBLANK(Allowed!A128),"",Allowed!A128)</f>
        <v/>
      </c>
      <c r="C142" s="66" t="str">
        <f>IF(ISBLANK(Allowed!C128),"",Allowed!C128)</f>
        <v/>
      </c>
      <c r="D142" s="66" t="str">
        <f>IF(ISBLANK(Allowed!D128),"",Allowed!D128)</f>
        <v/>
      </c>
      <c r="E142" s="66" t="str">
        <f>IF(ISBLANK(Allowed!F128),"",Allowed!F128)</f>
        <v/>
      </c>
      <c r="F142" s="67" t="str">
        <f ca="1">IF(ISNA(MATCH(B142,Started!$A$2:$A$100,0)),"",OFFSET(StartedReference,MATCH(B142,Started!$A$2:$A$100,0),3))</f>
        <v/>
      </c>
      <c r="G142" s="68" t="str">
        <f t="shared" ca="1" si="7"/>
        <v/>
      </c>
      <c r="H142" s="69" t="str">
        <f ca="1">IF(ISNA(MATCH(B142,Started!$A$2:$A$1000,0)),"",OFFSET(StartedReference,MATCH(B142,Started!$A$2:$A$1000,0),5)/86400)</f>
        <v/>
      </c>
      <c r="I142" s="66" t="str">
        <f ca="1">IF(ISNA(MATCH(B142,Viewer!$A$2:$A$100,0)),"",OFFSET(ViewerReference,MATCH(B142,Viewer!$A$2:$A$100,0),3))</f>
        <v/>
      </c>
      <c r="J142" s="68" t="str">
        <f t="shared" ca="1" si="10"/>
        <v/>
      </c>
      <c r="K142" s="70" t="str">
        <f ca="1">IF(ISNA(MATCH(B142,Viewer!$A$2:$A$100,0)),"",OFFSET(ViewerReference,MATCH(B142,Viewer!$A$2:$A$100,0),5)/86400)</f>
        <v/>
      </c>
      <c r="L142" s="66" t="str">
        <f ca="1">IF(ISNA(MATCH(B142,Reader!$A$2:$A$100,0)),"",OFFSET(ReaderReference,MATCH(B142,Reader!$A$2:$A$100,0),3))</f>
        <v/>
      </c>
      <c r="M142" s="68" t="str">
        <f t="shared" ca="1" si="11"/>
        <v/>
      </c>
      <c r="N142" s="70" t="str">
        <f ca="1">IF(ISNA(MATCH(B142,Reader!$A$2:$A$100,0)),"",OFFSET(ReaderReference,MATCH(B142,Reader!$A$2:$A$100,0),5)/86400)</f>
        <v/>
      </c>
      <c r="O142" s="68" t="str">
        <f t="shared" ca="1" si="8"/>
        <v/>
      </c>
      <c r="P142" s="71" t="str">
        <f ca="1">IF(ISNA(MATCH(B142,PageBottom!$A$2:$A$1000,0)),"",OFFSET(PageBottomReference,MATCH(B142,PageBottom!$A$2:$A$1000,0),3))</f>
        <v/>
      </c>
      <c r="Q142" s="68" t="str">
        <f t="shared" ca="1" si="12"/>
        <v/>
      </c>
      <c r="R142" s="69" t="str">
        <f ca="1">IF(ISNA(MATCH(B142,PageBottom!$A$2:$A$1000,0)),"",OFFSET(PageBottomReference,MATCH(B142,PageBottom!$A$2:$A$1000,0),5)/86400)</f>
        <v/>
      </c>
      <c r="S142" s="72" t="str">
        <f t="shared" ca="1" si="13"/>
        <v/>
      </c>
      <c r="T142" s="73" t="str">
        <f ca="1">IF(ISNA(MATCH(B142,Pages!$A$2:$A$1000,0)),"",OFFSET(PageReference,MATCH(B142,Pages!$A$2:$A$1000,0),3))</f>
        <v/>
      </c>
      <c r="U142" s="66" t="str">
        <f ca="1">IF(ISNA(MATCH(B142,Pages!$A$2:$A$1000,0)),"",OFFSET(PageReference,MATCH(B142,Pages!$A$2:$A$1000,0),1))</f>
        <v/>
      </c>
      <c r="V142" s="66" t="str">
        <f ca="1">IF(ISNA(MATCH(B142,Pages!$A$2:$A$1000,0)),"",OFFSET(PageReference,MATCH(B142,Pages!$A$2:$A$1000,0),2))</f>
        <v/>
      </c>
      <c r="W142" s="68" t="str">
        <f t="shared" si="9"/>
        <v/>
      </c>
      <c r="X142" s="68" t="str">
        <f ca="1">IF(ISNA(MATCH(B142,Pages!$A$2:$A$1000,0)),"",OFFSET(PageReference,MATCH(B142,Pages!$A$2:$A$1000,0),5)/100)</f>
        <v/>
      </c>
      <c r="Y142" s="68" t="str">
        <f ca="1">IF(ISNA(MATCH(B142,Pages!$A$2:$A$1000,0)),"",OFFSET(PageReference,MATCH(B142,Pages!$A$2:$A$1000,0),6)/100)</f>
        <v/>
      </c>
      <c r="Z142" s="70" t="str">
        <f ca="1">IF(ISNA(MATCH(B142,Pages!$A$2:$A$1000,0)),"",OFFSET(PageReference,MATCH(B142,Pages!$A$2:$A$1000,0),4)/86400)</f>
        <v/>
      </c>
    </row>
    <row r="143" spans="2:26" s="74" customFormat="1" ht="12.75" x14ac:dyDescent="0.2">
      <c r="B143" s="67" t="str">
        <f>IF(ISBLANK(Allowed!A129),"",Allowed!A129)</f>
        <v/>
      </c>
      <c r="C143" s="66" t="str">
        <f>IF(ISBLANK(Allowed!C129),"",Allowed!C129)</f>
        <v/>
      </c>
      <c r="D143" s="66" t="str">
        <f>IF(ISBLANK(Allowed!D129),"",Allowed!D129)</f>
        <v/>
      </c>
      <c r="E143" s="66" t="str">
        <f>IF(ISBLANK(Allowed!F129),"",Allowed!F129)</f>
        <v/>
      </c>
      <c r="F143" s="67" t="str">
        <f ca="1">IF(ISNA(MATCH(B143,Started!$A$2:$A$100,0)),"",OFFSET(StartedReference,MATCH(B143,Started!$A$2:$A$100,0),3))</f>
        <v/>
      </c>
      <c r="G143" s="68" t="str">
        <f t="shared" ca="1" si="7"/>
        <v/>
      </c>
      <c r="H143" s="69" t="str">
        <f ca="1">IF(ISNA(MATCH(B143,Started!$A$2:$A$1000,0)),"",OFFSET(StartedReference,MATCH(B143,Started!$A$2:$A$1000,0),5)/86400)</f>
        <v/>
      </c>
      <c r="I143" s="66" t="str">
        <f ca="1">IF(ISNA(MATCH(B143,Viewer!$A$2:$A$100,0)),"",OFFSET(ViewerReference,MATCH(B143,Viewer!$A$2:$A$100,0),3))</f>
        <v/>
      </c>
      <c r="J143" s="68" t="str">
        <f t="shared" ca="1" si="10"/>
        <v/>
      </c>
      <c r="K143" s="70" t="str">
        <f ca="1">IF(ISNA(MATCH(B143,Viewer!$A$2:$A$100,0)),"",OFFSET(ViewerReference,MATCH(B143,Viewer!$A$2:$A$100,0),5)/86400)</f>
        <v/>
      </c>
      <c r="L143" s="66" t="str">
        <f ca="1">IF(ISNA(MATCH(B143,Reader!$A$2:$A$100,0)),"",OFFSET(ReaderReference,MATCH(B143,Reader!$A$2:$A$100,0),3))</f>
        <v/>
      </c>
      <c r="M143" s="68" t="str">
        <f t="shared" ca="1" si="11"/>
        <v/>
      </c>
      <c r="N143" s="70" t="str">
        <f ca="1">IF(ISNA(MATCH(B143,Reader!$A$2:$A$100,0)),"",OFFSET(ReaderReference,MATCH(B143,Reader!$A$2:$A$100,0),5)/86400)</f>
        <v/>
      </c>
      <c r="O143" s="68" t="str">
        <f t="shared" ca="1" si="8"/>
        <v/>
      </c>
      <c r="P143" s="71" t="str">
        <f ca="1">IF(ISNA(MATCH(B143,PageBottom!$A$2:$A$1000,0)),"",OFFSET(PageBottomReference,MATCH(B143,PageBottom!$A$2:$A$1000,0),3))</f>
        <v/>
      </c>
      <c r="Q143" s="68" t="str">
        <f t="shared" ca="1" si="12"/>
        <v/>
      </c>
      <c r="R143" s="69" t="str">
        <f ca="1">IF(ISNA(MATCH(B143,PageBottom!$A$2:$A$1000,0)),"",OFFSET(PageBottomReference,MATCH(B143,PageBottom!$A$2:$A$1000,0),5)/86400)</f>
        <v/>
      </c>
      <c r="S143" s="72" t="str">
        <f t="shared" ca="1" si="13"/>
        <v/>
      </c>
      <c r="T143" s="73" t="str">
        <f ca="1">IF(ISNA(MATCH(B143,Pages!$A$2:$A$1000,0)),"",OFFSET(PageReference,MATCH(B143,Pages!$A$2:$A$1000,0),3))</f>
        <v/>
      </c>
      <c r="U143" s="66" t="str">
        <f ca="1">IF(ISNA(MATCH(B143,Pages!$A$2:$A$1000,0)),"",OFFSET(PageReference,MATCH(B143,Pages!$A$2:$A$1000,0),1))</f>
        <v/>
      </c>
      <c r="V143" s="66" t="str">
        <f ca="1">IF(ISNA(MATCH(B143,Pages!$A$2:$A$1000,0)),"",OFFSET(PageReference,MATCH(B143,Pages!$A$2:$A$1000,0),2))</f>
        <v/>
      </c>
      <c r="W143" s="68" t="str">
        <f t="shared" si="9"/>
        <v/>
      </c>
      <c r="X143" s="68" t="str">
        <f ca="1">IF(ISNA(MATCH(B143,Pages!$A$2:$A$1000,0)),"",OFFSET(PageReference,MATCH(B143,Pages!$A$2:$A$1000,0),5)/100)</f>
        <v/>
      </c>
      <c r="Y143" s="68" t="str">
        <f ca="1">IF(ISNA(MATCH(B143,Pages!$A$2:$A$1000,0)),"",OFFSET(PageReference,MATCH(B143,Pages!$A$2:$A$1000,0),6)/100)</f>
        <v/>
      </c>
      <c r="Z143" s="70" t="str">
        <f ca="1">IF(ISNA(MATCH(B143,Pages!$A$2:$A$1000,0)),"",OFFSET(PageReference,MATCH(B143,Pages!$A$2:$A$1000,0),4)/86400)</f>
        <v/>
      </c>
    </row>
    <row r="144" spans="2:26" s="74" customFormat="1" ht="12.75" x14ac:dyDescent="0.2">
      <c r="B144" s="67" t="str">
        <f>IF(ISBLANK(Allowed!A130),"",Allowed!A130)</f>
        <v/>
      </c>
      <c r="C144" s="66" t="str">
        <f>IF(ISBLANK(Allowed!C130),"",Allowed!C130)</f>
        <v/>
      </c>
      <c r="D144" s="66" t="str">
        <f>IF(ISBLANK(Allowed!D130),"",Allowed!D130)</f>
        <v/>
      </c>
      <c r="E144" s="66" t="str">
        <f>IF(ISBLANK(Allowed!F130),"",Allowed!F130)</f>
        <v/>
      </c>
      <c r="F144" s="67" t="str">
        <f ca="1">IF(ISNA(MATCH(B144,Started!$A$2:$A$100,0)),"",OFFSET(StartedReference,MATCH(B144,Started!$A$2:$A$100,0),3))</f>
        <v/>
      </c>
      <c r="G144" s="68" t="str">
        <f t="shared" ref="G144:G207" ca="1" si="14">IF(ISNUMBER(F144),F144/D144,"")</f>
        <v/>
      </c>
      <c r="H144" s="69" t="str">
        <f ca="1">IF(ISNA(MATCH(B144,Started!$A$2:$A$1000,0)),"",OFFSET(StartedReference,MATCH(B144,Started!$A$2:$A$1000,0),5)/86400)</f>
        <v/>
      </c>
      <c r="I144" s="66" t="str">
        <f ca="1">IF(ISNA(MATCH(B144,Viewer!$A$2:$A$100,0)),"",OFFSET(ViewerReference,MATCH(B144,Viewer!$A$2:$A$100,0),3))</f>
        <v/>
      </c>
      <c r="J144" s="68" t="str">
        <f t="shared" ca="1" si="10"/>
        <v/>
      </c>
      <c r="K144" s="70" t="str">
        <f ca="1">IF(ISNA(MATCH(B144,Viewer!$A$2:$A$100,0)),"",OFFSET(ViewerReference,MATCH(B144,Viewer!$A$2:$A$100,0),5)/86400)</f>
        <v/>
      </c>
      <c r="L144" s="66" t="str">
        <f ca="1">IF(ISNA(MATCH(B144,Reader!$A$2:$A$100,0)),"",OFFSET(ReaderReference,MATCH(B144,Reader!$A$2:$A$100,0),3))</f>
        <v/>
      </c>
      <c r="M144" s="68" t="str">
        <f t="shared" ca="1" si="11"/>
        <v/>
      </c>
      <c r="N144" s="70" t="str">
        <f ca="1">IF(ISNA(MATCH(B144,Reader!$A$2:$A$100,0)),"",OFFSET(ReaderReference,MATCH(B144,Reader!$A$2:$A$100,0),5)/86400)</f>
        <v/>
      </c>
      <c r="O144" s="68" t="str">
        <f t="shared" ref="O144:O207" ca="1" si="15">IF(ISNUMBER(L144),L144/SUM(I144,L144),"")</f>
        <v/>
      </c>
      <c r="P144" s="71" t="str">
        <f ca="1">IF(ISNA(MATCH(B144,PageBottom!$A$2:$A$1000,0)),"",OFFSET(PageBottomReference,MATCH(B144,PageBottom!$A$2:$A$1000,0),3))</f>
        <v/>
      </c>
      <c r="Q144" s="68" t="str">
        <f t="shared" ca="1" si="12"/>
        <v/>
      </c>
      <c r="R144" s="69" t="str">
        <f ca="1">IF(ISNA(MATCH(B144,PageBottom!$A$2:$A$1000,0)),"",OFFSET(PageBottomReference,MATCH(B144,PageBottom!$A$2:$A$1000,0),5)/86400)</f>
        <v/>
      </c>
      <c r="S144" s="72" t="str">
        <f t="shared" ca="1" si="13"/>
        <v/>
      </c>
      <c r="T144" s="73" t="str">
        <f ca="1">IF(ISNA(MATCH(B144,Pages!$A$2:$A$1000,0)),"",OFFSET(PageReference,MATCH(B144,Pages!$A$2:$A$1000,0),3))</f>
        <v/>
      </c>
      <c r="U144" s="66" t="str">
        <f ca="1">IF(ISNA(MATCH(B144,Pages!$A$2:$A$1000,0)),"",OFFSET(PageReference,MATCH(B144,Pages!$A$2:$A$1000,0),1))</f>
        <v/>
      </c>
      <c r="V144" s="66" t="str">
        <f ca="1">IF(ISNA(MATCH(B144,Pages!$A$2:$A$1000,0)),"",OFFSET(PageReference,MATCH(B144,Pages!$A$2:$A$1000,0),2))</f>
        <v/>
      </c>
      <c r="W144" s="68" t="str">
        <f t="shared" ref="W144:W207" si="16">IF(ISNUMBER(D144),D144/V144,"")</f>
        <v/>
      </c>
      <c r="X144" s="68" t="str">
        <f ca="1">IF(ISNA(MATCH(B144,Pages!$A$2:$A$1000,0)),"",OFFSET(PageReference,MATCH(B144,Pages!$A$2:$A$1000,0),5)/100)</f>
        <v/>
      </c>
      <c r="Y144" s="68" t="str">
        <f ca="1">IF(ISNA(MATCH(B144,Pages!$A$2:$A$1000,0)),"",OFFSET(PageReference,MATCH(B144,Pages!$A$2:$A$1000,0),6)/100)</f>
        <v/>
      </c>
      <c r="Z144" s="70" t="str">
        <f ca="1">IF(ISNA(MATCH(B144,Pages!$A$2:$A$1000,0)),"",OFFSET(PageReference,MATCH(B144,Pages!$A$2:$A$1000,0),4)/86400)</f>
        <v/>
      </c>
    </row>
    <row r="145" spans="2:26" s="74" customFormat="1" ht="12.75" x14ac:dyDescent="0.2">
      <c r="B145" s="67" t="str">
        <f>IF(ISBLANK(Allowed!A131),"",Allowed!A131)</f>
        <v/>
      </c>
      <c r="C145" s="66" t="str">
        <f>IF(ISBLANK(Allowed!C131),"",Allowed!C131)</f>
        <v/>
      </c>
      <c r="D145" s="66" t="str">
        <f>IF(ISBLANK(Allowed!D131),"",Allowed!D131)</f>
        <v/>
      </c>
      <c r="E145" s="66" t="str">
        <f>IF(ISBLANK(Allowed!F131),"",Allowed!F131)</f>
        <v/>
      </c>
      <c r="F145" s="67" t="str">
        <f ca="1">IF(ISNA(MATCH(B145,Started!$A$2:$A$100,0)),"",OFFSET(StartedReference,MATCH(B145,Started!$A$2:$A$100,0),3))</f>
        <v/>
      </c>
      <c r="G145" s="68" t="str">
        <f t="shared" ca="1" si="14"/>
        <v/>
      </c>
      <c r="H145" s="69" t="str">
        <f ca="1">IF(ISNA(MATCH(B145,Started!$A$2:$A$1000,0)),"",OFFSET(StartedReference,MATCH(B145,Started!$A$2:$A$1000,0),5)/86400)</f>
        <v/>
      </c>
      <c r="I145" s="66" t="str">
        <f ca="1">IF(ISNA(MATCH(B145,Viewer!$A$2:$A$100,0)),"",OFFSET(ViewerReference,MATCH(B145,Viewer!$A$2:$A$100,0),3))</f>
        <v/>
      </c>
      <c r="J145" s="68" t="str">
        <f t="shared" ref="J145:J208" ca="1" si="17">IF(ISNUMBER(I145),I145/D145,"")</f>
        <v/>
      </c>
      <c r="K145" s="70" t="str">
        <f ca="1">IF(ISNA(MATCH(B145,Viewer!$A$2:$A$100,0)),"",OFFSET(ViewerReference,MATCH(B145,Viewer!$A$2:$A$100,0),5)/86400)</f>
        <v/>
      </c>
      <c r="L145" s="66" t="str">
        <f ca="1">IF(ISNA(MATCH(B145,Reader!$A$2:$A$100,0)),"",OFFSET(ReaderReference,MATCH(B145,Reader!$A$2:$A$100,0),3))</f>
        <v/>
      </c>
      <c r="M145" s="68" t="str">
        <f t="shared" ref="M145:M208" ca="1" si="18">IF(ISNUMBER(L145),L145/D145,"")</f>
        <v/>
      </c>
      <c r="N145" s="70" t="str">
        <f ca="1">IF(ISNA(MATCH(B145,Reader!$A$2:$A$100,0)),"",OFFSET(ReaderReference,MATCH(B145,Reader!$A$2:$A$100,0),5)/86400)</f>
        <v/>
      </c>
      <c r="O145" s="68" t="str">
        <f t="shared" ca="1" si="15"/>
        <v/>
      </c>
      <c r="P145" s="71" t="str">
        <f ca="1">IF(ISNA(MATCH(B145,PageBottom!$A$2:$A$1000,0)),"",OFFSET(PageBottomReference,MATCH(B145,PageBottom!$A$2:$A$1000,0),3))</f>
        <v/>
      </c>
      <c r="Q145" s="68" t="str">
        <f t="shared" ref="Q145:Q208" ca="1" si="19">IF(ISNUMBER(P145),P145/D145,"")</f>
        <v/>
      </c>
      <c r="R145" s="69" t="str">
        <f ca="1">IF(ISNA(MATCH(B145,PageBottom!$A$2:$A$1000,0)),"",OFFSET(PageBottomReference,MATCH(B145,PageBottom!$A$2:$A$1000,0),5)/86400)</f>
        <v/>
      </c>
      <c r="S145" s="72" t="str">
        <f t="shared" ref="S145:S208" ca="1" si="20">IF(ISNUMBER(P145),P145/SUM(L145,I145),"")</f>
        <v/>
      </c>
      <c r="T145" s="73" t="str">
        <f ca="1">IF(ISNA(MATCH(B145,Pages!$A$2:$A$1000,0)),"",OFFSET(PageReference,MATCH(B145,Pages!$A$2:$A$1000,0),3))</f>
        <v/>
      </c>
      <c r="U145" s="66" t="str">
        <f ca="1">IF(ISNA(MATCH(B145,Pages!$A$2:$A$1000,0)),"",OFFSET(PageReference,MATCH(B145,Pages!$A$2:$A$1000,0),1))</f>
        <v/>
      </c>
      <c r="V145" s="66" t="str">
        <f ca="1">IF(ISNA(MATCH(B145,Pages!$A$2:$A$1000,0)),"",OFFSET(PageReference,MATCH(B145,Pages!$A$2:$A$1000,0),2))</f>
        <v/>
      </c>
      <c r="W145" s="68" t="str">
        <f t="shared" si="16"/>
        <v/>
      </c>
      <c r="X145" s="68" t="str">
        <f ca="1">IF(ISNA(MATCH(B145,Pages!$A$2:$A$1000,0)),"",OFFSET(PageReference,MATCH(B145,Pages!$A$2:$A$1000,0),5)/100)</f>
        <v/>
      </c>
      <c r="Y145" s="68" t="str">
        <f ca="1">IF(ISNA(MATCH(B145,Pages!$A$2:$A$1000,0)),"",OFFSET(PageReference,MATCH(B145,Pages!$A$2:$A$1000,0),6)/100)</f>
        <v/>
      </c>
      <c r="Z145" s="70" t="str">
        <f ca="1">IF(ISNA(MATCH(B145,Pages!$A$2:$A$1000,0)),"",OFFSET(PageReference,MATCH(B145,Pages!$A$2:$A$1000,0),4)/86400)</f>
        <v/>
      </c>
    </row>
    <row r="146" spans="2:26" s="74" customFormat="1" ht="12.75" x14ac:dyDescent="0.2">
      <c r="B146" s="67" t="str">
        <f>IF(ISBLANK(Allowed!A132),"",Allowed!A132)</f>
        <v/>
      </c>
      <c r="C146" s="66" t="str">
        <f>IF(ISBLANK(Allowed!C132),"",Allowed!C132)</f>
        <v/>
      </c>
      <c r="D146" s="66" t="str">
        <f>IF(ISBLANK(Allowed!D132),"",Allowed!D132)</f>
        <v/>
      </c>
      <c r="E146" s="66" t="str">
        <f>IF(ISBLANK(Allowed!F132),"",Allowed!F132)</f>
        <v/>
      </c>
      <c r="F146" s="67" t="str">
        <f ca="1">IF(ISNA(MATCH(B146,Started!$A$2:$A$100,0)),"",OFFSET(StartedReference,MATCH(B146,Started!$A$2:$A$100,0),3))</f>
        <v/>
      </c>
      <c r="G146" s="68" t="str">
        <f t="shared" ca="1" si="14"/>
        <v/>
      </c>
      <c r="H146" s="69" t="str">
        <f ca="1">IF(ISNA(MATCH(B146,Started!$A$2:$A$1000,0)),"",OFFSET(StartedReference,MATCH(B146,Started!$A$2:$A$1000,0),5)/86400)</f>
        <v/>
      </c>
      <c r="I146" s="66" t="str">
        <f ca="1">IF(ISNA(MATCH(B146,Viewer!$A$2:$A$100,0)),"",OFFSET(ViewerReference,MATCH(B146,Viewer!$A$2:$A$100,0),3))</f>
        <v/>
      </c>
      <c r="J146" s="68" t="str">
        <f t="shared" ca="1" si="17"/>
        <v/>
      </c>
      <c r="K146" s="70" t="str">
        <f ca="1">IF(ISNA(MATCH(B146,Viewer!$A$2:$A$100,0)),"",OFFSET(ViewerReference,MATCH(B146,Viewer!$A$2:$A$100,0),5)/86400)</f>
        <v/>
      </c>
      <c r="L146" s="66" t="str">
        <f ca="1">IF(ISNA(MATCH(B146,Reader!$A$2:$A$100,0)),"",OFFSET(ReaderReference,MATCH(B146,Reader!$A$2:$A$100,0),3))</f>
        <v/>
      </c>
      <c r="M146" s="68" t="str">
        <f t="shared" ca="1" si="18"/>
        <v/>
      </c>
      <c r="N146" s="70" t="str">
        <f ca="1">IF(ISNA(MATCH(B146,Reader!$A$2:$A$100,0)),"",OFFSET(ReaderReference,MATCH(B146,Reader!$A$2:$A$100,0),5)/86400)</f>
        <v/>
      </c>
      <c r="O146" s="68" t="str">
        <f t="shared" ca="1" si="15"/>
        <v/>
      </c>
      <c r="P146" s="71" t="str">
        <f ca="1">IF(ISNA(MATCH(B146,PageBottom!$A$2:$A$1000,0)),"",OFFSET(PageBottomReference,MATCH(B146,PageBottom!$A$2:$A$1000,0),3))</f>
        <v/>
      </c>
      <c r="Q146" s="68" t="str">
        <f t="shared" ca="1" si="19"/>
        <v/>
      </c>
      <c r="R146" s="69" t="str">
        <f ca="1">IF(ISNA(MATCH(B146,PageBottom!$A$2:$A$1000,0)),"",OFFSET(PageBottomReference,MATCH(B146,PageBottom!$A$2:$A$1000,0),5)/86400)</f>
        <v/>
      </c>
      <c r="S146" s="72" t="str">
        <f t="shared" ca="1" si="20"/>
        <v/>
      </c>
      <c r="T146" s="73" t="str">
        <f ca="1">IF(ISNA(MATCH(B146,Pages!$A$2:$A$1000,0)),"",OFFSET(PageReference,MATCH(B146,Pages!$A$2:$A$1000,0),3))</f>
        <v/>
      </c>
      <c r="U146" s="66" t="str">
        <f ca="1">IF(ISNA(MATCH(B146,Pages!$A$2:$A$1000,0)),"",OFFSET(PageReference,MATCH(B146,Pages!$A$2:$A$1000,0),1))</f>
        <v/>
      </c>
      <c r="V146" s="66" t="str">
        <f ca="1">IF(ISNA(MATCH(B146,Pages!$A$2:$A$1000,0)),"",OFFSET(PageReference,MATCH(B146,Pages!$A$2:$A$1000,0),2))</f>
        <v/>
      </c>
      <c r="W146" s="68" t="str">
        <f t="shared" si="16"/>
        <v/>
      </c>
      <c r="X146" s="68" t="str">
        <f ca="1">IF(ISNA(MATCH(B146,Pages!$A$2:$A$1000,0)),"",OFFSET(PageReference,MATCH(B146,Pages!$A$2:$A$1000,0),5)/100)</f>
        <v/>
      </c>
      <c r="Y146" s="68" t="str">
        <f ca="1">IF(ISNA(MATCH(B146,Pages!$A$2:$A$1000,0)),"",OFFSET(PageReference,MATCH(B146,Pages!$A$2:$A$1000,0),6)/100)</f>
        <v/>
      </c>
      <c r="Z146" s="70" t="str">
        <f ca="1">IF(ISNA(MATCH(B146,Pages!$A$2:$A$1000,0)),"",OFFSET(PageReference,MATCH(B146,Pages!$A$2:$A$1000,0),4)/86400)</f>
        <v/>
      </c>
    </row>
    <row r="147" spans="2:26" s="74" customFormat="1" ht="12.75" x14ac:dyDescent="0.2">
      <c r="B147" s="67" t="str">
        <f>IF(ISBLANK(Allowed!A133),"",Allowed!A133)</f>
        <v/>
      </c>
      <c r="C147" s="66" t="str">
        <f>IF(ISBLANK(Allowed!C133),"",Allowed!C133)</f>
        <v/>
      </c>
      <c r="D147" s="66" t="str">
        <f>IF(ISBLANK(Allowed!D133),"",Allowed!D133)</f>
        <v/>
      </c>
      <c r="E147" s="66" t="str">
        <f>IF(ISBLANK(Allowed!F133),"",Allowed!F133)</f>
        <v/>
      </c>
      <c r="F147" s="67" t="str">
        <f ca="1">IF(ISNA(MATCH(B147,Started!$A$2:$A$100,0)),"",OFFSET(StartedReference,MATCH(B147,Started!$A$2:$A$100,0),3))</f>
        <v/>
      </c>
      <c r="G147" s="68" t="str">
        <f t="shared" ca="1" si="14"/>
        <v/>
      </c>
      <c r="H147" s="69" t="str">
        <f ca="1">IF(ISNA(MATCH(B147,Started!$A$2:$A$1000,0)),"",OFFSET(StartedReference,MATCH(B147,Started!$A$2:$A$1000,0),5)/86400)</f>
        <v/>
      </c>
      <c r="I147" s="66" t="str">
        <f ca="1">IF(ISNA(MATCH(B147,Viewer!$A$2:$A$100,0)),"",OFFSET(ViewerReference,MATCH(B147,Viewer!$A$2:$A$100,0),3))</f>
        <v/>
      </c>
      <c r="J147" s="68" t="str">
        <f t="shared" ca="1" si="17"/>
        <v/>
      </c>
      <c r="K147" s="70" t="str">
        <f ca="1">IF(ISNA(MATCH(B147,Viewer!$A$2:$A$100,0)),"",OFFSET(ViewerReference,MATCH(B147,Viewer!$A$2:$A$100,0),5)/86400)</f>
        <v/>
      </c>
      <c r="L147" s="66" t="str">
        <f ca="1">IF(ISNA(MATCH(B147,Reader!$A$2:$A$100,0)),"",OFFSET(ReaderReference,MATCH(B147,Reader!$A$2:$A$100,0),3))</f>
        <v/>
      </c>
      <c r="M147" s="68" t="str">
        <f t="shared" ca="1" si="18"/>
        <v/>
      </c>
      <c r="N147" s="70" t="str">
        <f ca="1">IF(ISNA(MATCH(B147,Reader!$A$2:$A$100,0)),"",OFFSET(ReaderReference,MATCH(B147,Reader!$A$2:$A$100,0),5)/86400)</f>
        <v/>
      </c>
      <c r="O147" s="68" t="str">
        <f t="shared" ca="1" si="15"/>
        <v/>
      </c>
      <c r="P147" s="71" t="str">
        <f ca="1">IF(ISNA(MATCH(B147,PageBottom!$A$2:$A$1000,0)),"",OFFSET(PageBottomReference,MATCH(B147,PageBottom!$A$2:$A$1000,0),3))</f>
        <v/>
      </c>
      <c r="Q147" s="68" t="str">
        <f t="shared" ca="1" si="19"/>
        <v/>
      </c>
      <c r="R147" s="69" t="str">
        <f ca="1">IF(ISNA(MATCH(B147,PageBottom!$A$2:$A$1000,0)),"",OFFSET(PageBottomReference,MATCH(B147,PageBottom!$A$2:$A$1000,0),5)/86400)</f>
        <v/>
      </c>
      <c r="S147" s="72" t="str">
        <f t="shared" ca="1" si="20"/>
        <v/>
      </c>
      <c r="T147" s="73" t="str">
        <f ca="1">IF(ISNA(MATCH(B147,Pages!$A$2:$A$1000,0)),"",OFFSET(PageReference,MATCH(B147,Pages!$A$2:$A$1000,0),3))</f>
        <v/>
      </c>
      <c r="U147" s="66" t="str">
        <f ca="1">IF(ISNA(MATCH(B147,Pages!$A$2:$A$1000,0)),"",OFFSET(PageReference,MATCH(B147,Pages!$A$2:$A$1000,0),1))</f>
        <v/>
      </c>
      <c r="V147" s="66" t="str">
        <f ca="1">IF(ISNA(MATCH(B147,Pages!$A$2:$A$1000,0)),"",OFFSET(PageReference,MATCH(B147,Pages!$A$2:$A$1000,0),2))</f>
        <v/>
      </c>
      <c r="W147" s="68" t="str">
        <f t="shared" si="16"/>
        <v/>
      </c>
      <c r="X147" s="68" t="str">
        <f ca="1">IF(ISNA(MATCH(B147,Pages!$A$2:$A$1000,0)),"",OFFSET(PageReference,MATCH(B147,Pages!$A$2:$A$1000,0),5)/100)</f>
        <v/>
      </c>
      <c r="Y147" s="68" t="str">
        <f ca="1">IF(ISNA(MATCH(B147,Pages!$A$2:$A$1000,0)),"",OFFSET(PageReference,MATCH(B147,Pages!$A$2:$A$1000,0),6)/100)</f>
        <v/>
      </c>
      <c r="Z147" s="70" t="str">
        <f ca="1">IF(ISNA(MATCH(B147,Pages!$A$2:$A$1000,0)),"",OFFSET(PageReference,MATCH(B147,Pages!$A$2:$A$1000,0),4)/86400)</f>
        <v/>
      </c>
    </row>
    <row r="148" spans="2:26" s="74" customFormat="1" ht="12.75" x14ac:dyDescent="0.2">
      <c r="B148" s="67" t="str">
        <f>IF(ISBLANK(Allowed!A134),"",Allowed!A134)</f>
        <v/>
      </c>
      <c r="C148" s="66" t="str">
        <f>IF(ISBLANK(Allowed!C134),"",Allowed!C134)</f>
        <v/>
      </c>
      <c r="D148" s="66" t="str">
        <f>IF(ISBLANK(Allowed!D134),"",Allowed!D134)</f>
        <v/>
      </c>
      <c r="E148" s="66" t="str">
        <f>IF(ISBLANK(Allowed!F134),"",Allowed!F134)</f>
        <v/>
      </c>
      <c r="F148" s="67" t="str">
        <f ca="1">IF(ISNA(MATCH(B148,Started!$A$2:$A$100,0)),"",OFFSET(StartedReference,MATCH(B148,Started!$A$2:$A$100,0),3))</f>
        <v/>
      </c>
      <c r="G148" s="68" t="str">
        <f t="shared" ca="1" si="14"/>
        <v/>
      </c>
      <c r="H148" s="69" t="str">
        <f ca="1">IF(ISNA(MATCH(B148,Started!$A$2:$A$1000,0)),"",OFFSET(StartedReference,MATCH(B148,Started!$A$2:$A$1000,0),5)/86400)</f>
        <v/>
      </c>
      <c r="I148" s="66" t="str">
        <f ca="1">IF(ISNA(MATCH(B148,Viewer!$A$2:$A$100,0)),"",OFFSET(ViewerReference,MATCH(B148,Viewer!$A$2:$A$100,0),3))</f>
        <v/>
      </c>
      <c r="J148" s="68" t="str">
        <f t="shared" ca="1" si="17"/>
        <v/>
      </c>
      <c r="K148" s="70" t="str">
        <f ca="1">IF(ISNA(MATCH(B148,Viewer!$A$2:$A$100,0)),"",OFFSET(ViewerReference,MATCH(B148,Viewer!$A$2:$A$100,0),5)/86400)</f>
        <v/>
      </c>
      <c r="L148" s="66" t="str">
        <f ca="1">IF(ISNA(MATCH(B148,Reader!$A$2:$A$100,0)),"",OFFSET(ReaderReference,MATCH(B148,Reader!$A$2:$A$100,0),3))</f>
        <v/>
      </c>
      <c r="M148" s="68" t="str">
        <f t="shared" ca="1" si="18"/>
        <v/>
      </c>
      <c r="N148" s="70" t="str">
        <f ca="1">IF(ISNA(MATCH(B148,Reader!$A$2:$A$100,0)),"",OFFSET(ReaderReference,MATCH(B148,Reader!$A$2:$A$100,0),5)/86400)</f>
        <v/>
      </c>
      <c r="O148" s="68" t="str">
        <f t="shared" ca="1" si="15"/>
        <v/>
      </c>
      <c r="P148" s="71" t="str">
        <f ca="1">IF(ISNA(MATCH(B148,PageBottom!$A$2:$A$1000,0)),"",OFFSET(PageBottomReference,MATCH(B148,PageBottom!$A$2:$A$1000,0),3))</f>
        <v/>
      </c>
      <c r="Q148" s="68" t="str">
        <f t="shared" ca="1" si="19"/>
        <v/>
      </c>
      <c r="R148" s="69" t="str">
        <f ca="1">IF(ISNA(MATCH(B148,PageBottom!$A$2:$A$1000,0)),"",OFFSET(PageBottomReference,MATCH(B148,PageBottom!$A$2:$A$1000,0),5)/86400)</f>
        <v/>
      </c>
      <c r="S148" s="72" t="str">
        <f t="shared" ca="1" si="20"/>
        <v/>
      </c>
      <c r="T148" s="73" t="str">
        <f ca="1">IF(ISNA(MATCH(B148,Pages!$A$2:$A$1000,0)),"",OFFSET(PageReference,MATCH(B148,Pages!$A$2:$A$1000,0),3))</f>
        <v/>
      </c>
      <c r="U148" s="66" t="str">
        <f ca="1">IF(ISNA(MATCH(B148,Pages!$A$2:$A$1000,0)),"",OFFSET(PageReference,MATCH(B148,Pages!$A$2:$A$1000,0),1))</f>
        <v/>
      </c>
      <c r="V148" s="66" t="str">
        <f ca="1">IF(ISNA(MATCH(B148,Pages!$A$2:$A$1000,0)),"",OFFSET(PageReference,MATCH(B148,Pages!$A$2:$A$1000,0),2))</f>
        <v/>
      </c>
      <c r="W148" s="68" t="str">
        <f t="shared" si="16"/>
        <v/>
      </c>
      <c r="X148" s="68" t="str">
        <f ca="1">IF(ISNA(MATCH(B148,Pages!$A$2:$A$1000,0)),"",OFFSET(PageReference,MATCH(B148,Pages!$A$2:$A$1000,0),5)/100)</f>
        <v/>
      </c>
      <c r="Y148" s="68" t="str">
        <f ca="1">IF(ISNA(MATCH(B148,Pages!$A$2:$A$1000,0)),"",OFFSET(PageReference,MATCH(B148,Pages!$A$2:$A$1000,0),6)/100)</f>
        <v/>
      </c>
      <c r="Z148" s="70" t="str">
        <f ca="1">IF(ISNA(MATCH(B148,Pages!$A$2:$A$1000,0)),"",OFFSET(PageReference,MATCH(B148,Pages!$A$2:$A$1000,0),4)/86400)</f>
        <v/>
      </c>
    </row>
    <row r="149" spans="2:26" s="74" customFormat="1" ht="12.75" x14ac:dyDescent="0.2">
      <c r="B149" s="67" t="str">
        <f>IF(ISBLANK(Allowed!A135),"",Allowed!A135)</f>
        <v/>
      </c>
      <c r="C149" s="66" t="str">
        <f>IF(ISBLANK(Allowed!C135),"",Allowed!C135)</f>
        <v/>
      </c>
      <c r="D149" s="66" t="str">
        <f>IF(ISBLANK(Allowed!D135),"",Allowed!D135)</f>
        <v/>
      </c>
      <c r="E149" s="66" t="str">
        <f>IF(ISBLANK(Allowed!F135),"",Allowed!F135)</f>
        <v/>
      </c>
      <c r="F149" s="67" t="str">
        <f ca="1">IF(ISNA(MATCH(B149,Started!$A$2:$A$100,0)),"",OFFSET(StartedReference,MATCH(B149,Started!$A$2:$A$100,0),3))</f>
        <v/>
      </c>
      <c r="G149" s="68" t="str">
        <f t="shared" ca="1" si="14"/>
        <v/>
      </c>
      <c r="H149" s="69" t="str">
        <f ca="1">IF(ISNA(MATCH(B149,Started!$A$2:$A$1000,0)),"",OFFSET(StartedReference,MATCH(B149,Started!$A$2:$A$1000,0),5)/86400)</f>
        <v/>
      </c>
      <c r="I149" s="66" t="str">
        <f ca="1">IF(ISNA(MATCH(B149,Viewer!$A$2:$A$100,0)),"",OFFSET(ViewerReference,MATCH(B149,Viewer!$A$2:$A$100,0),3))</f>
        <v/>
      </c>
      <c r="J149" s="68" t="str">
        <f t="shared" ca="1" si="17"/>
        <v/>
      </c>
      <c r="K149" s="70" t="str">
        <f ca="1">IF(ISNA(MATCH(B149,Viewer!$A$2:$A$100,0)),"",OFFSET(ViewerReference,MATCH(B149,Viewer!$A$2:$A$100,0),5)/86400)</f>
        <v/>
      </c>
      <c r="L149" s="66" t="str">
        <f ca="1">IF(ISNA(MATCH(B149,Reader!$A$2:$A$100,0)),"",OFFSET(ReaderReference,MATCH(B149,Reader!$A$2:$A$100,0),3))</f>
        <v/>
      </c>
      <c r="M149" s="68" t="str">
        <f t="shared" ca="1" si="18"/>
        <v/>
      </c>
      <c r="N149" s="70" t="str">
        <f ca="1">IF(ISNA(MATCH(B149,Reader!$A$2:$A$100,0)),"",OFFSET(ReaderReference,MATCH(B149,Reader!$A$2:$A$100,0),5)/86400)</f>
        <v/>
      </c>
      <c r="O149" s="68" t="str">
        <f t="shared" ca="1" si="15"/>
        <v/>
      </c>
      <c r="P149" s="71" t="str">
        <f ca="1">IF(ISNA(MATCH(B149,PageBottom!$A$2:$A$1000,0)),"",OFFSET(PageBottomReference,MATCH(B149,PageBottom!$A$2:$A$1000,0),3))</f>
        <v/>
      </c>
      <c r="Q149" s="68" t="str">
        <f t="shared" ca="1" si="19"/>
        <v/>
      </c>
      <c r="R149" s="69" t="str">
        <f ca="1">IF(ISNA(MATCH(B149,PageBottom!$A$2:$A$1000,0)),"",OFFSET(PageBottomReference,MATCH(B149,PageBottom!$A$2:$A$1000,0),5)/86400)</f>
        <v/>
      </c>
      <c r="S149" s="72" t="str">
        <f t="shared" ca="1" si="20"/>
        <v/>
      </c>
      <c r="T149" s="73" t="str">
        <f ca="1">IF(ISNA(MATCH(B149,Pages!$A$2:$A$1000,0)),"",OFFSET(PageReference,MATCH(B149,Pages!$A$2:$A$1000,0),3))</f>
        <v/>
      </c>
      <c r="U149" s="66" t="str">
        <f ca="1">IF(ISNA(MATCH(B149,Pages!$A$2:$A$1000,0)),"",OFFSET(PageReference,MATCH(B149,Pages!$A$2:$A$1000,0),1))</f>
        <v/>
      </c>
      <c r="V149" s="66" t="str">
        <f ca="1">IF(ISNA(MATCH(B149,Pages!$A$2:$A$1000,0)),"",OFFSET(PageReference,MATCH(B149,Pages!$A$2:$A$1000,0),2))</f>
        <v/>
      </c>
      <c r="W149" s="68" t="str">
        <f t="shared" si="16"/>
        <v/>
      </c>
      <c r="X149" s="68" t="str">
        <f ca="1">IF(ISNA(MATCH(B149,Pages!$A$2:$A$1000,0)),"",OFFSET(PageReference,MATCH(B149,Pages!$A$2:$A$1000,0),5)/100)</f>
        <v/>
      </c>
      <c r="Y149" s="68" t="str">
        <f ca="1">IF(ISNA(MATCH(B149,Pages!$A$2:$A$1000,0)),"",OFFSET(PageReference,MATCH(B149,Pages!$A$2:$A$1000,0),6)/100)</f>
        <v/>
      </c>
      <c r="Z149" s="70" t="str">
        <f ca="1">IF(ISNA(MATCH(B149,Pages!$A$2:$A$1000,0)),"",OFFSET(PageReference,MATCH(B149,Pages!$A$2:$A$1000,0),4)/86400)</f>
        <v/>
      </c>
    </row>
    <row r="150" spans="2:26" s="74" customFormat="1" ht="12.75" x14ac:dyDescent="0.2">
      <c r="B150" s="67" t="str">
        <f>IF(ISBLANK(Allowed!A136),"",Allowed!A136)</f>
        <v/>
      </c>
      <c r="C150" s="66" t="str">
        <f>IF(ISBLANK(Allowed!C136),"",Allowed!C136)</f>
        <v/>
      </c>
      <c r="D150" s="66" t="str">
        <f>IF(ISBLANK(Allowed!D136),"",Allowed!D136)</f>
        <v/>
      </c>
      <c r="E150" s="66" t="str">
        <f>IF(ISBLANK(Allowed!F136),"",Allowed!F136)</f>
        <v/>
      </c>
      <c r="F150" s="67" t="str">
        <f ca="1">IF(ISNA(MATCH(B150,Started!$A$2:$A$100,0)),"",OFFSET(StartedReference,MATCH(B150,Started!$A$2:$A$100,0),3))</f>
        <v/>
      </c>
      <c r="G150" s="68" t="str">
        <f t="shared" ca="1" si="14"/>
        <v/>
      </c>
      <c r="H150" s="69" t="str">
        <f ca="1">IF(ISNA(MATCH(B150,Started!$A$2:$A$1000,0)),"",OFFSET(StartedReference,MATCH(B150,Started!$A$2:$A$1000,0),5)/86400)</f>
        <v/>
      </c>
      <c r="I150" s="66" t="str">
        <f ca="1">IF(ISNA(MATCH(B150,Viewer!$A$2:$A$100,0)),"",OFFSET(ViewerReference,MATCH(B150,Viewer!$A$2:$A$100,0),3))</f>
        <v/>
      </c>
      <c r="J150" s="68" t="str">
        <f t="shared" ca="1" si="17"/>
        <v/>
      </c>
      <c r="K150" s="70" t="str">
        <f ca="1">IF(ISNA(MATCH(B150,Viewer!$A$2:$A$100,0)),"",OFFSET(ViewerReference,MATCH(B150,Viewer!$A$2:$A$100,0),5)/86400)</f>
        <v/>
      </c>
      <c r="L150" s="66" t="str">
        <f ca="1">IF(ISNA(MATCH(B150,Reader!$A$2:$A$100,0)),"",OFFSET(ReaderReference,MATCH(B150,Reader!$A$2:$A$100,0),3))</f>
        <v/>
      </c>
      <c r="M150" s="68" t="str">
        <f t="shared" ca="1" si="18"/>
        <v/>
      </c>
      <c r="N150" s="70" t="str">
        <f ca="1">IF(ISNA(MATCH(B150,Reader!$A$2:$A$100,0)),"",OFFSET(ReaderReference,MATCH(B150,Reader!$A$2:$A$100,0),5)/86400)</f>
        <v/>
      </c>
      <c r="O150" s="68" t="str">
        <f t="shared" ca="1" si="15"/>
        <v/>
      </c>
      <c r="P150" s="71" t="str">
        <f ca="1">IF(ISNA(MATCH(B150,PageBottom!$A$2:$A$1000,0)),"",OFFSET(PageBottomReference,MATCH(B150,PageBottom!$A$2:$A$1000,0),3))</f>
        <v/>
      </c>
      <c r="Q150" s="68" t="str">
        <f t="shared" ca="1" si="19"/>
        <v/>
      </c>
      <c r="R150" s="69" t="str">
        <f ca="1">IF(ISNA(MATCH(B150,PageBottom!$A$2:$A$1000,0)),"",OFFSET(PageBottomReference,MATCH(B150,PageBottom!$A$2:$A$1000,0),5)/86400)</f>
        <v/>
      </c>
      <c r="S150" s="72" t="str">
        <f t="shared" ca="1" si="20"/>
        <v/>
      </c>
      <c r="T150" s="73" t="str">
        <f ca="1">IF(ISNA(MATCH(B150,Pages!$A$2:$A$1000,0)),"",OFFSET(PageReference,MATCH(B150,Pages!$A$2:$A$1000,0),3))</f>
        <v/>
      </c>
      <c r="U150" s="66" t="str">
        <f ca="1">IF(ISNA(MATCH(B150,Pages!$A$2:$A$1000,0)),"",OFFSET(PageReference,MATCH(B150,Pages!$A$2:$A$1000,0),1))</f>
        <v/>
      </c>
      <c r="V150" s="66" t="str">
        <f ca="1">IF(ISNA(MATCH(B150,Pages!$A$2:$A$1000,0)),"",OFFSET(PageReference,MATCH(B150,Pages!$A$2:$A$1000,0),2))</f>
        <v/>
      </c>
      <c r="W150" s="68" t="str">
        <f t="shared" si="16"/>
        <v/>
      </c>
      <c r="X150" s="68" t="str">
        <f ca="1">IF(ISNA(MATCH(B150,Pages!$A$2:$A$1000,0)),"",OFFSET(PageReference,MATCH(B150,Pages!$A$2:$A$1000,0),5)/100)</f>
        <v/>
      </c>
      <c r="Y150" s="68" t="str">
        <f ca="1">IF(ISNA(MATCH(B150,Pages!$A$2:$A$1000,0)),"",OFFSET(PageReference,MATCH(B150,Pages!$A$2:$A$1000,0),6)/100)</f>
        <v/>
      </c>
      <c r="Z150" s="70" t="str">
        <f ca="1">IF(ISNA(MATCH(B150,Pages!$A$2:$A$1000,0)),"",OFFSET(PageReference,MATCH(B150,Pages!$A$2:$A$1000,0),4)/86400)</f>
        <v/>
      </c>
    </row>
    <row r="151" spans="2:26" s="74" customFormat="1" ht="12.75" x14ac:dyDescent="0.2">
      <c r="B151" s="67" t="str">
        <f>IF(ISBLANK(Allowed!A137),"",Allowed!A137)</f>
        <v/>
      </c>
      <c r="C151" s="66" t="str">
        <f>IF(ISBLANK(Allowed!C137),"",Allowed!C137)</f>
        <v/>
      </c>
      <c r="D151" s="66" t="str">
        <f>IF(ISBLANK(Allowed!D137),"",Allowed!D137)</f>
        <v/>
      </c>
      <c r="E151" s="66" t="str">
        <f>IF(ISBLANK(Allowed!F137),"",Allowed!F137)</f>
        <v/>
      </c>
      <c r="F151" s="67" t="str">
        <f ca="1">IF(ISNA(MATCH(B151,Started!$A$2:$A$100,0)),"",OFFSET(StartedReference,MATCH(B151,Started!$A$2:$A$100,0),3))</f>
        <v/>
      </c>
      <c r="G151" s="68" t="str">
        <f t="shared" ca="1" si="14"/>
        <v/>
      </c>
      <c r="H151" s="69" t="str">
        <f ca="1">IF(ISNA(MATCH(B151,Started!$A$2:$A$1000,0)),"",OFFSET(StartedReference,MATCH(B151,Started!$A$2:$A$1000,0),5)/86400)</f>
        <v/>
      </c>
      <c r="I151" s="66" t="str">
        <f ca="1">IF(ISNA(MATCH(B151,Viewer!$A$2:$A$100,0)),"",OFFSET(ViewerReference,MATCH(B151,Viewer!$A$2:$A$100,0),3))</f>
        <v/>
      </c>
      <c r="J151" s="68" t="str">
        <f t="shared" ca="1" si="17"/>
        <v/>
      </c>
      <c r="K151" s="70" t="str">
        <f ca="1">IF(ISNA(MATCH(B151,Viewer!$A$2:$A$100,0)),"",OFFSET(ViewerReference,MATCH(B151,Viewer!$A$2:$A$100,0),5)/86400)</f>
        <v/>
      </c>
      <c r="L151" s="66" t="str">
        <f ca="1">IF(ISNA(MATCH(B151,Reader!$A$2:$A$100,0)),"",OFFSET(ReaderReference,MATCH(B151,Reader!$A$2:$A$100,0),3))</f>
        <v/>
      </c>
      <c r="M151" s="68" t="str">
        <f t="shared" ca="1" si="18"/>
        <v/>
      </c>
      <c r="N151" s="70" t="str">
        <f ca="1">IF(ISNA(MATCH(B151,Reader!$A$2:$A$100,0)),"",OFFSET(ReaderReference,MATCH(B151,Reader!$A$2:$A$100,0),5)/86400)</f>
        <v/>
      </c>
      <c r="O151" s="68" t="str">
        <f t="shared" ca="1" si="15"/>
        <v/>
      </c>
      <c r="P151" s="71" t="str">
        <f ca="1">IF(ISNA(MATCH(B151,PageBottom!$A$2:$A$1000,0)),"",OFFSET(PageBottomReference,MATCH(B151,PageBottom!$A$2:$A$1000,0),3))</f>
        <v/>
      </c>
      <c r="Q151" s="68" t="str">
        <f t="shared" ca="1" si="19"/>
        <v/>
      </c>
      <c r="R151" s="69" t="str">
        <f ca="1">IF(ISNA(MATCH(B151,PageBottom!$A$2:$A$1000,0)),"",OFFSET(PageBottomReference,MATCH(B151,PageBottom!$A$2:$A$1000,0),5)/86400)</f>
        <v/>
      </c>
      <c r="S151" s="72" t="str">
        <f t="shared" ca="1" si="20"/>
        <v/>
      </c>
      <c r="T151" s="73" t="str">
        <f ca="1">IF(ISNA(MATCH(B151,Pages!$A$2:$A$1000,0)),"",OFFSET(PageReference,MATCH(B151,Pages!$A$2:$A$1000,0),3))</f>
        <v/>
      </c>
      <c r="U151" s="66" t="str">
        <f ca="1">IF(ISNA(MATCH(B151,Pages!$A$2:$A$1000,0)),"",OFFSET(PageReference,MATCH(B151,Pages!$A$2:$A$1000,0),1))</f>
        <v/>
      </c>
      <c r="V151" s="66" t="str">
        <f ca="1">IF(ISNA(MATCH(B151,Pages!$A$2:$A$1000,0)),"",OFFSET(PageReference,MATCH(B151,Pages!$A$2:$A$1000,0),2))</f>
        <v/>
      </c>
      <c r="W151" s="68" t="str">
        <f t="shared" si="16"/>
        <v/>
      </c>
      <c r="X151" s="68" t="str">
        <f ca="1">IF(ISNA(MATCH(B151,Pages!$A$2:$A$1000,0)),"",OFFSET(PageReference,MATCH(B151,Pages!$A$2:$A$1000,0),5)/100)</f>
        <v/>
      </c>
      <c r="Y151" s="68" t="str">
        <f ca="1">IF(ISNA(MATCH(B151,Pages!$A$2:$A$1000,0)),"",OFFSET(PageReference,MATCH(B151,Pages!$A$2:$A$1000,0),6)/100)</f>
        <v/>
      </c>
      <c r="Z151" s="70" t="str">
        <f ca="1">IF(ISNA(MATCH(B151,Pages!$A$2:$A$1000,0)),"",OFFSET(PageReference,MATCH(B151,Pages!$A$2:$A$1000,0),4)/86400)</f>
        <v/>
      </c>
    </row>
    <row r="152" spans="2:26" s="74" customFormat="1" ht="12.75" x14ac:dyDescent="0.2">
      <c r="B152" s="67" t="str">
        <f>IF(ISBLANK(Allowed!A138),"",Allowed!A138)</f>
        <v/>
      </c>
      <c r="C152" s="66" t="str">
        <f>IF(ISBLANK(Allowed!C138),"",Allowed!C138)</f>
        <v/>
      </c>
      <c r="D152" s="66" t="str">
        <f>IF(ISBLANK(Allowed!D138),"",Allowed!D138)</f>
        <v/>
      </c>
      <c r="E152" s="66" t="str">
        <f>IF(ISBLANK(Allowed!F138),"",Allowed!F138)</f>
        <v/>
      </c>
      <c r="F152" s="67" t="str">
        <f ca="1">IF(ISNA(MATCH(B152,Started!$A$2:$A$100,0)),"",OFFSET(StartedReference,MATCH(B152,Started!$A$2:$A$100,0),3))</f>
        <v/>
      </c>
      <c r="G152" s="68" t="str">
        <f t="shared" ca="1" si="14"/>
        <v/>
      </c>
      <c r="H152" s="69" t="str">
        <f ca="1">IF(ISNA(MATCH(B152,Started!$A$2:$A$1000,0)),"",OFFSET(StartedReference,MATCH(B152,Started!$A$2:$A$1000,0),5)/86400)</f>
        <v/>
      </c>
      <c r="I152" s="66" t="str">
        <f ca="1">IF(ISNA(MATCH(B152,Viewer!$A$2:$A$100,0)),"",OFFSET(ViewerReference,MATCH(B152,Viewer!$A$2:$A$100,0),3))</f>
        <v/>
      </c>
      <c r="J152" s="68" t="str">
        <f t="shared" ca="1" si="17"/>
        <v/>
      </c>
      <c r="K152" s="70" t="str">
        <f ca="1">IF(ISNA(MATCH(B152,Viewer!$A$2:$A$100,0)),"",OFFSET(ViewerReference,MATCH(B152,Viewer!$A$2:$A$100,0),5)/86400)</f>
        <v/>
      </c>
      <c r="L152" s="66" t="str">
        <f ca="1">IF(ISNA(MATCH(B152,Reader!$A$2:$A$100,0)),"",OFFSET(ReaderReference,MATCH(B152,Reader!$A$2:$A$100,0),3))</f>
        <v/>
      </c>
      <c r="M152" s="68" t="str">
        <f t="shared" ca="1" si="18"/>
        <v/>
      </c>
      <c r="N152" s="70" t="str">
        <f ca="1">IF(ISNA(MATCH(B152,Reader!$A$2:$A$100,0)),"",OFFSET(ReaderReference,MATCH(B152,Reader!$A$2:$A$100,0),5)/86400)</f>
        <v/>
      </c>
      <c r="O152" s="68" t="str">
        <f t="shared" ca="1" si="15"/>
        <v/>
      </c>
      <c r="P152" s="71" t="str">
        <f ca="1">IF(ISNA(MATCH(B152,PageBottom!$A$2:$A$1000,0)),"",OFFSET(PageBottomReference,MATCH(B152,PageBottom!$A$2:$A$1000,0),3))</f>
        <v/>
      </c>
      <c r="Q152" s="68" t="str">
        <f t="shared" ca="1" si="19"/>
        <v/>
      </c>
      <c r="R152" s="69" t="str">
        <f ca="1">IF(ISNA(MATCH(B152,PageBottom!$A$2:$A$1000,0)),"",OFFSET(PageBottomReference,MATCH(B152,PageBottom!$A$2:$A$1000,0),5)/86400)</f>
        <v/>
      </c>
      <c r="S152" s="72" t="str">
        <f t="shared" ca="1" si="20"/>
        <v/>
      </c>
      <c r="T152" s="73" t="str">
        <f ca="1">IF(ISNA(MATCH(B152,Pages!$A$2:$A$1000,0)),"",OFFSET(PageReference,MATCH(B152,Pages!$A$2:$A$1000,0),3))</f>
        <v/>
      </c>
      <c r="U152" s="66" t="str">
        <f ca="1">IF(ISNA(MATCH(B152,Pages!$A$2:$A$1000,0)),"",OFFSET(PageReference,MATCH(B152,Pages!$A$2:$A$1000,0),1))</f>
        <v/>
      </c>
      <c r="V152" s="66" t="str">
        <f ca="1">IF(ISNA(MATCH(B152,Pages!$A$2:$A$1000,0)),"",OFFSET(PageReference,MATCH(B152,Pages!$A$2:$A$1000,0),2))</f>
        <v/>
      </c>
      <c r="W152" s="68" t="str">
        <f t="shared" si="16"/>
        <v/>
      </c>
      <c r="X152" s="68" t="str">
        <f ca="1">IF(ISNA(MATCH(B152,Pages!$A$2:$A$1000,0)),"",OFFSET(PageReference,MATCH(B152,Pages!$A$2:$A$1000,0),5)/100)</f>
        <v/>
      </c>
      <c r="Y152" s="68" t="str">
        <f ca="1">IF(ISNA(MATCH(B152,Pages!$A$2:$A$1000,0)),"",OFFSET(PageReference,MATCH(B152,Pages!$A$2:$A$1000,0),6)/100)</f>
        <v/>
      </c>
      <c r="Z152" s="70" t="str">
        <f ca="1">IF(ISNA(MATCH(B152,Pages!$A$2:$A$1000,0)),"",OFFSET(PageReference,MATCH(B152,Pages!$A$2:$A$1000,0),4)/86400)</f>
        <v/>
      </c>
    </row>
    <row r="153" spans="2:26" s="74" customFormat="1" ht="12.75" x14ac:dyDescent="0.2">
      <c r="B153" s="67" t="str">
        <f>IF(ISBLANK(Allowed!A139),"",Allowed!A139)</f>
        <v/>
      </c>
      <c r="C153" s="66" t="str">
        <f>IF(ISBLANK(Allowed!C139),"",Allowed!C139)</f>
        <v/>
      </c>
      <c r="D153" s="66" t="str">
        <f>IF(ISBLANK(Allowed!D139),"",Allowed!D139)</f>
        <v/>
      </c>
      <c r="E153" s="66" t="str">
        <f>IF(ISBLANK(Allowed!F139),"",Allowed!F139)</f>
        <v/>
      </c>
      <c r="F153" s="67" t="str">
        <f ca="1">IF(ISNA(MATCH(B153,Started!$A$2:$A$100,0)),"",OFFSET(StartedReference,MATCH(B153,Started!$A$2:$A$100,0),3))</f>
        <v/>
      </c>
      <c r="G153" s="68" t="str">
        <f t="shared" ca="1" si="14"/>
        <v/>
      </c>
      <c r="H153" s="69" t="str">
        <f ca="1">IF(ISNA(MATCH(B153,Started!$A$2:$A$1000,0)),"",OFFSET(StartedReference,MATCH(B153,Started!$A$2:$A$1000,0),5)/86400)</f>
        <v/>
      </c>
      <c r="I153" s="66" t="str">
        <f ca="1">IF(ISNA(MATCH(B153,Viewer!$A$2:$A$100,0)),"",OFFSET(ViewerReference,MATCH(B153,Viewer!$A$2:$A$100,0),3))</f>
        <v/>
      </c>
      <c r="J153" s="68" t="str">
        <f t="shared" ca="1" si="17"/>
        <v/>
      </c>
      <c r="K153" s="70" t="str">
        <f ca="1">IF(ISNA(MATCH(B153,Viewer!$A$2:$A$100,0)),"",OFFSET(ViewerReference,MATCH(B153,Viewer!$A$2:$A$100,0),5)/86400)</f>
        <v/>
      </c>
      <c r="L153" s="66" t="str">
        <f ca="1">IF(ISNA(MATCH(B153,Reader!$A$2:$A$100,0)),"",OFFSET(ReaderReference,MATCH(B153,Reader!$A$2:$A$100,0),3))</f>
        <v/>
      </c>
      <c r="M153" s="68" t="str">
        <f t="shared" ca="1" si="18"/>
        <v/>
      </c>
      <c r="N153" s="70" t="str">
        <f ca="1">IF(ISNA(MATCH(B153,Reader!$A$2:$A$100,0)),"",OFFSET(ReaderReference,MATCH(B153,Reader!$A$2:$A$100,0),5)/86400)</f>
        <v/>
      </c>
      <c r="O153" s="68" t="str">
        <f t="shared" ca="1" si="15"/>
        <v/>
      </c>
      <c r="P153" s="71" t="str">
        <f ca="1">IF(ISNA(MATCH(B153,PageBottom!$A$2:$A$1000,0)),"",OFFSET(PageBottomReference,MATCH(B153,PageBottom!$A$2:$A$1000,0),3))</f>
        <v/>
      </c>
      <c r="Q153" s="68" t="str">
        <f t="shared" ca="1" si="19"/>
        <v/>
      </c>
      <c r="R153" s="69" t="str">
        <f ca="1">IF(ISNA(MATCH(B153,PageBottom!$A$2:$A$1000,0)),"",OFFSET(PageBottomReference,MATCH(B153,PageBottom!$A$2:$A$1000,0),5)/86400)</f>
        <v/>
      </c>
      <c r="S153" s="72" t="str">
        <f t="shared" ca="1" si="20"/>
        <v/>
      </c>
      <c r="T153" s="73" t="str">
        <f ca="1">IF(ISNA(MATCH(B153,Pages!$A$2:$A$1000,0)),"",OFFSET(PageReference,MATCH(B153,Pages!$A$2:$A$1000,0),3))</f>
        <v/>
      </c>
      <c r="U153" s="66" t="str">
        <f ca="1">IF(ISNA(MATCH(B153,Pages!$A$2:$A$1000,0)),"",OFFSET(PageReference,MATCH(B153,Pages!$A$2:$A$1000,0),1))</f>
        <v/>
      </c>
      <c r="V153" s="66" t="str">
        <f ca="1">IF(ISNA(MATCH(B153,Pages!$A$2:$A$1000,0)),"",OFFSET(PageReference,MATCH(B153,Pages!$A$2:$A$1000,0),2))</f>
        <v/>
      </c>
      <c r="W153" s="68" t="str">
        <f t="shared" si="16"/>
        <v/>
      </c>
      <c r="X153" s="68" t="str">
        <f ca="1">IF(ISNA(MATCH(B153,Pages!$A$2:$A$1000,0)),"",OFFSET(PageReference,MATCH(B153,Pages!$A$2:$A$1000,0),5)/100)</f>
        <v/>
      </c>
      <c r="Y153" s="68" t="str">
        <f ca="1">IF(ISNA(MATCH(B153,Pages!$A$2:$A$1000,0)),"",OFFSET(PageReference,MATCH(B153,Pages!$A$2:$A$1000,0),6)/100)</f>
        <v/>
      </c>
      <c r="Z153" s="70" t="str">
        <f ca="1">IF(ISNA(MATCH(B153,Pages!$A$2:$A$1000,0)),"",OFFSET(PageReference,MATCH(B153,Pages!$A$2:$A$1000,0),4)/86400)</f>
        <v/>
      </c>
    </row>
    <row r="154" spans="2:26" s="74" customFormat="1" ht="12.75" x14ac:dyDescent="0.2">
      <c r="B154" s="67" t="str">
        <f>IF(ISBLANK(Allowed!A140),"",Allowed!A140)</f>
        <v/>
      </c>
      <c r="C154" s="66" t="str">
        <f>IF(ISBLANK(Allowed!C140),"",Allowed!C140)</f>
        <v/>
      </c>
      <c r="D154" s="66" t="str">
        <f>IF(ISBLANK(Allowed!D140),"",Allowed!D140)</f>
        <v/>
      </c>
      <c r="E154" s="66" t="str">
        <f>IF(ISBLANK(Allowed!F140),"",Allowed!F140)</f>
        <v/>
      </c>
      <c r="F154" s="67" t="str">
        <f ca="1">IF(ISNA(MATCH(B154,Started!$A$2:$A$100,0)),"",OFFSET(StartedReference,MATCH(B154,Started!$A$2:$A$100,0),3))</f>
        <v/>
      </c>
      <c r="G154" s="68" t="str">
        <f t="shared" ca="1" si="14"/>
        <v/>
      </c>
      <c r="H154" s="69" t="str">
        <f ca="1">IF(ISNA(MATCH(B154,Started!$A$2:$A$1000,0)),"",OFFSET(StartedReference,MATCH(B154,Started!$A$2:$A$1000,0),5)/86400)</f>
        <v/>
      </c>
      <c r="I154" s="66" t="str">
        <f ca="1">IF(ISNA(MATCH(B154,Viewer!$A$2:$A$100,0)),"",OFFSET(ViewerReference,MATCH(B154,Viewer!$A$2:$A$100,0),3))</f>
        <v/>
      </c>
      <c r="J154" s="68" t="str">
        <f t="shared" ca="1" si="17"/>
        <v/>
      </c>
      <c r="K154" s="70" t="str">
        <f ca="1">IF(ISNA(MATCH(B154,Viewer!$A$2:$A$100,0)),"",OFFSET(ViewerReference,MATCH(B154,Viewer!$A$2:$A$100,0),5)/86400)</f>
        <v/>
      </c>
      <c r="L154" s="66" t="str">
        <f ca="1">IF(ISNA(MATCH(B154,Reader!$A$2:$A$100,0)),"",OFFSET(ReaderReference,MATCH(B154,Reader!$A$2:$A$100,0),3))</f>
        <v/>
      </c>
      <c r="M154" s="68" t="str">
        <f t="shared" ca="1" si="18"/>
        <v/>
      </c>
      <c r="N154" s="70" t="str">
        <f ca="1">IF(ISNA(MATCH(B154,Reader!$A$2:$A$100,0)),"",OFFSET(ReaderReference,MATCH(B154,Reader!$A$2:$A$100,0),5)/86400)</f>
        <v/>
      </c>
      <c r="O154" s="68" t="str">
        <f t="shared" ca="1" si="15"/>
        <v/>
      </c>
      <c r="P154" s="71" t="str">
        <f ca="1">IF(ISNA(MATCH(B154,PageBottom!$A$2:$A$1000,0)),"",OFFSET(PageBottomReference,MATCH(B154,PageBottom!$A$2:$A$1000,0),3))</f>
        <v/>
      </c>
      <c r="Q154" s="68" t="str">
        <f t="shared" ca="1" si="19"/>
        <v/>
      </c>
      <c r="R154" s="69" t="str">
        <f ca="1">IF(ISNA(MATCH(B154,PageBottom!$A$2:$A$1000,0)),"",OFFSET(PageBottomReference,MATCH(B154,PageBottom!$A$2:$A$1000,0),5)/86400)</f>
        <v/>
      </c>
      <c r="S154" s="72" t="str">
        <f t="shared" ca="1" si="20"/>
        <v/>
      </c>
      <c r="T154" s="73" t="str">
        <f ca="1">IF(ISNA(MATCH(B154,Pages!$A$2:$A$1000,0)),"",OFFSET(PageReference,MATCH(B154,Pages!$A$2:$A$1000,0),3))</f>
        <v/>
      </c>
      <c r="U154" s="66" t="str">
        <f ca="1">IF(ISNA(MATCH(B154,Pages!$A$2:$A$1000,0)),"",OFFSET(PageReference,MATCH(B154,Pages!$A$2:$A$1000,0),1))</f>
        <v/>
      </c>
      <c r="V154" s="66" t="str">
        <f ca="1">IF(ISNA(MATCH(B154,Pages!$A$2:$A$1000,0)),"",OFFSET(PageReference,MATCH(B154,Pages!$A$2:$A$1000,0),2))</f>
        <v/>
      </c>
      <c r="W154" s="68" t="str">
        <f t="shared" si="16"/>
        <v/>
      </c>
      <c r="X154" s="68" t="str">
        <f ca="1">IF(ISNA(MATCH(B154,Pages!$A$2:$A$1000,0)),"",OFFSET(PageReference,MATCH(B154,Pages!$A$2:$A$1000,0),5)/100)</f>
        <v/>
      </c>
      <c r="Y154" s="68" t="str">
        <f ca="1">IF(ISNA(MATCH(B154,Pages!$A$2:$A$1000,0)),"",OFFSET(PageReference,MATCH(B154,Pages!$A$2:$A$1000,0),6)/100)</f>
        <v/>
      </c>
      <c r="Z154" s="70" t="str">
        <f ca="1">IF(ISNA(MATCH(B154,Pages!$A$2:$A$1000,0)),"",OFFSET(PageReference,MATCH(B154,Pages!$A$2:$A$1000,0),4)/86400)</f>
        <v/>
      </c>
    </row>
    <row r="155" spans="2:26" s="74" customFormat="1" ht="12.75" x14ac:dyDescent="0.2">
      <c r="B155" s="67" t="str">
        <f>IF(ISBLANK(Allowed!A141),"",Allowed!A141)</f>
        <v/>
      </c>
      <c r="C155" s="66" t="str">
        <f>IF(ISBLANK(Allowed!C141),"",Allowed!C141)</f>
        <v/>
      </c>
      <c r="D155" s="66" t="str">
        <f>IF(ISBLANK(Allowed!D141),"",Allowed!D141)</f>
        <v/>
      </c>
      <c r="E155" s="66" t="str">
        <f>IF(ISBLANK(Allowed!F141),"",Allowed!F141)</f>
        <v/>
      </c>
      <c r="F155" s="67" t="str">
        <f ca="1">IF(ISNA(MATCH(B155,Started!$A$2:$A$100,0)),"",OFFSET(StartedReference,MATCH(B155,Started!$A$2:$A$100,0),3))</f>
        <v/>
      </c>
      <c r="G155" s="68" t="str">
        <f t="shared" ca="1" si="14"/>
        <v/>
      </c>
      <c r="H155" s="69" t="str">
        <f ca="1">IF(ISNA(MATCH(B155,Started!$A$2:$A$1000,0)),"",OFFSET(StartedReference,MATCH(B155,Started!$A$2:$A$1000,0),5)/86400)</f>
        <v/>
      </c>
      <c r="I155" s="66" t="str">
        <f ca="1">IF(ISNA(MATCH(B155,Viewer!$A$2:$A$100,0)),"",OFFSET(ViewerReference,MATCH(B155,Viewer!$A$2:$A$100,0),3))</f>
        <v/>
      </c>
      <c r="J155" s="68" t="str">
        <f t="shared" ca="1" si="17"/>
        <v/>
      </c>
      <c r="K155" s="70" t="str">
        <f ca="1">IF(ISNA(MATCH(B155,Viewer!$A$2:$A$100,0)),"",OFFSET(ViewerReference,MATCH(B155,Viewer!$A$2:$A$100,0),5)/86400)</f>
        <v/>
      </c>
      <c r="L155" s="66" t="str">
        <f ca="1">IF(ISNA(MATCH(B155,Reader!$A$2:$A$100,0)),"",OFFSET(ReaderReference,MATCH(B155,Reader!$A$2:$A$100,0),3))</f>
        <v/>
      </c>
      <c r="M155" s="68" t="str">
        <f t="shared" ca="1" si="18"/>
        <v/>
      </c>
      <c r="N155" s="70" t="str">
        <f ca="1">IF(ISNA(MATCH(B155,Reader!$A$2:$A$100,0)),"",OFFSET(ReaderReference,MATCH(B155,Reader!$A$2:$A$100,0),5)/86400)</f>
        <v/>
      </c>
      <c r="O155" s="68" t="str">
        <f t="shared" ca="1" si="15"/>
        <v/>
      </c>
      <c r="P155" s="71" t="str">
        <f ca="1">IF(ISNA(MATCH(B155,PageBottom!$A$2:$A$1000,0)),"",OFFSET(PageBottomReference,MATCH(B155,PageBottom!$A$2:$A$1000,0),3))</f>
        <v/>
      </c>
      <c r="Q155" s="68" t="str">
        <f t="shared" ca="1" si="19"/>
        <v/>
      </c>
      <c r="R155" s="69" t="str">
        <f ca="1">IF(ISNA(MATCH(B155,PageBottom!$A$2:$A$1000,0)),"",OFFSET(PageBottomReference,MATCH(B155,PageBottom!$A$2:$A$1000,0),5)/86400)</f>
        <v/>
      </c>
      <c r="S155" s="72" t="str">
        <f t="shared" ca="1" si="20"/>
        <v/>
      </c>
      <c r="T155" s="73" t="str">
        <f ca="1">IF(ISNA(MATCH(B155,Pages!$A$2:$A$1000,0)),"",OFFSET(PageReference,MATCH(B155,Pages!$A$2:$A$1000,0),3))</f>
        <v/>
      </c>
      <c r="U155" s="66" t="str">
        <f ca="1">IF(ISNA(MATCH(B155,Pages!$A$2:$A$1000,0)),"",OFFSET(PageReference,MATCH(B155,Pages!$A$2:$A$1000,0),1))</f>
        <v/>
      </c>
      <c r="V155" s="66" t="str">
        <f ca="1">IF(ISNA(MATCH(B155,Pages!$A$2:$A$1000,0)),"",OFFSET(PageReference,MATCH(B155,Pages!$A$2:$A$1000,0),2))</f>
        <v/>
      </c>
      <c r="W155" s="68" t="str">
        <f t="shared" si="16"/>
        <v/>
      </c>
      <c r="X155" s="68" t="str">
        <f ca="1">IF(ISNA(MATCH(B155,Pages!$A$2:$A$1000,0)),"",OFFSET(PageReference,MATCH(B155,Pages!$A$2:$A$1000,0),5)/100)</f>
        <v/>
      </c>
      <c r="Y155" s="68" t="str">
        <f ca="1">IF(ISNA(MATCH(B155,Pages!$A$2:$A$1000,0)),"",OFFSET(PageReference,MATCH(B155,Pages!$A$2:$A$1000,0),6)/100)</f>
        <v/>
      </c>
      <c r="Z155" s="70" t="str">
        <f ca="1">IF(ISNA(MATCH(B155,Pages!$A$2:$A$1000,0)),"",OFFSET(PageReference,MATCH(B155,Pages!$A$2:$A$1000,0),4)/86400)</f>
        <v/>
      </c>
    </row>
    <row r="156" spans="2:26" s="74" customFormat="1" ht="12.75" x14ac:dyDescent="0.2">
      <c r="B156" s="67" t="str">
        <f>IF(ISBLANK(Allowed!A142),"",Allowed!A142)</f>
        <v/>
      </c>
      <c r="C156" s="66" t="str">
        <f>IF(ISBLANK(Allowed!C142),"",Allowed!C142)</f>
        <v/>
      </c>
      <c r="D156" s="66" t="str">
        <f>IF(ISBLANK(Allowed!D142),"",Allowed!D142)</f>
        <v/>
      </c>
      <c r="E156" s="66" t="str">
        <f>IF(ISBLANK(Allowed!F142),"",Allowed!F142)</f>
        <v/>
      </c>
      <c r="F156" s="67" t="str">
        <f ca="1">IF(ISNA(MATCH(B156,Started!$A$2:$A$100,0)),"",OFFSET(StartedReference,MATCH(B156,Started!$A$2:$A$100,0),3))</f>
        <v/>
      </c>
      <c r="G156" s="68" t="str">
        <f t="shared" ca="1" si="14"/>
        <v/>
      </c>
      <c r="H156" s="69" t="str">
        <f ca="1">IF(ISNA(MATCH(B156,Started!$A$2:$A$1000,0)),"",OFFSET(StartedReference,MATCH(B156,Started!$A$2:$A$1000,0),5)/86400)</f>
        <v/>
      </c>
      <c r="I156" s="66" t="str">
        <f ca="1">IF(ISNA(MATCH(B156,Viewer!$A$2:$A$100,0)),"",OFFSET(ViewerReference,MATCH(B156,Viewer!$A$2:$A$100,0),3))</f>
        <v/>
      </c>
      <c r="J156" s="68" t="str">
        <f t="shared" ca="1" si="17"/>
        <v/>
      </c>
      <c r="K156" s="70" t="str">
        <f ca="1">IF(ISNA(MATCH(B156,Viewer!$A$2:$A$100,0)),"",OFFSET(ViewerReference,MATCH(B156,Viewer!$A$2:$A$100,0),5)/86400)</f>
        <v/>
      </c>
      <c r="L156" s="66" t="str">
        <f ca="1">IF(ISNA(MATCH(B156,Reader!$A$2:$A$100,0)),"",OFFSET(ReaderReference,MATCH(B156,Reader!$A$2:$A$100,0),3))</f>
        <v/>
      </c>
      <c r="M156" s="68" t="str">
        <f t="shared" ca="1" si="18"/>
        <v/>
      </c>
      <c r="N156" s="70" t="str">
        <f ca="1">IF(ISNA(MATCH(B156,Reader!$A$2:$A$100,0)),"",OFFSET(ReaderReference,MATCH(B156,Reader!$A$2:$A$100,0),5)/86400)</f>
        <v/>
      </c>
      <c r="O156" s="68" t="str">
        <f t="shared" ca="1" si="15"/>
        <v/>
      </c>
      <c r="P156" s="71" t="str">
        <f ca="1">IF(ISNA(MATCH(B156,PageBottom!$A$2:$A$1000,0)),"",OFFSET(PageBottomReference,MATCH(B156,PageBottom!$A$2:$A$1000,0),3))</f>
        <v/>
      </c>
      <c r="Q156" s="68" t="str">
        <f t="shared" ca="1" si="19"/>
        <v/>
      </c>
      <c r="R156" s="69" t="str">
        <f ca="1">IF(ISNA(MATCH(B156,PageBottom!$A$2:$A$1000,0)),"",OFFSET(PageBottomReference,MATCH(B156,PageBottom!$A$2:$A$1000,0),5)/86400)</f>
        <v/>
      </c>
      <c r="S156" s="72" t="str">
        <f t="shared" ca="1" si="20"/>
        <v/>
      </c>
      <c r="T156" s="73" t="str">
        <f ca="1">IF(ISNA(MATCH(B156,Pages!$A$2:$A$1000,0)),"",OFFSET(PageReference,MATCH(B156,Pages!$A$2:$A$1000,0),3))</f>
        <v/>
      </c>
      <c r="U156" s="66" t="str">
        <f ca="1">IF(ISNA(MATCH(B156,Pages!$A$2:$A$1000,0)),"",OFFSET(PageReference,MATCH(B156,Pages!$A$2:$A$1000,0),1))</f>
        <v/>
      </c>
      <c r="V156" s="66" t="str">
        <f ca="1">IF(ISNA(MATCH(B156,Pages!$A$2:$A$1000,0)),"",OFFSET(PageReference,MATCH(B156,Pages!$A$2:$A$1000,0),2))</f>
        <v/>
      </c>
      <c r="W156" s="68" t="str">
        <f t="shared" si="16"/>
        <v/>
      </c>
      <c r="X156" s="68" t="str">
        <f ca="1">IF(ISNA(MATCH(B156,Pages!$A$2:$A$1000,0)),"",OFFSET(PageReference,MATCH(B156,Pages!$A$2:$A$1000,0),5)/100)</f>
        <v/>
      </c>
      <c r="Y156" s="68" t="str">
        <f ca="1">IF(ISNA(MATCH(B156,Pages!$A$2:$A$1000,0)),"",OFFSET(PageReference,MATCH(B156,Pages!$A$2:$A$1000,0),6)/100)</f>
        <v/>
      </c>
      <c r="Z156" s="70" t="str">
        <f ca="1">IF(ISNA(MATCH(B156,Pages!$A$2:$A$1000,0)),"",OFFSET(PageReference,MATCH(B156,Pages!$A$2:$A$1000,0),4)/86400)</f>
        <v/>
      </c>
    </row>
    <row r="157" spans="2:26" s="74" customFormat="1" ht="12.75" x14ac:dyDescent="0.2">
      <c r="B157" s="67" t="str">
        <f>IF(ISBLANK(Allowed!A143),"",Allowed!A143)</f>
        <v/>
      </c>
      <c r="C157" s="66" t="str">
        <f>IF(ISBLANK(Allowed!C143),"",Allowed!C143)</f>
        <v/>
      </c>
      <c r="D157" s="66" t="str">
        <f>IF(ISBLANK(Allowed!D143),"",Allowed!D143)</f>
        <v/>
      </c>
      <c r="E157" s="66" t="str">
        <f>IF(ISBLANK(Allowed!F143),"",Allowed!F143)</f>
        <v/>
      </c>
      <c r="F157" s="67" t="str">
        <f ca="1">IF(ISNA(MATCH(B157,Started!$A$2:$A$100,0)),"",OFFSET(StartedReference,MATCH(B157,Started!$A$2:$A$100,0),3))</f>
        <v/>
      </c>
      <c r="G157" s="68" t="str">
        <f t="shared" ca="1" si="14"/>
        <v/>
      </c>
      <c r="H157" s="69" t="str">
        <f ca="1">IF(ISNA(MATCH(B157,Started!$A$2:$A$1000,0)),"",OFFSET(StartedReference,MATCH(B157,Started!$A$2:$A$1000,0),5)/86400)</f>
        <v/>
      </c>
      <c r="I157" s="66" t="str">
        <f ca="1">IF(ISNA(MATCH(B157,Viewer!$A$2:$A$100,0)),"",OFFSET(ViewerReference,MATCH(B157,Viewer!$A$2:$A$100,0),3))</f>
        <v/>
      </c>
      <c r="J157" s="68" t="str">
        <f t="shared" ca="1" si="17"/>
        <v/>
      </c>
      <c r="K157" s="70" t="str">
        <f ca="1">IF(ISNA(MATCH(B157,Viewer!$A$2:$A$100,0)),"",OFFSET(ViewerReference,MATCH(B157,Viewer!$A$2:$A$100,0),5)/86400)</f>
        <v/>
      </c>
      <c r="L157" s="66" t="str">
        <f ca="1">IF(ISNA(MATCH(B157,Reader!$A$2:$A$100,0)),"",OFFSET(ReaderReference,MATCH(B157,Reader!$A$2:$A$100,0),3))</f>
        <v/>
      </c>
      <c r="M157" s="68" t="str">
        <f t="shared" ca="1" si="18"/>
        <v/>
      </c>
      <c r="N157" s="70" t="str">
        <f ca="1">IF(ISNA(MATCH(B157,Reader!$A$2:$A$100,0)),"",OFFSET(ReaderReference,MATCH(B157,Reader!$A$2:$A$100,0),5)/86400)</f>
        <v/>
      </c>
      <c r="O157" s="68" t="str">
        <f t="shared" ca="1" si="15"/>
        <v/>
      </c>
      <c r="P157" s="71" t="str">
        <f ca="1">IF(ISNA(MATCH(B157,PageBottom!$A$2:$A$1000,0)),"",OFFSET(PageBottomReference,MATCH(B157,PageBottom!$A$2:$A$1000,0),3))</f>
        <v/>
      </c>
      <c r="Q157" s="68" t="str">
        <f t="shared" ca="1" si="19"/>
        <v/>
      </c>
      <c r="R157" s="69" t="str">
        <f ca="1">IF(ISNA(MATCH(B157,PageBottom!$A$2:$A$1000,0)),"",OFFSET(PageBottomReference,MATCH(B157,PageBottom!$A$2:$A$1000,0),5)/86400)</f>
        <v/>
      </c>
      <c r="S157" s="72" t="str">
        <f t="shared" ca="1" si="20"/>
        <v/>
      </c>
      <c r="T157" s="73" t="str">
        <f ca="1">IF(ISNA(MATCH(B157,Pages!$A$2:$A$1000,0)),"",OFFSET(PageReference,MATCH(B157,Pages!$A$2:$A$1000,0),3))</f>
        <v/>
      </c>
      <c r="U157" s="66" t="str">
        <f ca="1">IF(ISNA(MATCH(B157,Pages!$A$2:$A$1000,0)),"",OFFSET(PageReference,MATCH(B157,Pages!$A$2:$A$1000,0),1))</f>
        <v/>
      </c>
      <c r="V157" s="66" t="str">
        <f ca="1">IF(ISNA(MATCH(B157,Pages!$A$2:$A$1000,0)),"",OFFSET(PageReference,MATCH(B157,Pages!$A$2:$A$1000,0),2))</f>
        <v/>
      </c>
      <c r="W157" s="68" t="str">
        <f t="shared" si="16"/>
        <v/>
      </c>
      <c r="X157" s="68" t="str">
        <f ca="1">IF(ISNA(MATCH(B157,Pages!$A$2:$A$1000,0)),"",OFFSET(PageReference,MATCH(B157,Pages!$A$2:$A$1000,0),5)/100)</f>
        <v/>
      </c>
      <c r="Y157" s="68" t="str">
        <f ca="1">IF(ISNA(MATCH(B157,Pages!$A$2:$A$1000,0)),"",OFFSET(PageReference,MATCH(B157,Pages!$A$2:$A$1000,0),6)/100)</f>
        <v/>
      </c>
      <c r="Z157" s="70" t="str">
        <f ca="1">IF(ISNA(MATCH(B157,Pages!$A$2:$A$1000,0)),"",OFFSET(PageReference,MATCH(B157,Pages!$A$2:$A$1000,0),4)/86400)</f>
        <v/>
      </c>
    </row>
    <row r="158" spans="2:26" s="74" customFormat="1" ht="12.75" x14ac:dyDescent="0.2">
      <c r="B158" s="67" t="str">
        <f>IF(ISBLANK(Allowed!A144),"",Allowed!A144)</f>
        <v/>
      </c>
      <c r="C158" s="66" t="str">
        <f>IF(ISBLANK(Allowed!C144),"",Allowed!C144)</f>
        <v/>
      </c>
      <c r="D158" s="66" t="str">
        <f>IF(ISBLANK(Allowed!D144),"",Allowed!D144)</f>
        <v/>
      </c>
      <c r="E158" s="66" t="str">
        <f>IF(ISBLANK(Allowed!F144),"",Allowed!F144)</f>
        <v/>
      </c>
      <c r="F158" s="67" t="str">
        <f ca="1">IF(ISNA(MATCH(B158,Started!$A$2:$A$100,0)),"",OFFSET(StartedReference,MATCH(B158,Started!$A$2:$A$100,0),3))</f>
        <v/>
      </c>
      <c r="G158" s="68" t="str">
        <f t="shared" ca="1" si="14"/>
        <v/>
      </c>
      <c r="H158" s="69" t="str">
        <f ca="1">IF(ISNA(MATCH(B158,Started!$A$2:$A$1000,0)),"",OFFSET(StartedReference,MATCH(B158,Started!$A$2:$A$1000,0),5)/86400)</f>
        <v/>
      </c>
      <c r="I158" s="66" t="str">
        <f ca="1">IF(ISNA(MATCH(B158,Viewer!$A$2:$A$100,0)),"",OFFSET(ViewerReference,MATCH(B158,Viewer!$A$2:$A$100,0),3))</f>
        <v/>
      </c>
      <c r="J158" s="68" t="str">
        <f t="shared" ca="1" si="17"/>
        <v/>
      </c>
      <c r="K158" s="70" t="str">
        <f ca="1">IF(ISNA(MATCH(B158,Viewer!$A$2:$A$100,0)),"",OFFSET(ViewerReference,MATCH(B158,Viewer!$A$2:$A$100,0),5)/86400)</f>
        <v/>
      </c>
      <c r="L158" s="66" t="str">
        <f ca="1">IF(ISNA(MATCH(B158,Reader!$A$2:$A$100,0)),"",OFFSET(ReaderReference,MATCH(B158,Reader!$A$2:$A$100,0),3))</f>
        <v/>
      </c>
      <c r="M158" s="68" t="str">
        <f t="shared" ca="1" si="18"/>
        <v/>
      </c>
      <c r="N158" s="70" t="str">
        <f ca="1">IF(ISNA(MATCH(B158,Reader!$A$2:$A$100,0)),"",OFFSET(ReaderReference,MATCH(B158,Reader!$A$2:$A$100,0),5)/86400)</f>
        <v/>
      </c>
      <c r="O158" s="68" t="str">
        <f t="shared" ca="1" si="15"/>
        <v/>
      </c>
      <c r="P158" s="71" t="str">
        <f ca="1">IF(ISNA(MATCH(B158,PageBottom!$A$2:$A$1000,0)),"",OFFSET(PageBottomReference,MATCH(B158,PageBottom!$A$2:$A$1000,0),3))</f>
        <v/>
      </c>
      <c r="Q158" s="68" t="str">
        <f t="shared" ca="1" si="19"/>
        <v/>
      </c>
      <c r="R158" s="69" t="str">
        <f ca="1">IF(ISNA(MATCH(B158,PageBottom!$A$2:$A$1000,0)),"",OFFSET(PageBottomReference,MATCH(B158,PageBottom!$A$2:$A$1000,0),5)/86400)</f>
        <v/>
      </c>
      <c r="S158" s="72" t="str">
        <f t="shared" ca="1" si="20"/>
        <v/>
      </c>
      <c r="T158" s="73" t="str">
        <f ca="1">IF(ISNA(MATCH(B158,Pages!$A$2:$A$1000,0)),"",OFFSET(PageReference,MATCH(B158,Pages!$A$2:$A$1000,0),3))</f>
        <v/>
      </c>
      <c r="U158" s="66" t="str">
        <f ca="1">IF(ISNA(MATCH(B158,Pages!$A$2:$A$1000,0)),"",OFFSET(PageReference,MATCH(B158,Pages!$A$2:$A$1000,0),1))</f>
        <v/>
      </c>
      <c r="V158" s="66" t="str">
        <f ca="1">IF(ISNA(MATCH(B158,Pages!$A$2:$A$1000,0)),"",OFFSET(PageReference,MATCH(B158,Pages!$A$2:$A$1000,0),2))</f>
        <v/>
      </c>
      <c r="W158" s="68" t="str">
        <f t="shared" si="16"/>
        <v/>
      </c>
      <c r="X158" s="68" t="str">
        <f ca="1">IF(ISNA(MATCH(B158,Pages!$A$2:$A$1000,0)),"",OFFSET(PageReference,MATCH(B158,Pages!$A$2:$A$1000,0),5)/100)</f>
        <v/>
      </c>
      <c r="Y158" s="68" t="str">
        <f ca="1">IF(ISNA(MATCH(B158,Pages!$A$2:$A$1000,0)),"",OFFSET(PageReference,MATCH(B158,Pages!$A$2:$A$1000,0),6)/100)</f>
        <v/>
      </c>
      <c r="Z158" s="70" t="str">
        <f ca="1">IF(ISNA(MATCH(B158,Pages!$A$2:$A$1000,0)),"",OFFSET(PageReference,MATCH(B158,Pages!$A$2:$A$1000,0),4)/86400)</f>
        <v/>
      </c>
    </row>
    <row r="159" spans="2:26" s="74" customFormat="1" ht="12.75" x14ac:dyDescent="0.2">
      <c r="B159" s="67" t="str">
        <f>IF(ISBLANK(Allowed!A145),"",Allowed!A145)</f>
        <v/>
      </c>
      <c r="C159" s="66" t="str">
        <f>IF(ISBLANK(Allowed!C145),"",Allowed!C145)</f>
        <v/>
      </c>
      <c r="D159" s="66" t="str">
        <f>IF(ISBLANK(Allowed!D145),"",Allowed!D145)</f>
        <v/>
      </c>
      <c r="E159" s="66" t="str">
        <f>IF(ISBLANK(Allowed!F145),"",Allowed!F145)</f>
        <v/>
      </c>
      <c r="F159" s="67" t="str">
        <f ca="1">IF(ISNA(MATCH(B159,Started!$A$2:$A$100,0)),"",OFFSET(StartedReference,MATCH(B159,Started!$A$2:$A$100,0),3))</f>
        <v/>
      </c>
      <c r="G159" s="68" t="str">
        <f t="shared" ca="1" si="14"/>
        <v/>
      </c>
      <c r="H159" s="69" t="str">
        <f ca="1">IF(ISNA(MATCH(B159,Started!$A$2:$A$1000,0)),"",OFFSET(StartedReference,MATCH(B159,Started!$A$2:$A$1000,0),5)/86400)</f>
        <v/>
      </c>
      <c r="I159" s="66" t="str">
        <f ca="1">IF(ISNA(MATCH(B159,Viewer!$A$2:$A$100,0)),"",OFFSET(ViewerReference,MATCH(B159,Viewer!$A$2:$A$100,0),3))</f>
        <v/>
      </c>
      <c r="J159" s="68" t="str">
        <f t="shared" ca="1" si="17"/>
        <v/>
      </c>
      <c r="K159" s="70" t="str">
        <f ca="1">IF(ISNA(MATCH(B159,Viewer!$A$2:$A$100,0)),"",OFFSET(ViewerReference,MATCH(B159,Viewer!$A$2:$A$100,0),5)/86400)</f>
        <v/>
      </c>
      <c r="L159" s="66" t="str">
        <f ca="1">IF(ISNA(MATCH(B159,Reader!$A$2:$A$100,0)),"",OFFSET(ReaderReference,MATCH(B159,Reader!$A$2:$A$100,0),3))</f>
        <v/>
      </c>
      <c r="M159" s="68" t="str">
        <f t="shared" ca="1" si="18"/>
        <v/>
      </c>
      <c r="N159" s="70" t="str">
        <f ca="1">IF(ISNA(MATCH(B159,Reader!$A$2:$A$100,0)),"",OFFSET(ReaderReference,MATCH(B159,Reader!$A$2:$A$100,0),5)/86400)</f>
        <v/>
      </c>
      <c r="O159" s="68" t="str">
        <f t="shared" ca="1" si="15"/>
        <v/>
      </c>
      <c r="P159" s="71" t="str">
        <f ca="1">IF(ISNA(MATCH(B159,PageBottom!$A$2:$A$1000,0)),"",OFFSET(PageBottomReference,MATCH(B159,PageBottom!$A$2:$A$1000,0),3))</f>
        <v/>
      </c>
      <c r="Q159" s="68" t="str">
        <f t="shared" ca="1" si="19"/>
        <v/>
      </c>
      <c r="R159" s="69" t="str">
        <f ca="1">IF(ISNA(MATCH(B159,PageBottom!$A$2:$A$1000,0)),"",OFFSET(PageBottomReference,MATCH(B159,PageBottom!$A$2:$A$1000,0),5)/86400)</f>
        <v/>
      </c>
      <c r="S159" s="72" t="str">
        <f t="shared" ca="1" si="20"/>
        <v/>
      </c>
      <c r="T159" s="73" t="str">
        <f ca="1">IF(ISNA(MATCH(B159,Pages!$A$2:$A$1000,0)),"",OFFSET(PageReference,MATCH(B159,Pages!$A$2:$A$1000,0),3))</f>
        <v/>
      </c>
      <c r="U159" s="66" t="str">
        <f ca="1">IF(ISNA(MATCH(B159,Pages!$A$2:$A$1000,0)),"",OFFSET(PageReference,MATCH(B159,Pages!$A$2:$A$1000,0),1))</f>
        <v/>
      </c>
      <c r="V159" s="66" t="str">
        <f ca="1">IF(ISNA(MATCH(B159,Pages!$A$2:$A$1000,0)),"",OFFSET(PageReference,MATCH(B159,Pages!$A$2:$A$1000,0),2))</f>
        <v/>
      </c>
      <c r="W159" s="68" t="str">
        <f t="shared" si="16"/>
        <v/>
      </c>
      <c r="X159" s="68" t="str">
        <f ca="1">IF(ISNA(MATCH(B159,Pages!$A$2:$A$1000,0)),"",OFFSET(PageReference,MATCH(B159,Pages!$A$2:$A$1000,0),5)/100)</f>
        <v/>
      </c>
      <c r="Y159" s="68" t="str">
        <f ca="1">IF(ISNA(MATCH(B159,Pages!$A$2:$A$1000,0)),"",OFFSET(PageReference,MATCH(B159,Pages!$A$2:$A$1000,0),6)/100)</f>
        <v/>
      </c>
      <c r="Z159" s="70" t="str">
        <f ca="1">IF(ISNA(MATCH(B159,Pages!$A$2:$A$1000,0)),"",OFFSET(PageReference,MATCH(B159,Pages!$A$2:$A$1000,0),4)/86400)</f>
        <v/>
      </c>
    </row>
    <row r="160" spans="2:26" s="74" customFormat="1" ht="12.75" x14ac:dyDescent="0.2">
      <c r="B160" s="67" t="str">
        <f>IF(ISBLANK(Allowed!A146),"",Allowed!A146)</f>
        <v/>
      </c>
      <c r="C160" s="66" t="str">
        <f>IF(ISBLANK(Allowed!C146),"",Allowed!C146)</f>
        <v/>
      </c>
      <c r="D160" s="66" t="str">
        <f>IF(ISBLANK(Allowed!D146),"",Allowed!D146)</f>
        <v/>
      </c>
      <c r="E160" s="66" t="str">
        <f>IF(ISBLANK(Allowed!F146),"",Allowed!F146)</f>
        <v/>
      </c>
      <c r="F160" s="67" t="str">
        <f ca="1">IF(ISNA(MATCH(B160,Started!$A$2:$A$100,0)),"",OFFSET(StartedReference,MATCH(B160,Started!$A$2:$A$100,0),3))</f>
        <v/>
      </c>
      <c r="G160" s="68" t="str">
        <f t="shared" ca="1" si="14"/>
        <v/>
      </c>
      <c r="H160" s="69" t="str">
        <f ca="1">IF(ISNA(MATCH(B160,Started!$A$2:$A$1000,0)),"",OFFSET(StartedReference,MATCH(B160,Started!$A$2:$A$1000,0),5)/86400)</f>
        <v/>
      </c>
      <c r="I160" s="66" t="str">
        <f ca="1">IF(ISNA(MATCH(B160,Viewer!$A$2:$A$100,0)),"",OFFSET(ViewerReference,MATCH(B160,Viewer!$A$2:$A$100,0),3))</f>
        <v/>
      </c>
      <c r="J160" s="68" t="str">
        <f t="shared" ca="1" si="17"/>
        <v/>
      </c>
      <c r="K160" s="70" t="str">
        <f ca="1">IF(ISNA(MATCH(B160,Viewer!$A$2:$A$100,0)),"",OFFSET(ViewerReference,MATCH(B160,Viewer!$A$2:$A$100,0),5)/86400)</f>
        <v/>
      </c>
      <c r="L160" s="66" t="str">
        <f ca="1">IF(ISNA(MATCH(B160,Reader!$A$2:$A$100,0)),"",OFFSET(ReaderReference,MATCH(B160,Reader!$A$2:$A$100,0),3))</f>
        <v/>
      </c>
      <c r="M160" s="68" t="str">
        <f t="shared" ca="1" si="18"/>
        <v/>
      </c>
      <c r="N160" s="70" t="str">
        <f ca="1">IF(ISNA(MATCH(B160,Reader!$A$2:$A$100,0)),"",OFFSET(ReaderReference,MATCH(B160,Reader!$A$2:$A$100,0),5)/86400)</f>
        <v/>
      </c>
      <c r="O160" s="68" t="str">
        <f t="shared" ca="1" si="15"/>
        <v/>
      </c>
      <c r="P160" s="71" t="str">
        <f ca="1">IF(ISNA(MATCH(B160,PageBottom!$A$2:$A$1000,0)),"",OFFSET(PageBottomReference,MATCH(B160,PageBottom!$A$2:$A$1000,0),3))</f>
        <v/>
      </c>
      <c r="Q160" s="68" t="str">
        <f t="shared" ca="1" si="19"/>
        <v/>
      </c>
      <c r="R160" s="69" t="str">
        <f ca="1">IF(ISNA(MATCH(B160,PageBottom!$A$2:$A$1000,0)),"",OFFSET(PageBottomReference,MATCH(B160,PageBottom!$A$2:$A$1000,0),5)/86400)</f>
        <v/>
      </c>
      <c r="S160" s="72" t="str">
        <f t="shared" ca="1" si="20"/>
        <v/>
      </c>
      <c r="T160" s="73" t="str">
        <f ca="1">IF(ISNA(MATCH(B160,Pages!$A$2:$A$1000,0)),"",OFFSET(PageReference,MATCH(B160,Pages!$A$2:$A$1000,0),3))</f>
        <v/>
      </c>
      <c r="U160" s="66" t="str">
        <f ca="1">IF(ISNA(MATCH(B160,Pages!$A$2:$A$1000,0)),"",OFFSET(PageReference,MATCH(B160,Pages!$A$2:$A$1000,0),1))</f>
        <v/>
      </c>
      <c r="V160" s="66" t="str">
        <f ca="1">IF(ISNA(MATCH(B160,Pages!$A$2:$A$1000,0)),"",OFFSET(PageReference,MATCH(B160,Pages!$A$2:$A$1000,0),2))</f>
        <v/>
      </c>
      <c r="W160" s="68" t="str">
        <f t="shared" si="16"/>
        <v/>
      </c>
      <c r="X160" s="68" t="str">
        <f ca="1">IF(ISNA(MATCH(B160,Pages!$A$2:$A$1000,0)),"",OFFSET(PageReference,MATCH(B160,Pages!$A$2:$A$1000,0),5)/100)</f>
        <v/>
      </c>
      <c r="Y160" s="68" t="str">
        <f ca="1">IF(ISNA(MATCH(B160,Pages!$A$2:$A$1000,0)),"",OFFSET(PageReference,MATCH(B160,Pages!$A$2:$A$1000,0),6)/100)</f>
        <v/>
      </c>
      <c r="Z160" s="70" t="str">
        <f ca="1">IF(ISNA(MATCH(B160,Pages!$A$2:$A$1000,0)),"",OFFSET(PageReference,MATCH(B160,Pages!$A$2:$A$1000,0),4)/86400)</f>
        <v/>
      </c>
    </row>
    <row r="161" spans="2:26" s="74" customFormat="1" ht="12.75" x14ac:dyDescent="0.2">
      <c r="B161" s="67" t="str">
        <f>IF(ISBLANK(Allowed!A147),"",Allowed!A147)</f>
        <v/>
      </c>
      <c r="C161" s="66" t="str">
        <f>IF(ISBLANK(Allowed!C147),"",Allowed!C147)</f>
        <v/>
      </c>
      <c r="D161" s="66" t="str">
        <f>IF(ISBLANK(Allowed!D147),"",Allowed!D147)</f>
        <v/>
      </c>
      <c r="E161" s="66" t="str">
        <f>IF(ISBLANK(Allowed!F147),"",Allowed!F147)</f>
        <v/>
      </c>
      <c r="F161" s="67" t="str">
        <f ca="1">IF(ISNA(MATCH(B161,Started!$A$2:$A$100,0)),"",OFFSET(StartedReference,MATCH(B161,Started!$A$2:$A$100,0),3))</f>
        <v/>
      </c>
      <c r="G161" s="68" t="str">
        <f t="shared" ca="1" si="14"/>
        <v/>
      </c>
      <c r="H161" s="69" t="str">
        <f ca="1">IF(ISNA(MATCH(B161,Started!$A$2:$A$1000,0)),"",OFFSET(StartedReference,MATCH(B161,Started!$A$2:$A$1000,0),5)/86400)</f>
        <v/>
      </c>
      <c r="I161" s="66" t="str">
        <f ca="1">IF(ISNA(MATCH(B161,Viewer!$A$2:$A$100,0)),"",OFFSET(ViewerReference,MATCH(B161,Viewer!$A$2:$A$100,0),3))</f>
        <v/>
      </c>
      <c r="J161" s="68" t="str">
        <f t="shared" ca="1" si="17"/>
        <v/>
      </c>
      <c r="K161" s="70" t="str">
        <f ca="1">IF(ISNA(MATCH(B161,Viewer!$A$2:$A$100,0)),"",OFFSET(ViewerReference,MATCH(B161,Viewer!$A$2:$A$100,0),5)/86400)</f>
        <v/>
      </c>
      <c r="L161" s="66" t="str">
        <f ca="1">IF(ISNA(MATCH(B161,Reader!$A$2:$A$100,0)),"",OFFSET(ReaderReference,MATCH(B161,Reader!$A$2:$A$100,0),3))</f>
        <v/>
      </c>
      <c r="M161" s="68" t="str">
        <f t="shared" ca="1" si="18"/>
        <v/>
      </c>
      <c r="N161" s="70" t="str">
        <f ca="1">IF(ISNA(MATCH(B161,Reader!$A$2:$A$100,0)),"",OFFSET(ReaderReference,MATCH(B161,Reader!$A$2:$A$100,0),5)/86400)</f>
        <v/>
      </c>
      <c r="O161" s="68" t="str">
        <f t="shared" ca="1" si="15"/>
        <v/>
      </c>
      <c r="P161" s="71" t="str">
        <f ca="1">IF(ISNA(MATCH(B161,PageBottom!$A$2:$A$1000,0)),"",OFFSET(PageBottomReference,MATCH(B161,PageBottom!$A$2:$A$1000,0),3))</f>
        <v/>
      </c>
      <c r="Q161" s="68" t="str">
        <f t="shared" ca="1" si="19"/>
        <v/>
      </c>
      <c r="R161" s="69" t="str">
        <f ca="1">IF(ISNA(MATCH(B161,PageBottom!$A$2:$A$1000,0)),"",OFFSET(PageBottomReference,MATCH(B161,PageBottom!$A$2:$A$1000,0),5)/86400)</f>
        <v/>
      </c>
      <c r="S161" s="72" t="str">
        <f t="shared" ca="1" si="20"/>
        <v/>
      </c>
      <c r="T161" s="73" t="str">
        <f ca="1">IF(ISNA(MATCH(B161,Pages!$A$2:$A$1000,0)),"",OFFSET(PageReference,MATCH(B161,Pages!$A$2:$A$1000,0),3))</f>
        <v/>
      </c>
      <c r="U161" s="66" t="str">
        <f ca="1">IF(ISNA(MATCH(B161,Pages!$A$2:$A$1000,0)),"",OFFSET(PageReference,MATCH(B161,Pages!$A$2:$A$1000,0),1))</f>
        <v/>
      </c>
      <c r="V161" s="66" t="str">
        <f ca="1">IF(ISNA(MATCH(B161,Pages!$A$2:$A$1000,0)),"",OFFSET(PageReference,MATCH(B161,Pages!$A$2:$A$1000,0),2))</f>
        <v/>
      </c>
      <c r="W161" s="68" t="str">
        <f t="shared" si="16"/>
        <v/>
      </c>
      <c r="X161" s="68" t="str">
        <f ca="1">IF(ISNA(MATCH(B161,Pages!$A$2:$A$1000,0)),"",OFFSET(PageReference,MATCH(B161,Pages!$A$2:$A$1000,0),5)/100)</f>
        <v/>
      </c>
      <c r="Y161" s="68" t="str">
        <f ca="1">IF(ISNA(MATCH(B161,Pages!$A$2:$A$1000,0)),"",OFFSET(PageReference,MATCH(B161,Pages!$A$2:$A$1000,0),6)/100)</f>
        <v/>
      </c>
      <c r="Z161" s="70" t="str">
        <f ca="1">IF(ISNA(MATCH(B161,Pages!$A$2:$A$1000,0)),"",OFFSET(PageReference,MATCH(B161,Pages!$A$2:$A$1000,0),4)/86400)</f>
        <v/>
      </c>
    </row>
    <row r="162" spans="2:26" s="74" customFormat="1" ht="12.75" x14ac:dyDescent="0.2">
      <c r="B162" s="67" t="str">
        <f>IF(ISBLANK(Allowed!A148),"",Allowed!A148)</f>
        <v/>
      </c>
      <c r="C162" s="66" t="str">
        <f>IF(ISBLANK(Allowed!C148),"",Allowed!C148)</f>
        <v/>
      </c>
      <c r="D162" s="66" t="str">
        <f>IF(ISBLANK(Allowed!D148),"",Allowed!D148)</f>
        <v/>
      </c>
      <c r="E162" s="66" t="str">
        <f>IF(ISBLANK(Allowed!F148),"",Allowed!F148)</f>
        <v/>
      </c>
      <c r="F162" s="67" t="str">
        <f ca="1">IF(ISNA(MATCH(B162,Started!$A$2:$A$100,0)),"",OFFSET(StartedReference,MATCH(B162,Started!$A$2:$A$100,0),3))</f>
        <v/>
      </c>
      <c r="G162" s="68" t="str">
        <f t="shared" ca="1" si="14"/>
        <v/>
      </c>
      <c r="H162" s="69" t="str">
        <f ca="1">IF(ISNA(MATCH(B162,Started!$A$2:$A$1000,0)),"",OFFSET(StartedReference,MATCH(B162,Started!$A$2:$A$1000,0),5)/86400)</f>
        <v/>
      </c>
      <c r="I162" s="66" t="str">
        <f ca="1">IF(ISNA(MATCH(B162,Viewer!$A$2:$A$100,0)),"",OFFSET(ViewerReference,MATCH(B162,Viewer!$A$2:$A$100,0),3))</f>
        <v/>
      </c>
      <c r="J162" s="68" t="str">
        <f t="shared" ca="1" si="17"/>
        <v/>
      </c>
      <c r="K162" s="70" t="str">
        <f ca="1">IF(ISNA(MATCH(B162,Viewer!$A$2:$A$100,0)),"",OFFSET(ViewerReference,MATCH(B162,Viewer!$A$2:$A$100,0),5)/86400)</f>
        <v/>
      </c>
      <c r="L162" s="66" t="str">
        <f ca="1">IF(ISNA(MATCH(B162,Reader!$A$2:$A$100,0)),"",OFFSET(ReaderReference,MATCH(B162,Reader!$A$2:$A$100,0),3))</f>
        <v/>
      </c>
      <c r="M162" s="68" t="str">
        <f t="shared" ca="1" si="18"/>
        <v/>
      </c>
      <c r="N162" s="70" t="str">
        <f ca="1">IF(ISNA(MATCH(B162,Reader!$A$2:$A$100,0)),"",OFFSET(ReaderReference,MATCH(B162,Reader!$A$2:$A$100,0),5)/86400)</f>
        <v/>
      </c>
      <c r="O162" s="68" t="str">
        <f t="shared" ca="1" si="15"/>
        <v/>
      </c>
      <c r="P162" s="71" t="str">
        <f ca="1">IF(ISNA(MATCH(B162,PageBottom!$A$2:$A$1000,0)),"",OFFSET(PageBottomReference,MATCH(B162,PageBottom!$A$2:$A$1000,0),3))</f>
        <v/>
      </c>
      <c r="Q162" s="68" t="str">
        <f t="shared" ca="1" si="19"/>
        <v/>
      </c>
      <c r="R162" s="69" t="str">
        <f ca="1">IF(ISNA(MATCH(B162,PageBottom!$A$2:$A$1000,0)),"",OFFSET(PageBottomReference,MATCH(B162,PageBottom!$A$2:$A$1000,0),5)/86400)</f>
        <v/>
      </c>
      <c r="S162" s="72" t="str">
        <f t="shared" ca="1" si="20"/>
        <v/>
      </c>
      <c r="T162" s="73" t="str">
        <f ca="1">IF(ISNA(MATCH(B162,Pages!$A$2:$A$1000,0)),"",OFFSET(PageReference,MATCH(B162,Pages!$A$2:$A$1000,0),3))</f>
        <v/>
      </c>
      <c r="U162" s="66" t="str">
        <f ca="1">IF(ISNA(MATCH(B162,Pages!$A$2:$A$1000,0)),"",OFFSET(PageReference,MATCH(B162,Pages!$A$2:$A$1000,0),1))</f>
        <v/>
      </c>
      <c r="V162" s="66" t="str">
        <f ca="1">IF(ISNA(MATCH(B162,Pages!$A$2:$A$1000,0)),"",OFFSET(PageReference,MATCH(B162,Pages!$A$2:$A$1000,0),2))</f>
        <v/>
      </c>
      <c r="W162" s="68" t="str">
        <f t="shared" si="16"/>
        <v/>
      </c>
      <c r="X162" s="68" t="str">
        <f ca="1">IF(ISNA(MATCH(B162,Pages!$A$2:$A$1000,0)),"",OFFSET(PageReference,MATCH(B162,Pages!$A$2:$A$1000,0),5)/100)</f>
        <v/>
      </c>
      <c r="Y162" s="68" t="str">
        <f ca="1">IF(ISNA(MATCH(B162,Pages!$A$2:$A$1000,0)),"",OFFSET(PageReference,MATCH(B162,Pages!$A$2:$A$1000,0),6)/100)</f>
        <v/>
      </c>
      <c r="Z162" s="70" t="str">
        <f ca="1">IF(ISNA(MATCH(B162,Pages!$A$2:$A$1000,0)),"",OFFSET(PageReference,MATCH(B162,Pages!$A$2:$A$1000,0),4)/86400)</f>
        <v/>
      </c>
    </row>
    <row r="163" spans="2:26" s="74" customFormat="1" ht="12.75" x14ac:dyDescent="0.2">
      <c r="B163" s="67" t="str">
        <f>IF(ISBLANK(Allowed!A149),"",Allowed!A149)</f>
        <v/>
      </c>
      <c r="C163" s="66" t="str">
        <f>IF(ISBLANK(Allowed!C149),"",Allowed!C149)</f>
        <v/>
      </c>
      <c r="D163" s="66" t="str">
        <f>IF(ISBLANK(Allowed!D149),"",Allowed!D149)</f>
        <v/>
      </c>
      <c r="E163" s="66" t="str">
        <f>IF(ISBLANK(Allowed!F149),"",Allowed!F149)</f>
        <v/>
      </c>
      <c r="F163" s="67" t="str">
        <f ca="1">IF(ISNA(MATCH(B163,Started!$A$2:$A$100,0)),"",OFFSET(StartedReference,MATCH(B163,Started!$A$2:$A$100,0),3))</f>
        <v/>
      </c>
      <c r="G163" s="68" t="str">
        <f t="shared" ca="1" si="14"/>
        <v/>
      </c>
      <c r="H163" s="69" t="str">
        <f ca="1">IF(ISNA(MATCH(B163,Started!$A$2:$A$1000,0)),"",OFFSET(StartedReference,MATCH(B163,Started!$A$2:$A$1000,0),5)/86400)</f>
        <v/>
      </c>
      <c r="I163" s="66" t="str">
        <f ca="1">IF(ISNA(MATCH(B163,Viewer!$A$2:$A$100,0)),"",OFFSET(ViewerReference,MATCH(B163,Viewer!$A$2:$A$100,0),3))</f>
        <v/>
      </c>
      <c r="J163" s="68" t="str">
        <f t="shared" ca="1" si="17"/>
        <v/>
      </c>
      <c r="K163" s="70" t="str">
        <f ca="1">IF(ISNA(MATCH(B163,Viewer!$A$2:$A$100,0)),"",OFFSET(ViewerReference,MATCH(B163,Viewer!$A$2:$A$100,0),5)/86400)</f>
        <v/>
      </c>
      <c r="L163" s="66" t="str">
        <f ca="1">IF(ISNA(MATCH(B163,Reader!$A$2:$A$100,0)),"",OFFSET(ReaderReference,MATCH(B163,Reader!$A$2:$A$100,0),3))</f>
        <v/>
      </c>
      <c r="M163" s="68" t="str">
        <f t="shared" ca="1" si="18"/>
        <v/>
      </c>
      <c r="N163" s="70" t="str">
        <f ca="1">IF(ISNA(MATCH(B163,Reader!$A$2:$A$100,0)),"",OFFSET(ReaderReference,MATCH(B163,Reader!$A$2:$A$100,0),5)/86400)</f>
        <v/>
      </c>
      <c r="O163" s="68" t="str">
        <f t="shared" ca="1" si="15"/>
        <v/>
      </c>
      <c r="P163" s="71" t="str">
        <f ca="1">IF(ISNA(MATCH(B163,PageBottom!$A$2:$A$1000,0)),"",OFFSET(PageBottomReference,MATCH(B163,PageBottom!$A$2:$A$1000,0),3))</f>
        <v/>
      </c>
      <c r="Q163" s="68" t="str">
        <f t="shared" ca="1" si="19"/>
        <v/>
      </c>
      <c r="R163" s="69" t="str">
        <f ca="1">IF(ISNA(MATCH(B163,PageBottom!$A$2:$A$1000,0)),"",OFFSET(PageBottomReference,MATCH(B163,PageBottom!$A$2:$A$1000,0),5)/86400)</f>
        <v/>
      </c>
      <c r="S163" s="72" t="str">
        <f t="shared" ca="1" si="20"/>
        <v/>
      </c>
      <c r="T163" s="73" t="str">
        <f ca="1">IF(ISNA(MATCH(B163,Pages!$A$2:$A$1000,0)),"",OFFSET(PageReference,MATCH(B163,Pages!$A$2:$A$1000,0),3))</f>
        <v/>
      </c>
      <c r="U163" s="66" t="str">
        <f ca="1">IF(ISNA(MATCH(B163,Pages!$A$2:$A$1000,0)),"",OFFSET(PageReference,MATCH(B163,Pages!$A$2:$A$1000,0),1))</f>
        <v/>
      </c>
      <c r="V163" s="66" t="str">
        <f ca="1">IF(ISNA(MATCH(B163,Pages!$A$2:$A$1000,0)),"",OFFSET(PageReference,MATCH(B163,Pages!$A$2:$A$1000,0),2))</f>
        <v/>
      </c>
      <c r="W163" s="68" t="str">
        <f t="shared" si="16"/>
        <v/>
      </c>
      <c r="X163" s="68" t="str">
        <f ca="1">IF(ISNA(MATCH(B163,Pages!$A$2:$A$1000,0)),"",OFFSET(PageReference,MATCH(B163,Pages!$A$2:$A$1000,0),5)/100)</f>
        <v/>
      </c>
      <c r="Y163" s="68" t="str">
        <f ca="1">IF(ISNA(MATCH(B163,Pages!$A$2:$A$1000,0)),"",OFFSET(PageReference,MATCH(B163,Pages!$A$2:$A$1000,0),6)/100)</f>
        <v/>
      </c>
      <c r="Z163" s="70" t="str">
        <f ca="1">IF(ISNA(MATCH(B163,Pages!$A$2:$A$1000,0)),"",OFFSET(PageReference,MATCH(B163,Pages!$A$2:$A$1000,0),4)/86400)</f>
        <v/>
      </c>
    </row>
    <row r="164" spans="2:26" s="74" customFormat="1" ht="12.75" x14ac:dyDescent="0.2">
      <c r="B164" s="67" t="str">
        <f>IF(ISBLANK(Allowed!A150),"",Allowed!A150)</f>
        <v/>
      </c>
      <c r="C164" s="66" t="str">
        <f>IF(ISBLANK(Allowed!C150),"",Allowed!C150)</f>
        <v/>
      </c>
      <c r="D164" s="66" t="str">
        <f>IF(ISBLANK(Allowed!D150),"",Allowed!D150)</f>
        <v/>
      </c>
      <c r="E164" s="66" t="str">
        <f>IF(ISBLANK(Allowed!F150),"",Allowed!F150)</f>
        <v/>
      </c>
      <c r="F164" s="67" t="str">
        <f ca="1">IF(ISNA(MATCH(B164,Started!$A$2:$A$100,0)),"",OFFSET(StartedReference,MATCH(B164,Started!$A$2:$A$100,0),3))</f>
        <v/>
      </c>
      <c r="G164" s="68" t="str">
        <f t="shared" ca="1" si="14"/>
        <v/>
      </c>
      <c r="H164" s="69" t="str">
        <f ca="1">IF(ISNA(MATCH(B164,Started!$A$2:$A$1000,0)),"",OFFSET(StartedReference,MATCH(B164,Started!$A$2:$A$1000,0),5)/86400)</f>
        <v/>
      </c>
      <c r="I164" s="66" t="str">
        <f ca="1">IF(ISNA(MATCH(B164,Viewer!$A$2:$A$100,0)),"",OFFSET(ViewerReference,MATCH(B164,Viewer!$A$2:$A$100,0),3))</f>
        <v/>
      </c>
      <c r="J164" s="68" t="str">
        <f t="shared" ca="1" si="17"/>
        <v/>
      </c>
      <c r="K164" s="70" t="str">
        <f ca="1">IF(ISNA(MATCH(B164,Viewer!$A$2:$A$100,0)),"",OFFSET(ViewerReference,MATCH(B164,Viewer!$A$2:$A$100,0),5)/86400)</f>
        <v/>
      </c>
      <c r="L164" s="66" t="str">
        <f ca="1">IF(ISNA(MATCH(B164,Reader!$A$2:$A$100,0)),"",OFFSET(ReaderReference,MATCH(B164,Reader!$A$2:$A$100,0),3))</f>
        <v/>
      </c>
      <c r="M164" s="68" t="str">
        <f t="shared" ca="1" si="18"/>
        <v/>
      </c>
      <c r="N164" s="70" t="str">
        <f ca="1">IF(ISNA(MATCH(B164,Reader!$A$2:$A$100,0)),"",OFFSET(ReaderReference,MATCH(B164,Reader!$A$2:$A$100,0),5)/86400)</f>
        <v/>
      </c>
      <c r="O164" s="68" t="str">
        <f t="shared" ca="1" si="15"/>
        <v/>
      </c>
      <c r="P164" s="71" t="str">
        <f ca="1">IF(ISNA(MATCH(B164,PageBottom!$A$2:$A$1000,0)),"",OFFSET(PageBottomReference,MATCH(B164,PageBottom!$A$2:$A$1000,0),3))</f>
        <v/>
      </c>
      <c r="Q164" s="68" t="str">
        <f t="shared" ca="1" si="19"/>
        <v/>
      </c>
      <c r="R164" s="69" t="str">
        <f ca="1">IF(ISNA(MATCH(B164,PageBottom!$A$2:$A$1000,0)),"",OFFSET(PageBottomReference,MATCH(B164,PageBottom!$A$2:$A$1000,0),5)/86400)</f>
        <v/>
      </c>
      <c r="S164" s="72" t="str">
        <f t="shared" ca="1" si="20"/>
        <v/>
      </c>
      <c r="T164" s="73" t="str">
        <f ca="1">IF(ISNA(MATCH(B164,Pages!$A$2:$A$1000,0)),"",OFFSET(PageReference,MATCH(B164,Pages!$A$2:$A$1000,0),3))</f>
        <v/>
      </c>
      <c r="U164" s="66" t="str">
        <f ca="1">IF(ISNA(MATCH(B164,Pages!$A$2:$A$1000,0)),"",OFFSET(PageReference,MATCH(B164,Pages!$A$2:$A$1000,0),1))</f>
        <v/>
      </c>
      <c r="V164" s="66" t="str">
        <f ca="1">IF(ISNA(MATCH(B164,Pages!$A$2:$A$1000,0)),"",OFFSET(PageReference,MATCH(B164,Pages!$A$2:$A$1000,0),2))</f>
        <v/>
      </c>
      <c r="W164" s="68" t="str">
        <f t="shared" si="16"/>
        <v/>
      </c>
      <c r="X164" s="68" t="str">
        <f ca="1">IF(ISNA(MATCH(B164,Pages!$A$2:$A$1000,0)),"",OFFSET(PageReference,MATCH(B164,Pages!$A$2:$A$1000,0),5)/100)</f>
        <v/>
      </c>
      <c r="Y164" s="68" t="str">
        <f ca="1">IF(ISNA(MATCH(B164,Pages!$A$2:$A$1000,0)),"",OFFSET(PageReference,MATCH(B164,Pages!$A$2:$A$1000,0),6)/100)</f>
        <v/>
      </c>
      <c r="Z164" s="70" t="str">
        <f ca="1">IF(ISNA(MATCH(B164,Pages!$A$2:$A$1000,0)),"",OFFSET(PageReference,MATCH(B164,Pages!$A$2:$A$1000,0),4)/86400)</f>
        <v/>
      </c>
    </row>
    <row r="165" spans="2:26" s="74" customFormat="1" ht="12.75" x14ac:dyDescent="0.2">
      <c r="B165" s="67" t="str">
        <f>IF(ISBLANK(Allowed!A151),"",Allowed!A151)</f>
        <v/>
      </c>
      <c r="C165" s="66" t="str">
        <f>IF(ISBLANK(Allowed!C151),"",Allowed!C151)</f>
        <v/>
      </c>
      <c r="D165" s="66" t="str">
        <f>IF(ISBLANK(Allowed!D151),"",Allowed!D151)</f>
        <v/>
      </c>
      <c r="E165" s="66" t="str">
        <f>IF(ISBLANK(Allowed!F151),"",Allowed!F151)</f>
        <v/>
      </c>
      <c r="F165" s="67" t="str">
        <f ca="1">IF(ISNA(MATCH(B165,Started!$A$2:$A$100,0)),"",OFFSET(StartedReference,MATCH(B165,Started!$A$2:$A$100,0),3))</f>
        <v/>
      </c>
      <c r="G165" s="68" t="str">
        <f t="shared" ca="1" si="14"/>
        <v/>
      </c>
      <c r="H165" s="69" t="str">
        <f ca="1">IF(ISNA(MATCH(B165,Started!$A$2:$A$1000,0)),"",OFFSET(StartedReference,MATCH(B165,Started!$A$2:$A$1000,0),5)/86400)</f>
        <v/>
      </c>
      <c r="I165" s="66" t="str">
        <f ca="1">IF(ISNA(MATCH(B165,Viewer!$A$2:$A$100,0)),"",OFFSET(ViewerReference,MATCH(B165,Viewer!$A$2:$A$100,0),3))</f>
        <v/>
      </c>
      <c r="J165" s="68" t="str">
        <f t="shared" ca="1" si="17"/>
        <v/>
      </c>
      <c r="K165" s="70" t="str">
        <f ca="1">IF(ISNA(MATCH(B165,Viewer!$A$2:$A$100,0)),"",OFFSET(ViewerReference,MATCH(B165,Viewer!$A$2:$A$100,0),5)/86400)</f>
        <v/>
      </c>
      <c r="L165" s="66" t="str">
        <f ca="1">IF(ISNA(MATCH(B165,Reader!$A$2:$A$100,0)),"",OFFSET(ReaderReference,MATCH(B165,Reader!$A$2:$A$100,0),3))</f>
        <v/>
      </c>
      <c r="M165" s="68" t="str">
        <f t="shared" ca="1" si="18"/>
        <v/>
      </c>
      <c r="N165" s="70" t="str">
        <f ca="1">IF(ISNA(MATCH(B165,Reader!$A$2:$A$100,0)),"",OFFSET(ReaderReference,MATCH(B165,Reader!$A$2:$A$100,0),5)/86400)</f>
        <v/>
      </c>
      <c r="O165" s="68" t="str">
        <f t="shared" ca="1" si="15"/>
        <v/>
      </c>
      <c r="P165" s="71" t="str">
        <f ca="1">IF(ISNA(MATCH(B165,PageBottom!$A$2:$A$1000,0)),"",OFFSET(PageBottomReference,MATCH(B165,PageBottom!$A$2:$A$1000,0),3))</f>
        <v/>
      </c>
      <c r="Q165" s="68" t="str">
        <f t="shared" ca="1" si="19"/>
        <v/>
      </c>
      <c r="R165" s="69" t="str">
        <f ca="1">IF(ISNA(MATCH(B165,PageBottom!$A$2:$A$1000,0)),"",OFFSET(PageBottomReference,MATCH(B165,PageBottom!$A$2:$A$1000,0),5)/86400)</f>
        <v/>
      </c>
      <c r="S165" s="72" t="str">
        <f t="shared" ca="1" si="20"/>
        <v/>
      </c>
      <c r="T165" s="73" t="str">
        <f ca="1">IF(ISNA(MATCH(B165,Pages!$A$2:$A$1000,0)),"",OFFSET(PageReference,MATCH(B165,Pages!$A$2:$A$1000,0),3))</f>
        <v/>
      </c>
      <c r="U165" s="66" t="str">
        <f ca="1">IF(ISNA(MATCH(B165,Pages!$A$2:$A$1000,0)),"",OFFSET(PageReference,MATCH(B165,Pages!$A$2:$A$1000,0),1))</f>
        <v/>
      </c>
      <c r="V165" s="66" t="str">
        <f ca="1">IF(ISNA(MATCH(B165,Pages!$A$2:$A$1000,0)),"",OFFSET(PageReference,MATCH(B165,Pages!$A$2:$A$1000,0),2))</f>
        <v/>
      </c>
      <c r="W165" s="68" t="str">
        <f t="shared" si="16"/>
        <v/>
      </c>
      <c r="X165" s="68" t="str">
        <f ca="1">IF(ISNA(MATCH(B165,Pages!$A$2:$A$1000,0)),"",OFFSET(PageReference,MATCH(B165,Pages!$A$2:$A$1000,0),5)/100)</f>
        <v/>
      </c>
      <c r="Y165" s="68" t="str">
        <f ca="1">IF(ISNA(MATCH(B165,Pages!$A$2:$A$1000,0)),"",OFFSET(PageReference,MATCH(B165,Pages!$A$2:$A$1000,0),6)/100)</f>
        <v/>
      </c>
      <c r="Z165" s="70" t="str">
        <f ca="1">IF(ISNA(MATCH(B165,Pages!$A$2:$A$1000,0)),"",OFFSET(PageReference,MATCH(B165,Pages!$A$2:$A$1000,0),4)/86400)</f>
        <v/>
      </c>
    </row>
    <row r="166" spans="2:26" s="74" customFormat="1" ht="12.75" x14ac:dyDescent="0.2">
      <c r="B166" s="67" t="str">
        <f>IF(ISBLANK(Allowed!A152),"",Allowed!A152)</f>
        <v/>
      </c>
      <c r="C166" s="66" t="str">
        <f>IF(ISBLANK(Allowed!C152),"",Allowed!C152)</f>
        <v/>
      </c>
      <c r="D166" s="66" t="str">
        <f>IF(ISBLANK(Allowed!D152),"",Allowed!D152)</f>
        <v/>
      </c>
      <c r="E166" s="66" t="str">
        <f>IF(ISBLANK(Allowed!F152),"",Allowed!F152)</f>
        <v/>
      </c>
      <c r="F166" s="67" t="str">
        <f ca="1">IF(ISNA(MATCH(B166,Started!$A$2:$A$100,0)),"",OFFSET(StartedReference,MATCH(B166,Started!$A$2:$A$100,0),3))</f>
        <v/>
      </c>
      <c r="G166" s="68" t="str">
        <f t="shared" ca="1" si="14"/>
        <v/>
      </c>
      <c r="H166" s="69" t="str">
        <f ca="1">IF(ISNA(MATCH(B166,Started!$A$2:$A$1000,0)),"",OFFSET(StartedReference,MATCH(B166,Started!$A$2:$A$1000,0),5)/86400)</f>
        <v/>
      </c>
      <c r="I166" s="66" t="str">
        <f ca="1">IF(ISNA(MATCH(B166,Viewer!$A$2:$A$100,0)),"",OFFSET(ViewerReference,MATCH(B166,Viewer!$A$2:$A$100,0),3))</f>
        <v/>
      </c>
      <c r="J166" s="68" t="str">
        <f t="shared" ca="1" si="17"/>
        <v/>
      </c>
      <c r="K166" s="70" t="str">
        <f ca="1">IF(ISNA(MATCH(B166,Viewer!$A$2:$A$100,0)),"",OFFSET(ViewerReference,MATCH(B166,Viewer!$A$2:$A$100,0),5)/86400)</f>
        <v/>
      </c>
      <c r="L166" s="66" t="str">
        <f ca="1">IF(ISNA(MATCH(B166,Reader!$A$2:$A$100,0)),"",OFFSET(ReaderReference,MATCH(B166,Reader!$A$2:$A$100,0),3))</f>
        <v/>
      </c>
      <c r="M166" s="68" t="str">
        <f t="shared" ca="1" si="18"/>
        <v/>
      </c>
      <c r="N166" s="70" t="str">
        <f ca="1">IF(ISNA(MATCH(B166,Reader!$A$2:$A$100,0)),"",OFFSET(ReaderReference,MATCH(B166,Reader!$A$2:$A$100,0),5)/86400)</f>
        <v/>
      </c>
      <c r="O166" s="68" t="str">
        <f t="shared" ca="1" si="15"/>
        <v/>
      </c>
      <c r="P166" s="71" t="str">
        <f ca="1">IF(ISNA(MATCH(B166,PageBottom!$A$2:$A$1000,0)),"",OFFSET(PageBottomReference,MATCH(B166,PageBottom!$A$2:$A$1000,0),3))</f>
        <v/>
      </c>
      <c r="Q166" s="68" t="str">
        <f t="shared" ca="1" si="19"/>
        <v/>
      </c>
      <c r="R166" s="69" t="str">
        <f ca="1">IF(ISNA(MATCH(B166,PageBottom!$A$2:$A$1000,0)),"",OFFSET(PageBottomReference,MATCH(B166,PageBottom!$A$2:$A$1000,0),5)/86400)</f>
        <v/>
      </c>
      <c r="S166" s="72" t="str">
        <f t="shared" ca="1" si="20"/>
        <v/>
      </c>
      <c r="T166" s="73" t="str">
        <f ca="1">IF(ISNA(MATCH(B166,Pages!$A$2:$A$1000,0)),"",OFFSET(PageReference,MATCH(B166,Pages!$A$2:$A$1000,0),3))</f>
        <v/>
      </c>
      <c r="U166" s="66" t="str">
        <f ca="1">IF(ISNA(MATCH(B166,Pages!$A$2:$A$1000,0)),"",OFFSET(PageReference,MATCH(B166,Pages!$A$2:$A$1000,0),1))</f>
        <v/>
      </c>
      <c r="V166" s="66" t="str">
        <f ca="1">IF(ISNA(MATCH(B166,Pages!$A$2:$A$1000,0)),"",OFFSET(PageReference,MATCH(B166,Pages!$A$2:$A$1000,0),2))</f>
        <v/>
      </c>
      <c r="W166" s="68" t="str">
        <f t="shared" si="16"/>
        <v/>
      </c>
      <c r="X166" s="68" t="str">
        <f ca="1">IF(ISNA(MATCH(B166,Pages!$A$2:$A$1000,0)),"",OFFSET(PageReference,MATCH(B166,Pages!$A$2:$A$1000,0),5)/100)</f>
        <v/>
      </c>
      <c r="Y166" s="68" t="str">
        <f ca="1">IF(ISNA(MATCH(B166,Pages!$A$2:$A$1000,0)),"",OFFSET(PageReference,MATCH(B166,Pages!$A$2:$A$1000,0),6)/100)</f>
        <v/>
      </c>
      <c r="Z166" s="70" t="str">
        <f ca="1">IF(ISNA(MATCH(B166,Pages!$A$2:$A$1000,0)),"",OFFSET(PageReference,MATCH(B166,Pages!$A$2:$A$1000,0),4)/86400)</f>
        <v/>
      </c>
    </row>
    <row r="167" spans="2:26" s="74" customFormat="1" ht="12.75" x14ac:dyDescent="0.2">
      <c r="B167" s="67" t="str">
        <f>IF(ISBLANK(Allowed!A153),"",Allowed!A153)</f>
        <v/>
      </c>
      <c r="C167" s="66" t="str">
        <f>IF(ISBLANK(Allowed!C153),"",Allowed!C153)</f>
        <v/>
      </c>
      <c r="D167" s="66" t="str">
        <f>IF(ISBLANK(Allowed!D153),"",Allowed!D153)</f>
        <v/>
      </c>
      <c r="E167" s="66" t="str">
        <f>IF(ISBLANK(Allowed!F153),"",Allowed!F153)</f>
        <v/>
      </c>
      <c r="F167" s="67" t="str">
        <f ca="1">IF(ISNA(MATCH(B167,Started!$A$2:$A$100,0)),"",OFFSET(StartedReference,MATCH(B167,Started!$A$2:$A$100,0),3))</f>
        <v/>
      </c>
      <c r="G167" s="68" t="str">
        <f t="shared" ca="1" si="14"/>
        <v/>
      </c>
      <c r="H167" s="69" t="str">
        <f ca="1">IF(ISNA(MATCH(B167,Started!$A$2:$A$1000,0)),"",OFFSET(StartedReference,MATCH(B167,Started!$A$2:$A$1000,0),5)/86400)</f>
        <v/>
      </c>
      <c r="I167" s="66" t="str">
        <f ca="1">IF(ISNA(MATCH(B167,Viewer!$A$2:$A$100,0)),"",OFFSET(ViewerReference,MATCH(B167,Viewer!$A$2:$A$100,0),3))</f>
        <v/>
      </c>
      <c r="J167" s="68" t="str">
        <f t="shared" ca="1" si="17"/>
        <v/>
      </c>
      <c r="K167" s="70" t="str">
        <f ca="1">IF(ISNA(MATCH(B167,Viewer!$A$2:$A$100,0)),"",OFFSET(ViewerReference,MATCH(B167,Viewer!$A$2:$A$100,0),5)/86400)</f>
        <v/>
      </c>
      <c r="L167" s="66" t="str">
        <f ca="1">IF(ISNA(MATCH(B167,Reader!$A$2:$A$100,0)),"",OFFSET(ReaderReference,MATCH(B167,Reader!$A$2:$A$100,0),3))</f>
        <v/>
      </c>
      <c r="M167" s="68" t="str">
        <f t="shared" ca="1" si="18"/>
        <v/>
      </c>
      <c r="N167" s="70" t="str">
        <f ca="1">IF(ISNA(MATCH(B167,Reader!$A$2:$A$100,0)),"",OFFSET(ReaderReference,MATCH(B167,Reader!$A$2:$A$100,0),5)/86400)</f>
        <v/>
      </c>
      <c r="O167" s="68" t="str">
        <f t="shared" ca="1" si="15"/>
        <v/>
      </c>
      <c r="P167" s="71" t="str">
        <f ca="1">IF(ISNA(MATCH(B167,PageBottom!$A$2:$A$1000,0)),"",OFFSET(PageBottomReference,MATCH(B167,PageBottom!$A$2:$A$1000,0),3))</f>
        <v/>
      </c>
      <c r="Q167" s="68" t="str">
        <f t="shared" ca="1" si="19"/>
        <v/>
      </c>
      <c r="R167" s="69" t="str">
        <f ca="1">IF(ISNA(MATCH(B167,PageBottom!$A$2:$A$1000,0)),"",OFFSET(PageBottomReference,MATCH(B167,PageBottom!$A$2:$A$1000,0),5)/86400)</f>
        <v/>
      </c>
      <c r="S167" s="72" t="str">
        <f t="shared" ca="1" si="20"/>
        <v/>
      </c>
      <c r="T167" s="73" t="str">
        <f ca="1">IF(ISNA(MATCH(B167,Pages!$A$2:$A$1000,0)),"",OFFSET(PageReference,MATCH(B167,Pages!$A$2:$A$1000,0),3))</f>
        <v/>
      </c>
      <c r="U167" s="66" t="str">
        <f ca="1">IF(ISNA(MATCH(B167,Pages!$A$2:$A$1000,0)),"",OFFSET(PageReference,MATCH(B167,Pages!$A$2:$A$1000,0),1))</f>
        <v/>
      </c>
      <c r="V167" s="66" t="str">
        <f ca="1">IF(ISNA(MATCH(B167,Pages!$A$2:$A$1000,0)),"",OFFSET(PageReference,MATCH(B167,Pages!$A$2:$A$1000,0),2))</f>
        <v/>
      </c>
      <c r="W167" s="68" t="str">
        <f t="shared" si="16"/>
        <v/>
      </c>
      <c r="X167" s="68" t="str">
        <f ca="1">IF(ISNA(MATCH(B167,Pages!$A$2:$A$1000,0)),"",OFFSET(PageReference,MATCH(B167,Pages!$A$2:$A$1000,0),5)/100)</f>
        <v/>
      </c>
      <c r="Y167" s="68" t="str">
        <f ca="1">IF(ISNA(MATCH(B167,Pages!$A$2:$A$1000,0)),"",OFFSET(PageReference,MATCH(B167,Pages!$A$2:$A$1000,0),6)/100)</f>
        <v/>
      </c>
      <c r="Z167" s="70" t="str">
        <f ca="1">IF(ISNA(MATCH(B167,Pages!$A$2:$A$1000,0)),"",OFFSET(PageReference,MATCH(B167,Pages!$A$2:$A$1000,0),4)/86400)</f>
        <v/>
      </c>
    </row>
    <row r="168" spans="2:26" s="74" customFormat="1" ht="12.75" x14ac:dyDescent="0.2">
      <c r="B168" s="67" t="str">
        <f>IF(ISBLANK(Allowed!A154),"",Allowed!A154)</f>
        <v/>
      </c>
      <c r="C168" s="66" t="str">
        <f>IF(ISBLANK(Allowed!C154),"",Allowed!C154)</f>
        <v/>
      </c>
      <c r="D168" s="66" t="str">
        <f>IF(ISBLANK(Allowed!D154),"",Allowed!D154)</f>
        <v/>
      </c>
      <c r="E168" s="66" t="str">
        <f>IF(ISBLANK(Allowed!F154),"",Allowed!F154)</f>
        <v/>
      </c>
      <c r="F168" s="67" t="str">
        <f ca="1">IF(ISNA(MATCH(B168,Started!$A$2:$A$100,0)),"",OFFSET(StartedReference,MATCH(B168,Started!$A$2:$A$100,0),3))</f>
        <v/>
      </c>
      <c r="G168" s="68" t="str">
        <f t="shared" ca="1" si="14"/>
        <v/>
      </c>
      <c r="H168" s="69" t="str">
        <f ca="1">IF(ISNA(MATCH(B168,Started!$A$2:$A$1000,0)),"",OFFSET(StartedReference,MATCH(B168,Started!$A$2:$A$1000,0),5)/86400)</f>
        <v/>
      </c>
      <c r="I168" s="66" t="str">
        <f ca="1">IF(ISNA(MATCH(B168,Viewer!$A$2:$A$100,0)),"",OFFSET(ViewerReference,MATCH(B168,Viewer!$A$2:$A$100,0),3))</f>
        <v/>
      </c>
      <c r="J168" s="68" t="str">
        <f t="shared" ca="1" si="17"/>
        <v/>
      </c>
      <c r="K168" s="70" t="str">
        <f ca="1">IF(ISNA(MATCH(B168,Viewer!$A$2:$A$100,0)),"",OFFSET(ViewerReference,MATCH(B168,Viewer!$A$2:$A$100,0),5)/86400)</f>
        <v/>
      </c>
      <c r="L168" s="66" t="str">
        <f ca="1">IF(ISNA(MATCH(B168,Reader!$A$2:$A$100,0)),"",OFFSET(ReaderReference,MATCH(B168,Reader!$A$2:$A$100,0),3))</f>
        <v/>
      </c>
      <c r="M168" s="68" t="str">
        <f t="shared" ca="1" si="18"/>
        <v/>
      </c>
      <c r="N168" s="70" t="str">
        <f ca="1">IF(ISNA(MATCH(B168,Reader!$A$2:$A$100,0)),"",OFFSET(ReaderReference,MATCH(B168,Reader!$A$2:$A$100,0),5)/86400)</f>
        <v/>
      </c>
      <c r="O168" s="68" t="str">
        <f t="shared" ca="1" si="15"/>
        <v/>
      </c>
      <c r="P168" s="71" t="str">
        <f ca="1">IF(ISNA(MATCH(B168,PageBottom!$A$2:$A$1000,0)),"",OFFSET(PageBottomReference,MATCH(B168,PageBottom!$A$2:$A$1000,0),3))</f>
        <v/>
      </c>
      <c r="Q168" s="68" t="str">
        <f t="shared" ca="1" si="19"/>
        <v/>
      </c>
      <c r="R168" s="69" t="str">
        <f ca="1">IF(ISNA(MATCH(B168,PageBottom!$A$2:$A$1000,0)),"",OFFSET(PageBottomReference,MATCH(B168,PageBottom!$A$2:$A$1000,0),5)/86400)</f>
        <v/>
      </c>
      <c r="S168" s="72" t="str">
        <f t="shared" ca="1" si="20"/>
        <v/>
      </c>
      <c r="T168" s="73" t="str">
        <f ca="1">IF(ISNA(MATCH(B168,Pages!$A$2:$A$1000,0)),"",OFFSET(PageReference,MATCH(B168,Pages!$A$2:$A$1000,0),3))</f>
        <v/>
      </c>
      <c r="U168" s="66" t="str">
        <f ca="1">IF(ISNA(MATCH(B168,Pages!$A$2:$A$1000,0)),"",OFFSET(PageReference,MATCH(B168,Pages!$A$2:$A$1000,0),1))</f>
        <v/>
      </c>
      <c r="V168" s="66" t="str">
        <f ca="1">IF(ISNA(MATCH(B168,Pages!$A$2:$A$1000,0)),"",OFFSET(PageReference,MATCH(B168,Pages!$A$2:$A$1000,0),2))</f>
        <v/>
      </c>
      <c r="W168" s="68" t="str">
        <f t="shared" si="16"/>
        <v/>
      </c>
      <c r="X168" s="68" t="str">
        <f ca="1">IF(ISNA(MATCH(B168,Pages!$A$2:$A$1000,0)),"",OFFSET(PageReference,MATCH(B168,Pages!$A$2:$A$1000,0),5)/100)</f>
        <v/>
      </c>
      <c r="Y168" s="68" t="str">
        <f ca="1">IF(ISNA(MATCH(B168,Pages!$A$2:$A$1000,0)),"",OFFSET(PageReference,MATCH(B168,Pages!$A$2:$A$1000,0),6)/100)</f>
        <v/>
      </c>
      <c r="Z168" s="70" t="str">
        <f ca="1">IF(ISNA(MATCH(B168,Pages!$A$2:$A$1000,0)),"",OFFSET(PageReference,MATCH(B168,Pages!$A$2:$A$1000,0),4)/86400)</f>
        <v/>
      </c>
    </row>
    <row r="169" spans="2:26" s="74" customFormat="1" ht="12.75" x14ac:dyDescent="0.2">
      <c r="B169" s="67" t="str">
        <f>IF(ISBLANK(Allowed!A155),"",Allowed!A155)</f>
        <v/>
      </c>
      <c r="C169" s="66" t="str">
        <f>IF(ISBLANK(Allowed!C155),"",Allowed!C155)</f>
        <v/>
      </c>
      <c r="D169" s="66" t="str">
        <f>IF(ISBLANK(Allowed!D155),"",Allowed!D155)</f>
        <v/>
      </c>
      <c r="E169" s="66" t="str">
        <f>IF(ISBLANK(Allowed!F155),"",Allowed!F155)</f>
        <v/>
      </c>
      <c r="F169" s="67" t="str">
        <f ca="1">IF(ISNA(MATCH(B169,Started!$A$2:$A$100,0)),"",OFFSET(StartedReference,MATCH(B169,Started!$A$2:$A$100,0),3))</f>
        <v/>
      </c>
      <c r="G169" s="68" t="str">
        <f t="shared" ca="1" si="14"/>
        <v/>
      </c>
      <c r="H169" s="69" t="str">
        <f ca="1">IF(ISNA(MATCH(B169,Started!$A$2:$A$1000,0)),"",OFFSET(StartedReference,MATCH(B169,Started!$A$2:$A$1000,0),5)/86400)</f>
        <v/>
      </c>
      <c r="I169" s="66" t="str">
        <f ca="1">IF(ISNA(MATCH(B169,Viewer!$A$2:$A$100,0)),"",OFFSET(ViewerReference,MATCH(B169,Viewer!$A$2:$A$100,0),3))</f>
        <v/>
      </c>
      <c r="J169" s="68" t="str">
        <f t="shared" ca="1" si="17"/>
        <v/>
      </c>
      <c r="K169" s="70" t="str">
        <f ca="1">IF(ISNA(MATCH(B169,Viewer!$A$2:$A$100,0)),"",OFFSET(ViewerReference,MATCH(B169,Viewer!$A$2:$A$100,0),5)/86400)</f>
        <v/>
      </c>
      <c r="L169" s="66" t="str">
        <f ca="1">IF(ISNA(MATCH(B169,Reader!$A$2:$A$100,0)),"",OFFSET(ReaderReference,MATCH(B169,Reader!$A$2:$A$100,0),3))</f>
        <v/>
      </c>
      <c r="M169" s="68" t="str">
        <f t="shared" ca="1" si="18"/>
        <v/>
      </c>
      <c r="N169" s="70" t="str">
        <f ca="1">IF(ISNA(MATCH(B169,Reader!$A$2:$A$100,0)),"",OFFSET(ReaderReference,MATCH(B169,Reader!$A$2:$A$100,0),5)/86400)</f>
        <v/>
      </c>
      <c r="O169" s="68" t="str">
        <f t="shared" ca="1" si="15"/>
        <v/>
      </c>
      <c r="P169" s="71" t="str">
        <f ca="1">IF(ISNA(MATCH(B169,PageBottom!$A$2:$A$1000,0)),"",OFFSET(PageBottomReference,MATCH(B169,PageBottom!$A$2:$A$1000,0),3))</f>
        <v/>
      </c>
      <c r="Q169" s="68" t="str">
        <f t="shared" ca="1" si="19"/>
        <v/>
      </c>
      <c r="R169" s="69" t="str">
        <f ca="1">IF(ISNA(MATCH(B169,PageBottom!$A$2:$A$1000,0)),"",OFFSET(PageBottomReference,MATCH(B169,PageBottom!$A$2:$A$1000,0),5)/86400)</f>
        <v/>
      </c>
      <c r="S169" s="72" t="str">
        <f t="shared" ca="1" si="20"/>
        <v/>
      </c>
      <c r="T169" s="73" t="str">
        <f ca="1">IF(ISNA(MATCH(B169,Pages!$A$2:$A$1000,0)),"",OFFSET(PageReference,MATCH(B169,Pages!$A$2:$A$1000,0),3))</f>
        <v/>
      </c>
      <c r="U169" s="66" t="str">
        <f ca="1">IF(ISNA(MATCH(B169,Pages!$A$2:$A$1000,0)),"",OFFSET(PageReference,MATCH(B169,Pages!$A$2:$A$1000,0),1))</f>
        <v/>
      </c>
      <c r="V169" s="66" t="str">
        <f ca="1">IF(ISNA(MATCH(B169,Pages!$A$2:$A$1000,0)),"",OFFSET(PageReference,MATCH(B169,Pages!$A$2:$A$1000,0),2))</f>
        <v/>
      </c>
      <c r="W169" s="68" t="str">
        <f t="shared" si="16"/>
        <v/>
      </c>
      <c r="X169" s="68" t="str">
        <f ca="1">IF(ISNA(MATCH(B169,Pages!$A$2:$A$1000,0)),"",OFFSET(PageReference,MATCH(B169,Pages!$A$2:$A$1000,0),5)/100)</f>
        <v/>
      </c>
      <c r="Y169" s="68" t="str">
        <f ca="1">IF(ISNA(MATCH(B169,Pages!$A$2:$A$1000,0)),"",OFFSET(PageReference,MATCH(B169,Pages!$A$2:$A$1000,0),6)/100)</f>
        <v/>
      </c>
      <c r="Z169" s="70" t="str">
        <f ca="1">IF(ISNA(MATCH(B169,Pages!$A$2:$A$1000,0)),"",OFFSET(PageReference,MATCH(B169,Pages!$A$2:$A$1000,0),4)/86400)</f>
        <v/>
      </c>
    </row>
    <row r="170" spans="2:26" s="74" customFormat="1" ht="12.75" x14ac:dyDescent="0.2">
      <c r="B170" s="67" t="str">
        <f>IF(ISBLANK(Allowed!A156),"",Allowed!A156)</f>
        <v/>
      </c>
      <c r="C170" s="66" t="str">
        <f>IF(ISBLANK(Allowed!C156),"",Allowed!C156)</f>
        <v/>
      </c>
      <c r="D170" s="66" t="str">
        <f>IF(ISBLANK(Allowed!D156),"",Allowed!D156)</f>
        <v/>
      </c>
      <c r="E170" s="66" t="str">
        <f>IF(ISBLANK(Allowed!F156),"",Allowed!F156)</f>
        <v/>
      </c>
      <c r="F170" s="67" t="str">
        <f ca="1">IF(ISNA(MATCH(B170,Started!$A$2:$A$100,0)),"",OFFSET(StartedReference,MATCH(B170,Started!$A$2:$A$100,0),3))</f>
        <v/>
      </c>
      <c r="G170" s="68" t="str">
        <f t="shared" ca="1" si="14"/>
        <v/>
      </c>
      <c r="H170" s="69" t="str">
        <f ca="1">IF(ISNA(MATCH(B170,Started!$A$2:$A$1000,0)),"",OFFSET(StartedReference,MATCH(B170,Started!$A$2:$A$1000,0),5)/86400)</f>
        <v/>
      </c>
      <c r="I170" s="66" t="str">
        <f ca="1">IF(ISNA(MATCH(B170,Viewer!$A$2:$A$100,0)),"",OFFSET(ViewerReference,MATCH(B170,Viewer!$A$2:$A$100,0),3))</f>
        <v/>
      </c>
      <c r="J170" s="68" t="str">
        <f t="shared" ca="1" si="17"/>
        <v/>
      </c>
      <c r="K170" s="70" t="str">
        <f ca="1">IF(ISNA(MATCH(B170,Viewer!$A$2:$A$100,0)),"",OFFSET(ViewerReference,MATCH(B170,Viewer!$A$2:$A$100,0),5)/86400)</f>
        <v/>
      </c>
      <c r="L170" s="66" t="str">
        <f ca="1">IF(ISNA(MATCH(B170,Reader!$A$2:$A$100,0)),"",OFFSET(ReaderReference,MATCH(B170,Reader!$A$2:$A$100,0),3))</f>
        <v/>
      </c>
      <c r="M170" s="68" t="str">
        <f t="shared" ca="1" si="18"/>
        <v/>
      </c>
      <c r="N170" s="70" t="str">
        <f ca="1">IF(ISNA(MATCH(B170,Reader!$A$2:$A$100,0)),"",OFFSET(ReaderReference,MATCH(B170,Reader!$A$2:$A$100,0),5)/86400)</f>
        <v/>
      </c>
      <c r="O170" s="68" t="str">
        <f t="shared" ca="1" si="15"/>
        <v/>
      </c>
      <c r="P170" s="71" t="str">
        <f ca="1">IF(ISNA(MATCH(B170,PageBottom!$A$2:$A$1000,0)),"",OFFSET(PageBottomReference,MATCH(B170,PageBottom!$A$2:$A$1000,0),3))</f>
        <v/>
      </c>
      <c r="Q170" s="68" t="str">
        <f t="shared" ca="1" si="19"/>
        <v/>
      </c>
      <c r="R170" s="69" t="str">
        <f ca="1">IF(ISNA(MATCH(B170,PageBottom!$A$2:$A$1000,0)),"",OFFSET(PageBottomReference,MATCH(B170,PageBottom!$A$2:$A$1000,0),5)/86400)</f>
        <v/>
      </c>
      <c r="S170" s="72" t="str">
        <f t="shared" ca="1" si="20"/>
        <v/>
      </c>
      <c r="T170" s="73" t="str">
        <f ca="1">IF(ISNA(MATCH(B170,Pages!$A$2:$A$1000,0)),"",OFFSET(PageReference,MATCH(B170,Pages!$A$2:$A$1000,0),3))</f>
        <v/>
      </c>
      <c r="U170" s="66" t="str">
        <f ca="1">IF(ISNA(MATCH(B170,Pages!$A$2:$A$1000,0)),"",OFFSET(PageReference,MATCH(B170,Pages!$A$2:$A$1000,0),1))</f>
        <v/>
      </c>
      <c r="V170" s="66" t="str">
        <f ca="1">IF(ISNA(MATCH(B170,Pages!$A$2:$A$1000,0)),"",OFFSET(PageReference,MATCH(B170,Pages!$A$2:$A$1000,0),2))</f>
        <v/>
      </c>
      <c r="W170" s="68" t="str">
        <f t="shared" si="16"/>
        <v/>
      </c>
      <c r="X170" s="68" t="str">
        <f ca="1">IF(ISNA(MATCH(B170,Pages!$A$2:$A$1000,0)),"",OFFSET(PageReference,MATCH(B170,Pages!$A$2:$A$1000,0),5)/100)</f>
        <v/>
      </c>
      <c r="Y170" s="68" t="str">
        <f ca="1">IF(ISNA(MATCH(B170,Pages!$A$2:$A$1000,0)),"",OFFSET(PageReference,MATCH(B170,Pages!$A$2:$A$1000,0),6)/100)</f>
        <v/>
      </c>
      <c r="Z170" s="70" t="str">
        <f ca="1">IF(ISNA(MATCH(B170,Pages!$A$2:$A$1000,0)),"",OFFSET(PageReference,MATCH(B170,Pages!$A$2:$A$1000,0),4)/86400)</f>
        <v/>
      </c>
    </row>
    <row r="171" spans="2:26" s="74" customFormat="1" ht="12.75" x14ac:dyDescent="0.2">
      <c r="B171" s="67" t="str">
        <f>IF(ISBLANK(Allowed!A157),"",Allowed!A157)</f>
        <v/>
      </c>
      <c r="C171" s="66" t="str">
        <f>IF(ISBLANK(Allowed!C157),"",Allowed!C157)</f>
        <v/>
      </c>
      <c r="D171" s="66" t="str">
        <f>IF(ISBLANK(Allowed!D157),"",Allowed!D157)</f>
        <v/>
      </c>
      <c r="E171" s="66" t="str">
        <f>IF(ISBLANK(Allowed!F157),"",Allowed!F157)</f>
        <v/>
      </c>
      <c r="F171" s="67" t="str">
        <f ca="1">IF(ISNA(MATCH(B171,Started!$A$2:$A$100,0)),"",OFFSET(StartedReference,MATCH(B171,Started!$A$2:$A$100,0),3))</f>
        <v/>
      </c>
      <c r="G171" s="68" t="str">
        <f t="shared" ca="1" si="14"/>
        <v/>
      </c>
      <c r="H171" s="69" t="str">
        <f ca="1">IF(ISNA(MATCH(B171,Started!$A$2:$A$1000,0)),"",OFFSET(StartedReference,MATCH(B171,Started!$A$2:$A$1000,0),5)/86400)</f>
        <v/>
      </c>
      <c r="I171" s="66" t="str">
        <f ca="1">IF(ISNA(MATCH(B171,Viewer!$A$2:$A$100,0)),"",OFFSET(ViewerReference,MATCH(B171,Viewer!$A$2:$A$100,0),3))</f>
        <v/>
      </c>
      <c r="J171" s="68" t="str">
        <f t="shared" ca="1" si="17"/>
        <v/>
      </c>
      <c r="K171" s="70" t="str">
        <f ca="1">IF(ISNA(MATCH(B171,Viewer!$A$2:$A$100,0)),"",OFFSET(ViewerReference,MATCH(B171,Viewer!$A$2:$A$100,0),5)/86400)</f>
        <v/>
      </c>
      <c r="L171" s="66" t="str">
        <f ca="1">IF(ISNA(MATCH(B171,Reader!$A$2:$A$100,0)),"",OFFSET(ReaderReference,MATCH(B171,Reader!$A$2:$A$100,0),3))</f>
        <v/>
      </c>
      <c r="M171" s="68" t="str">
        <f t="shared" ca="1" si="18"/>
        <v/>
      </c>
      <c r="N171" s="70" t="str">
        <f ca="1">IF(ISNA(MATCH(B171,Reader!$A$2:$A$100,0)),"",OFFSET(ReaderReference,MATCH(B171,Reader!$A$2:$A$100,0),5)/86400)</f>
        <v/>
      </c>
      <c r="O171" s="68" t="str">
        <f t="shared" ca="1" si="15"/>
        <v/>
      </c>
      <c r="P171" s="71" t="str">
        <f ca="1">IF(ISNA(MATCH(B171,PageBottom!$A$2:$A$1000,0)),"",OFFSET(PageBottomReference,MATCH(B171,PageBottom!$A$2:$A$1000,0),3))</f>
        <v/>
      </c>
      <c r="Q171" s="68" t="str">
        <f t="shared" ca="1" si="19"/>
        <v/>
      </c>
      <c r="R171" s="69" t="str">
        <f ca="1">IF(ISNA(MATCH(B171,PageBottom!$A$2:$A$1000,0)),"",OFFSET(PageBottomReference,MATCH(B171,PageBottom!$A$2:$A$1000,0),5)/86400)</f>
        <v/>
      </c>
      <c r="S171" s="72" t="str">
        <f t="shared" ca="1" si="20"/>
        <v/>
      </c>
      <c r="T171" s="73" t="str">
        <f ca="1">IF(ISNA(MATCH(B171,Pages!$A$2:$A$1000,0)),"",OFFSET(PageReference,MATCH(B171,Pages!$A$2:$A$1000,0),3))</f>
        <v/>
      </c>
      <c r="U171" s="66" t="str">
        <f ca="1">IF(ISNA(MATCH(B171,Pages!$A$2:$A$1000,0)),"",OFFSET(PageReference,MATCH(B171,Pages!$A$2:$A$1000,0),1))</f>
        <v/>
      </c>
      <c r="V171" s="66" t="str">
        <f ca="1">IF(ISNA(MATCH(B171,Pages!$A$2:$A$1000,0)),"",OFFSET(PageReference,MATCH(B171,Pages!$A$2:$A$1000,0),2))</f>
        <v/>
      </c>
      <c r="W171" s="68" t="str">
        <f t="shared" si="16"/>
        <v/>
      </c>
      <c r="X171" s="68" t="str">
        <f ca="1">IF(ISNA(MATCH(B171,Pages!$A$2:$A$1000,0)),"",OFFSET(PageReference,MATCH(B171,Pages!$A$2:$A$1000,0),5)/100)</f>
        <v/>
      </c>
      <c r="Y171" s="68" t="str">
        <f ca="1">IF(ISNA(MATCH(B171,Pages!$A$2:$A$1000,0)),"",OFFSET(PageReference,MATCH(B171,Pages!$A$2:$A$1000,0),6)/100)</f>
        <v/>
      </c>
      <c r="Z171" s="70" t="str">
        <f ca="1">IF(ISNA(MATCH(B171,Pages!$A$2:$A$1000,0)),"",OFFSET(PageReference,MATCH(B171,Pages!$A$2:$A$1000,0),4)/86400)</f>
        <v/>
      </c>
    </row>
    <row r="172" spans="2:26" s="74" customFormat="1" ht="12.75" x14ac:dyDescent="0.2">
      <c r="B172" s="67" t="str">
        <f>IF(ISBLANK(Allowed!A158),"",Allowed!A158)</f>
        <v/>
      </c>
      <c r="C172" s="66" t="str">
        <f>IF(ISBLANK(Allowed!C158),"",Allowed!C158)</f>
        <v/>
      </c>
      <c r="D172" s="66" t="str">
        <f>IF(ISBLANK(Allowed!D158),"",Allowed!D158)</f>
        <v/>
      </c>
      <c r="E172" s="66" t="str">
        <f>IF(ISBLANK(Allowed!F158),"",Allowed!F158)</f>
        <v/>
      </c>
      <c r="F172" s="67" t="str">
        <f ca="1">IF(ISNA(MATCH(B172,Started!$A$2:$A$100,0)),"",OFFSET(StartedReference,MATCH(B172,Started!$A$2:$A$100,0),3))</f>
        <v/>
      </c>
      <c r="G172" s="68" t="str">
        <f t="shared" ca="1" si="14"/>
        <v/>
      </c>
      <c r="H172" s="69" t="str">
        <f ca="1">IF(ISNA(MATCH(B172,Started!$A$2:$A$1000,0)),"",OFFSET(StartedReference,MATCH(B172,Started!$A$2:$A$1000,0),5)/86400)</f>
        <v/>
      </c>
      <c r="I172" s="66" t="str">
        <f ca="1">IF(ISNA(MATCH(B172,Viewer!$A$2:$A$100,0)),"",OFFSET(ViewerReference,MATCH(B172,Viewer!$A$2:$A$100,0),3))</f>
        <v/>
      </c>
      <c r="J172" s="68" t="str">
        <f t="shared" ca="1" si="17"/>
        <v/>
      </c>
      <c r="K172" s="70" t="str">
        <f ca="1">IF(ISNA(MATCH(B172,Viewer!$A$2:$A$100,0)),"",OFFSET(ViewerReference,MATCH(B172,Viewer!$A$2:$A$100,0),5)/86400)</f>
        <v/>
      </c>
      <c r="L172" s="66" t="str">
        <f ca="1">IF(ISNA(MATCH(B172,Reader!$A$2:$A$100,0)),"",OFFSET(ReaderReference,MATCH(B172,Reader!$A$2:$A$100,0),3))</f>
        <v/>
      </c>
      <c r="M172" s="68" t="str">
        <f t="shared" ca="1" si="18"/>
        <v/>
      </c>
      <c r="N172" s="70" t="str">
        <f ca="1">IF(ISNA(MATCH(B172,Reader!$A$2:$A$100,0)),"",OFFSET(ReaderReference,MATCH(B172,Reader!$A$2:$A$100,0),5)/86400)</f>
        <v/>
      </c>
      <c r="O172" s="68" t="str">
        <f t="shared" ca="1" si="15"/>
        <v/>
      </c>
      <c r="P172" s="71" t="str">
        <f ca="1">IF(ISNA(MATCH(B172,PageBottom!$A$2:$A$1000,0)),"",OFFSET(PageBottomReference,MATCH(B172,PageBottom!$A$2:$A$1000,0),3))</f>
        <v/>
      </c>
      <c r="Q172" s="68" t="str">
        <f t="shared" ca="1" si="19"/>
        <v/>
      </c>
      <c r="R172" s="69" t="str">
        <f ca="1">IF(ISNA(MATCH(B172,PageBottom!$A$2:$A$1000,0)),"",OFFSET(PageBottomReference,MATCH(B172,PageBottom!$A$2:$A$1000,0),5)/86400)</f>
        <v/>
      </c>
      <c r="S172" s="72" t="str">
        <f t="shared" ca="1" si="20"/>
        <v/>
      </c>
      <c r="T172" s="73" t="str">
        <f ca="1">IF(ISNA(MATCH(B172,Pages!$A$2:$A$1000,0)),"",OFFSET(PageReference,MATCH(B172,Pages!$A$2:$A$1000,0),3))</f>
        <v/>
      </c>
      <c r="U172" s="66" t="str">
        <f ca="1">IF(ISNA(MATCH(B172,Pages!$A$2:$A$1000,0)),"",OFFSET(PageReference,MATCH(B172,Pages!$A$2:$A$1000,0),1))</f>
        <v/>
      </c>
      <c r="V172" s="66" t="str">
        <f ca="1">IF(ISNA(MATCH(B172,Pages!$A$2:$A$1000,0)),"",OFFSET(PageReference,MATCH(B172,Pages!$A$2:$A$1000,0),2))</f>
        <v/>
      </c>
      <c r="W172" s="68" t="str">
        <f t="shared" si="16"/>
        <v/>
      </c>
      <c r="X172" s="68" t="str">
        <f ca="1">IF(ISNA(MATCH(B172,Pages!$A$2:$A$1000,0)),"",OFFSET(PageReference,MATCH(B172,Pages!$A$2:$A$1000,0),5)/100)</f>
        <v/>
      </c>
      <c r="Y172" s="68" t="str">
        <f ca="1">IF(ISNA(MATCH(B172,Pages!$A$2:$A$1000,0)),"",OFFSET(PageReference,MATCH(B172,Pages!$A$2:$A$1000,0),6)/100)</f>
        <v/>
      </c>
      <c r="Z172" s="70" t="str">
        <f ca="1">IF(ISNA(MATCH(B172,Pages!$A$2:$A$1000,0)),"",OFFSET(PageReference,MATCH(B172,Pages!$A$2:$A$1000,0),4)/86400)</f>
        <v/>
      </c>
    </row>
    <row r="173" spans="2:26" s="74" customFormat="1" ht="12.75" x14ac:dyDescent="0.2">
      <c r="B173" s="67" t="str">
        <f>IF(ISBLANK(Allowed!A159),"",Allowed!A159)</f>
        <v/>
      </c>
      <c r="C173" s="66" t="str">
        <f>IF(ISBLANK(Allowed!C159),"",Allowed!C159)</f>
        <v/>
      </c>
      <c r="D173" s="66" t="str">
        <f>IF(ISBLANK(Allowed!D159),"",Allowed!D159)</f>
        <v/>
      </c>
      <c r="E173" s="66" t="str">
        <f>IF(ISBLANK(Allowed!F159),"",Allowed!F159)</f>
        <v/>
      </c>
      <c r="F173" s="67" t="str">
        <f ca="1">IF(ISNA(MATCH(B173,Started!$A$2:$A$100,0)),"",OFFSET(StartedReference,MATCH(B173,Started!$A$2:$A$100,0),3))</f>
        <v/>
      </c>
      <c r="G173" s="68" t="str">
        <f t="shared" ca="1" si="14"/>
        <v/>
      </c>
      <c r="H173" s="69" t="str">
        <f ca="1">IF(ISNA(MATCH(B173,Started!$A$2:$A$1000,0)),"",OFFSET(StartedReference,MATCH(B173,Started!$A$2:$A$1000,0),5)/86400)</f>
        <v/>
      </c>
      <c r="I173" s="66" t="str">
        <f ca="1">IF(ISNA(MATCH(B173,Viewer!$A$2:$A$100,0)),"",OFFSET(ViewerReference,MATCH(B173,Viewer!$A$2:$A$100,0),3))</f>
        <v/>
      </c>
      <c r="J173" s="68" t="str">
        <f t="shared" ca="1" si="17"/>
        <v/>
      </c>
      <c r="K173" s="70" t="str">
        <f ca="1">IF(ISNA(MATCH(B173,Viewer!$A$2:$A$100,0)),"",OFFSET(ViewerReference,MATCH(B173,Viewer!$A$2:$A$100,0),5)/86400)</f>
        <v/>
      </c>
      <c r="L173" s="66" t="str">
        <f ca="1">IF(ISNA(MATCH(B173,Reader!$A$2:$A$100,0)),"",OFFSET(ReaderReference,MATCH(B173,Reader!$A$2:$A$100,0),3))</f>
        <v/>
      </c>
      <c r="M173" s="68" t="str">
        <f t="shared" ca="1" si="18"/>
        <v/>
      </c>
      <c r="N173" s="70" t="str">
        <f ca="1">IF(ISNA(MATCH(B173,Reader!$A$2:$A$100,0)),"",OFFSET(ReaderReference,MATCH(B173,Reader!$A$2:$A$100,0),5)/86400)</f>
        <v/>
      </c>
      <c r="O173" s="68" t="str">
        <f t="shared" ca="1" si="15"/>
        <v/>
      </c>
      <c r="P173" s="71" t="str">
        <f ca="1">IF(ISNA(MATCH(B173,PageBottom!$A$2:$A$1000,0)),"",OFFSET(PageBottomReference,MATCH(B173,PageBottom!$A$2:$A$1000,0),3))</f>
        <v/>
      </c>
      <c r="Q173" s="68" t="str">
        <f t="shared" ca="1" si="19"/>
        <v/>
      </c>
      <c r="R173" s="69" t="str">
        <f ca="1">IF(ISNA(MATCH(B173,PageBottom!$A$2:$A$1000,0)),"",OFFSET(PageBottomReference,MATCH(B173,PageBottom!$A$2:$A$1000,0),5)/86400)</f>
        <v/>
      </c>
      <c r="S173" s="72" t="str">
        <f t="shared" ca="1" si="20"/>
        <v/>
      </c>
      <c r="T173" s="73" t="str">
        <f ca="1">IF(ISNA(MATCH(B173,Pages!$A$2:$A$1000,0)),"",OFFSET(PageReference,MATCH(B173,Pages!$A$2:$A$1000,0),3))</f>
        <v/>
      </c>
      <c r="U173" s="66" t="str">
        <f ca="1">IF(ISNA(MATCH(B173,Pages!$A$2:$A$1000,0)),"",OFFSET(PageReference,MATCH(B173,Pages!$A$2:$A$1000,0),1))</f>
        <v/>
      </c>
      <c r="V173" s="66" t="str">
        <f ca="1">IF(ISNA(MATCH(B173,Pages!$A$2:$A$1000,0)),"",OFFSET(PageReference,MATCH(B173,Pages!$A$2:$A$1000,0),2))</f>
        <v/>
      </c>
      <c r="W173" s="68" t="str">
        <f t="shared" si="16"/>
        <v/>
      </c>
      <c r="X173" s="68" t="str">
        <f ca="1">IF(ISNA(MATCH(B173,Pages!$A$2:$A$1000,0)),"",OFFSET(PageReference,MATCH(B173,Pages!$A$2:$A$1000,0),5)/100)</f>
        <v/>
      </c>
      <c r="Y173" s="68" t="str">
        <f ca="1">IF(ISNA(MATCH(B173,Pages!$A$2:$A$1000,0)),"",OFFSET(PageReference,MATCH(B173,Pages!$A$2:$A$1000,0),6)/100)</f>
        <v/>
      </c>
      <c r="Z173" s="70" t="str">
        <f ca="1">IF(ISNA(MATCH(B173,Pages!$A$2:$A$1000,0)),"",OFFSET(PageReference,MATCH(B173,Pages!$A$2:$A$1000,0),4)/86400)</f>
        <v/>
      </c>
    </row>
    <row r="174" spans="2:26" s="74" customFormat="1" ht="12.75" x14ac:dyDescent="0.2">
      <c r="B174" s="67" t="str">
        <f>IF(ISBLANK(Allowed!A160),"",Allowed!A160)</f>
        <v/>
      </c>
      <c r="C174" s="66" t="str">
        <f>IF(ISBLANK(Allowed!C160),"",Allowed!C160)</f>
        <v/>
      </c>
      <c r="D174" s="66" t="str">
        <f>IF(ISBLANK(Allowed!D160),"",Allowed!D160)</f>
        <v/>
      </c>
      <c r="E174" s="66" t="str">
        <f>IF(ISBLANK(Allowed!F160),"",Allowed!F160)</f>
        <v/>
      </c>
      <c r="F174" s="67" t="str">
        <f ca="1">IF(ISNA(MATCH(B174,Started!$A$2:$A$100,0)),"",OFFSET(StartedReference,MATCH(B174,Started!$A$2:$A$100,0),3))</f>
        <v/>
      </c>
      <c r="G174" s="68" t="str">
        <f t="shared" ca="1" si="14"/>
        <v/>
      </c>
      <c r="H174" s="69" t="str">
        <f ca="1">IF(ISNA(MATCH(B174,Started!$A$2:$A$1000,0)),"",OFFSET(StartedReference,MATCH(B174,Started!$A$2:$A$1000,0),5)/86400)</f>
        <v/>
      </c>
      <c r="I174" s="66" t="str">
        <f ca="1">IF(ISNA(MATCH(B174,Viewer!$A$2:$A$100,0)),"",OFFSET(ViewerReference,MATCH(B174,Viewer!$A$2:$A$100,0),3))</f>
        <v/>
      </c>
      <c r="J174" s="68" t="str">
        <f t="shared" ca="1" si="17"/>
        <v/>
      </c>
      <c r="K174" s="70" t="str">
        <f ca="1">IF(ISNA(MATCH(B174,Viewer!$A$2:$A$100,0)),"",OFFSET(ViewerReference,MATCH(B174,Viewer!$A$2:$A$100,0),5)/86400)</f>
        <v/>
      </c>
      <c r="L174" s="66" t="str">
        <f ca="1">IF(ISNA(MATCH(B174,Reader!$A$2:$A$100,0)),"",OFFSET(ReaderReference,MATCH(B174,Reader!$A$2:$A$100,0),3))</f>
        <v/>
      </c>
      <c r="M174" s="68" t="str">
        <f t="shared" ca="1" si="18"/>
        <v/>
      </c>
      <c r="N174" s="70" t="str">
        <f ca="1">IF(ISNA(MATCH(B174,Reader!$A$2:$A$100,0)),"",OFFSET(ReaderReference,MATCH(B174,Reader!$A$2:$A$100,0),5)/86400)</f>
        <v/>
      </c>
      <c r="O174" s="68" t="str">
        <f t="shared" ca="1" si="15"/>
        <v/>
      </c>
      <c r="P174" s="71" t="str">
        <f ca="1">IF(ISNA(MATCH(B174,PageBottom!$A$2:$A$1000,0)),"",OFFSET(PageBottomReference,MATCH(B174,PageBottom!$A$2:$A$1000,0),3))</f>
        <v/>
      </c>
      <c r="Q174" s="68" t="str">
        <f t="shared" ca="1" si="19"/>
        <v/>
      </c>
      <c r="R174" s="69" t="str">
        <f ca="1">IF(ISNA(MATCH(B174,PageBottom!$A$2:$A$1000,0)),"",OFFSET(PageBottomReference,MATCH(B174,PageBottom!$A$2:$A$1000,0),5)/86400)</f>
        <v/>
      </c>
      <c r="S174" s="72" t="str">
        <f t="shared" ca="1" si="20"/>
        <v/>
      </c>
      <c r="T174" s="73" t="str">
        <f ca="1">IF(ISNA(MATCH(B174,Pages!$A$2:$A$1000,0)),"",OFFSET(PageReference,MATCH(B174,Pages!$A$2:$A$1000,0),3))</f>
        <v/>
      </c>
      <c r="U174" s="66" t="str">
        <f ca="1">IF(ISNA(MATCH(B174,Pages!$A$2:$A$1000,0)),"",OFFSET(PageReference,MATCH(B174,Pages!$A$2:$A$1000,0),1))</f>
        <v/>
      </c>
      <c r="V174" s="66" t="str">
        <f ca="1">IF(ISNA(MATCH(B174,Pages!$A$2:$A$1000,0)),"",OFFSET(PageReference,MATCH(B174,Pages!$A$2:$A$1000,0),2))</f>
        <v/>
      </c>
      <c r="W174" s="68" t="str">
        <f t="shared" si="16"/>
        <v/>
      </c>
      <c r="X174" s="68" t="str">
        <f ca="1">IF(ISNA(MATCH(B174,Pages!$A$2:$A$1000,0)),"",OFFSET(PageReference,MATCH(B174,Pages!$A$2:$A$1000,0),5)/100)</f>
        <v/>
      </c>
      <c r="Y174" s="68" t="str">
        <f ca="1">IF(ISNA(MATCH(B174,Pages!$A$2:$A$1000,0)),"",OFFSET(PageReference,MATCH(B174,Pages!$A$2:$A$1000,0),6)/100)</f>
        <v/>
      </c>
      <c r="Z174" s="70" t="str">
        <f ca="1">IF(ISNA(MATCH(B174,Pages!$A$2:$A$1000,0)),"",OFFSET(PageReference,MATCH(B174,Pages!$A$2:$A$1000,0),4)/86400)</f>
        <v/>
      </c>
    </row>
    <row r="175" spans="2:26" s="74" customFormat="1" ht="12.75" x14ac:dyDescent="0.2">
      <c r="B175" s="67" t="str">
        <f>IF(ISBLANK(Allowed!A161),"",Allowed!A161)</f>
        <v/>
      </c>
      <c r="C175" s="66" t="str">
        <f>IF(ISBLANK(Allowed!C161),"",Allowed!C161)</f>
        <v/>
      </c>
      <c r="D175" s="66" t="str">
        <f>IF(ISBLANK(Allowed!D161),"",Allowed!D161)</f>
        <v/>
      </c>
      <c r="E175" s="66" t="str">
        <f>IF(ISBLANK(Allowed!F161),"",Allowed!F161)</f>
        <v/>
      </c>
      <c r="F175" s="67" t="str">
        <f ca="1">IF(ISNA(MATCH(B175,Started!$A$2:$A$100,0)),"",OFFSET(StartedReference,MATCH(B175,Started!$A$2:$A$100,0),3))</f>
        <v/>
      </c>
      <c r="G175" s="68" t="str">
        <f t="shared" ca="1" si="14"/>
        <v/>
      </c>
      <c r="H175" s="69" t="str">
        <f ca="1">IF(ISNA(MATCH(B175,Started!$A$2:$A$1000,0)),"",OFFSET(StartedReference,MATCH(B175,Started!$A$2:$A$1000,0),5)/86400)</f>
        <v/>
      </c>
      <c r="I175" s="66" t="str">
        <f ca="1">IF(ISNA(MATCH(B175,Viewer!$A$2:$A$100,0)),"",OFFSET(ViewerReference,MATCH(B175,Viewer!$A$2:$A$100,0),3))</f>
        <v/>
      </c>
      <c r="J175" s="68" t="str">
        <f t="shared" ca="1" si="17"/>
        <v/>
      </c>
      <c r="K175" s="70" t="str">
        <f ca="1">IF(ISNA(MATCH(B175,Viewer!$A$2:$A$100,0)),"",OFFSET(ViewerReference,MATCH(B175,Viewer!$A$2:$A$100,0),5)/86400)</f>
        <v/>
      </c>
      <c r="L175" s="66" t="str">
        <f ca="1">IF(ISNA(MATCH(B175,Reader!$A$2:$A$100,0)),"",OFFSET(ReaderReference,MATCH(B175,Reader!$A$2:$A$100,0),3))</f>
        <v/>
      </c>
      <c r="M175" s="68" t="str">
        <f t="shared" ca="1" si="18"/>
        <v/>
      </c>
      <c r="N175" s="70" t="str">
        <f ca="1">IF(ISNA(MATCH(B175,Reader!$A$2:$A$100,0)),"",OFFSET(ReaderReference,MATCH(B175,Reader!$A$2:$A$100,0),5)/86400)</f>
        <v/>
      </c>
      <c r="O175" s="68" t="str">
        <f t="shared" ca="1" si="15"/>
        <v/>
      </c>
      <c r="P175" s="71" t="str">
        <f ca="1">IF(ISNA(MATCH(B175,PageBottom!$A$2:$A$1000,0)),"",OFFSET(PageBottomReference,MATCH(B175,PageBottom!$A$2:$A$1000,0),3))</f>
        <v/>
      </c>
      <c r="Q175" s="68" t="str">
        <f t="shared" ca="1" si="19"/>
        <v/>
      </c>
      <c r="R175" s="69" t="str">
        <f ca="1">IF(ISNA(MATCH(B175,PageBottom!$A$2:$A$1000,0)),"",OFFSET(PageBottomReference,MATCH(B175,PageBottom!$A$2:$A$1000,0),5)/86400)</f>
        <v/>
      </c>
      <c r="S175" s="72" t="str">
        <f t="shared" ca="1" si="20"/>
        <v/>
      </c>
      <c r="T175" s="73" t="str">
        <f ca="1">IF(ISNA(MATCH(B175,Pages!$A$2:$A$1000,0)),"",OFFSET(PageReference,MATCH(B175,Pages!$A$2:$A$1000,0),3))</f>
        <v/>
      </c>
      <c r="U175" s="66" t="str">
        <f ca="1">IF(ISNA(MATCH(B175,Pages!$A$2:$A$1000,0)),"",OFFSET(PageReference,MATCH(B175,Pages!$A$2:$A$1000,0),1))</f>
        <v/>
      </c>
      <c r="V175" s="66" t="str">
        <f ca="1">IF(ISNA(MATCH(B175,Pages!$A$2:$A$1000,0)),"",OFFSET(PageReference,MATCH(B175,Pages!$A$2:$A$1000,0),2))</f>
        <v/>
      </c>
      <c r="W175" s="68" t="str">
        <f t="shared" si="16"/>
        <v/>
      </c>
      <c r="X175" s="68" t="str">
        <f ca="1">IF(ISNA(MATCH(B175,Pages!$A$2:$A$1000,0)),"",OFFSET(PageReference,MATCH(B175,Pages!$A$2:$A$1000,0),5)/100)</f>
        <v/>
      </c>
      <c r="Y175" s="68" t="str">
        <f ca="1">IF(ISNA(MATCH(B175,Pages!$A$2:$A$1000,0)),"",OFFSET(PageReference,MATCH(B175,Pages!$A$2:$A$1000,0),6)/100)</f>
        <v/>
      </c>
      <c r="Z175" s="70" t="str">
        <f ca="1">IF(ISNA(MATCH(B175,Pages!$A$2:$A$1000,0)),"",OFFSET(PageReference,MATCH(B175,Pages!$A$2:$A$1000,0),4)/86400)</f>
        <v/>
      </c>
    </row>
    <row r="176" spans="2:26" s="74" customFormat="1" ht="12.75" x14ac:dyDescent="0.2">
      <c r="B176" s="67" t="str">
        <f>IF(ISBLANK(Allowed!A162),"",Allowed!A162)</f>
        <v/>
      </c>
      <c r="C176" s="66" t="str">
        <f>IF(ISBLANK(Allowed!C162),"",Allowed!C162)</f>
        <v/>
      </c>
      <c r="D176" s="66" t="str">
        <f>IF(ISBLANK(Allowed!D162),"",Allowed!D162)</f>
        <v/>
      </c>
      <c r="E176" s="66" t="str">
        <f>IF(ISBLANK(Allowed!F162),"",Allowed!F162)</f>
        <v/>
      </c>
      <c r="F176" s="67" t="str">
        <f ca="1">IF(ISNA(MATCH(B176,Started!$A$2:$A$100,0)),"",OFFSET(StartedReference,MATCH(B176,Started!$A$2:$A$100,0),3))</f>
        <v/>
      </c>
      <c r="G176" s="68" t="str">
        <f t="shared" ca="1" si="14"/>
        <v/>
      </c>
      <c r="H176" s="69" t="str">
        <f ca="1">IF(ISNA(MATCH(B176,Started!$A$2:$A$1000,0)),"",OFFSET(StartedReference,MATCH(B176,Started!$A$2:$A$1000,0),5)/86400)</f>
        <v/>
      </c>
      <c r="I176" s="66" t="str">
        <f ca="1">IF(ISNA(MATCH(B176,Viewer!$A$2:$A$100,0)),"",OFFSET(ViewerReference,MATCH(B176,Viewer!$A$2:$A$100,0),3))</f>
        <v/>
      </c>
      <c r="J176" s="68" t="str">
        <f t="shared" ca="1" si="17"/>
        <v/>
      </c>
      <c r="K176" s="70" t="str">
        <f ca="1">IF(ISNA(MATCH(B176,Viewer!$A$2:$A$100,0)),"",OFFSET(ViewerReference,MATCH(B176,Viewer!$A$2:$A$100,0),5)/86400)</f>
        <v/>
      </c>
      <c r="L176" s="66" t="str">
        <f ca="1">IF(ISNA(MATCH(B176,Reader!$A$2:$A$100,0)),"",OFFSET(ReaderReference,MATCH(B176,Reader!$A$2:$A$100,0),3))</f>
        <v/>
      </c>
      <c r="M176" s="68" t="str">
        <f t="shared" ca="1" si="18"/>
        <v/>
      </c>
      <c r="N176" s="70" t="str">
        <f ca="1">IF(ISNA(MATCH(B176,Reader!$A$2:$A$100,0)),"",OFFSET(ReaderReference,MATCH(B176,Reader!$A$2:$A$100,0),5)/86400)</f>
        <v/>
      </c>
      <c r="O176" s="68" t="str">
        <f t="shared" ca="1" si="15"/>
        <v/>
      </c>
      <c r="P176" s="71" t="str">
        <f ca="1">IF(ISNA(MATCH(B176,PageBottom!$A$2:$A$1000,0)),"",OFFSET(PageBottomReference,MATCH(B176,PageBottom!$A$2:$A$1000,0),3))</f>
        <v/>
      </c>
      <c r="Q176" s="68" t="str">
        <f t="shared" ca="1" si="19"/>
        <v/>
      </c>
      <c r="R176" s="69" t="str">
        <f ca="1">IF(ISNA(MATCH(B176,PageBottom!$A$2:$A$1000,0)),"",OFFSET(PageBottomReference,MATCH(B176,PageBottom!$A$2:$A$1000,0),5)/86400)</f>
        <v/>
      </c>
      <c r="S176" s="72" t="str">
        <f t="shared" ca="1" si="20"/>
        <v/>
      </c>
      <c r="T176" s="73" t="str">
        <f ca="1">IF(ISNA(MATCH(B176,Pages!$A$2:$A$1000,0)),"",OFFSET(PageReference,MATCH(B176,Pages!$A$2:$A$1000,0),3))</f>
        <v/>
      </c>
      <c r="U176" s="66" t="str">
        <f ca="1">IF(ISNA(MATCH(B176,Pages!$A$2:$A$1000,0)),"",OFFSET(PageReference,MATCH(B176,Pages!$A$2:$A$1000,0),1))</f>
        <v/>
      </c>
      <c r="V176" s="66" t="str">
        <f ca="1">IF(ISNA(MATCH(B176,Pages!$A$2:$A$1000,0)),"",OFFSET(PageReference,MATCH(B176,Pages!$A$2:$A$1000,0),2))</f>
        <v/>
      </c>
      <c r="W176" s="68" t="str">
        <f t="shared" si="16"/>
        <v/>
      </c>
      <c r="X176" s="68" t="str">
        <f ca="1">IF(ISNA(MATCH(B176,Pages!$A$2:$A$1000,0)),"",OFFSET(PageReference,MATCH(B176,Pages!$A$2:$A$1000,0),5)/100)</f>
        <v/>
      </c>
      <c r="Y176" s="68" t="str">
        <f ca="1">IF(ISNA(MATCH(B176,Pages!$A$2:$A$1000,0)),"",OFFSET(PageReference,MATCH(B176,Pages!$A$2:$A$1000,0),6)/100)</f>
        <v/>
      </c>
      <c r="Z176" s="70" t="str">
        <f ca="1">IF(ISNA(MATCH(B176,Pages!$A$2:$A$1000,0)),"",OFFSET(PageReference,MATCH(B176,Pages!$A$2:$A$1000,0),4)/86400)</f>
        <v/>
      </c>
    </row>
    <row r="177" spans="2:26" s="74" customFormat="1" ht="12.75" x14ac:dyDescent="0.2">
      <c r="B177" s="67" t="str">
        <f>IF(ISBLANK(Allowed!A163),"",Allowed!A163)</f>
        <v/>
      </c>
      <c r="C177" s="66" t="str">
        <f>IF(ISBLANK(Allowed!C163),"",Allowed!C163)</f>
        <v/>
      </c>
      <c r="D177" s="66" t="str">
        <f>IF(ISBLANK(Allowed!D163),"",Allowed!D163)</f>
        <v/>
      </c>
      <c r="E177" s="66" t="str">
        <f>IF(ISBLANK(Allowed!F163),"",Allowed!F163)</f>
        <v/>
      </c>
      <c r="F177" s="67" t="str">
        <f ca="1">IF(ISNA(MATCH(B177,Started!$A$2:$A$100,0)),"",OFFSET(StartedReference,MATCH(B177,Started!$A$2:$A$100,0),3))</f>
        <v/>
      </c>
      <c r="G177" s="68" t="str">
        <f t="shared" ca="1" si="14"/>
        <v/>
      </c>
      <c r="H177" s="69" t="str">
        <f ca="1">IF(ISNA(MATCH(B177,Started!$A$2:$A$1000,0)),"",OFFSET(StartedReference,MATCH(B177,Started!$A$2:$A$1000,0),5)/86400)</f>
        <v/>
      </c>
      <c r="I177" s="66" t="str">
        <f ca="1">IF(ISNA(MATCH(B177,Viewer!$A$2:$A$100,0)),"",OFFSET(ViewerReference,MATCH(B177,Viewer!$A$2:$A$100,0),3))</f>
        <v/>
      </c>
      <c r="J177" s="68" t="str">
        <f t="shared" ca="1" si="17"/>
        <v/>
      </c>
      <c r="K177" s="70" t="str">
        <f ca="1">IF(ISNA(MATCH(B177,Viewer!$A$2:$A$100,0)),"",OFFSET(ViewerReference,MATCH(B177,Viewer!$A$2:$A$100,0),5)/86400)</f>
        <v/>
      </c>
      <c r="L177" s="66" t="str">
        <f ca="1">IF(ISNA(MATCH(B177,Reader!$A$2:$A$100,0)),"",OFFSET(ReaderReference,MATCH(B177,Reader!$A$2:$A$100,0),3))</f>
        <v/>
      </c>
      <c r="M177" s="68" t="str">
        <f t="shared" ca="1" si="18"/>
        <v/>
      </c>
      <c r="N177" s="70" t="str">
        <f ca="1">IF(ISNA(MATCH(B177,Reader!$A$2:$A$100,0)),"",OFFSET(ReaderReference,MATCH(B177,Reader!$A$2:$A$100,0),5)/86400)</f>
        <v/>
      </c>
      <c r="O177" s="68" t="str">
        <f t="shared" ca="1" si="15"/>
        <v/>
      </c>
      <c r="P177" s="71" t="str">
        <f ca="1">IF(ISNA(MATCH(B177,PageBottom!$A$2:$A$1000,0)),"",OFFSET(PageBottomReference,MATCH(B177,PageBottom!$A$2:$A$1000,0),3))</f>
        <v/>
      </c>
      <c r="Q177" s="68" t="str">
        <f t="shared" ca="1" si="19"/>
        <v/>
      </c>
      <c r="R177" s="69" t="str">
        <f ca="1">IF(ISNA(MATCH(B177,PageBottom!$A$2:$A$1000,0)),"",OFFSET(PageBottomReference,MATCH(B177,PageBottom!$A$2:$A$1000,0),5)/86400)</f>
        <v/>
      </c>
      <c r="S177" s="72" t="str">
        <f t="shared" ca="1" si="20"/>
        <v/>
      </c>
      <c r="T177" s="73" t="str">
        <f ca="1">IF(ISNA(MATCH(B177,Pages!$A$2:$A$1000,0)),"",OFFSET(PageReference,MATCH(B177,Pages!$A$2:$A$1000,0),3))</f>
        <v/>
      </c>
      <c r="U177" s="66" t="str">
        <f ca="1">IF(ISNA(MATCH(B177,Pages!$A$2:$A$1000,0)),"",OFFSET(PageReference,MATCH(B177,Pages!$A$2:$A$1000,0),1))</f>
        <v/>
      </c>
      <c r="V177" s="66" t="str">
        <f ca="1">IF(ISNA(MATCH(B177,Pages!$A$2:$A$1000,0)),"",OFFSET(PageReference,MATCH(B177,Pages!$A$2:$A$1000,0),2))</f>
        <v/>
      </c>
      <c r="W177" s="68" t="str">
        <f t="shared" si="16"/>
        <v/>
      </c>
      <c r="X177" s="68" t="str">
        <f ca="1">IF(ISNA(MATCH(B177,Pages!$A$2:$A$1000,0)),"",OFFSET(PageReference,MATCH(B177,Pages!$A$2:$A$1000,0),5)/100)</f>
        <v/>
      </c>
      <c r="Y177" s="68" t="str">
        <f ca="1">IF(ISNA(MATCH(B177,Pages!$A$2:$A$1000,0)),"",OFFSET(PageReference,MATCH(B177,Pages!$A$2:$A$1000,0),6)/100)</f>
        <v/>
      </c>
      <c r="Z177" s="70" t="str">
        <f ca="1">IF(ISNA(MATCH(B177,Pages!$A$2:$A$1000,0)),"",OFFSET(PageReference,MATCH(B177,Pages!$A$2:$A$1000,0),4)/86400)</f>
        <v/>
      </c>
    </row>
    <row r="178" spans="2:26" s="74" customFormat="1" ht="12.75" x14ac:dyDescent="0.2">
      <c r="B178" s="67" t="str">
        <f>IF(ISBLANK(Allowed!A164),"",Allowed!A164)</f>
        <v/>
      </c>
      <c r="C178" s="66" t="str">
        <f>IF(ISBLANK(Allowed!C164),"",Allowed!C164)</f>
        <v/>
      </c>
      <c r="D178" s="66" t="str">
        <f>IF(ISBLANK(Allowed!D164),"",Allowed!D164)</f>
        <v/>
      </c>
      <c r="E178" s="66" t="str">
        <f>IF(ISBLANK(Allowed!F164),"",Allowed!F164)</f>
        <v/>
      </c>
      <c r="F178" s="67" t="str">
        <f ca="1">IF(ISNA(MATCH(B178,Started!$A$2:$A$100,0)),"",OFFSET(StartedReference,MATCH(B178,Started!$A$2:$A$100,0),3))</f>
        <v/>
      </c>
      <c r="G178" s="68" t="str">
        <f t="shared" ca="1" si="14"/>
        <v/>
      </c>
      <c r="H178" s="69" t="str">
        <f ca="1">IF(ISNA(MATCH(B178,Started!$A$2:$A$1000,0)),"",OFFSET(StartedReference,MATCH(B178,Started!$A$2:$A$1000,0),5)/86400)</f>
        <v/>
      </c>
      <c r="I178" s="66" t="str">
        <f ca="1">IF(ISNA(MATCH(B178,Viewer!$A$2:$A$100,0)),"",OFFSET(ViewerReference,MATCH(B178,Viewer!$A$2:$A$100,0),3))</f>
        <v/>
      </c>
      <c r="J178" s="68" t="str">
        <f t="shared" ca="1" si="17"/>
        <v/>
      </c>
      <c r="K178" s="70" t="str">
        <f ca="1">IF(ISNA(MATCH(B178,Viewer!$A$2:$A$100,0)),"",OFFSET(ViewerReference,MATCH(B178,Viewer!$A$2:$A$100,0),5)/86400)</f>
        <v/>
      </c>
      <c r="L178" s="66" t="str">
        <f ca="1">IF(ISNA(MATCH(B178,Reader!$A$2:$A$100,0)),"",OFFSET(ReaderReference,MATCH(B178,Reader!$A$2:$A$100,0),3))</f>
        <v/>
      </c>
      <c r="M178" s="68" t="str">
        <f t="shared" ca="1" si="18"/>
        <v/>
      </c>
      <c r="N178" s="70" t="str">
        <f ca="1">IF(ISNA(MATCH(B178,Reader!$A$2:$A$100,0)),"",OFFSET(ReaderReference,MATCH(B178,Reader!$A$2:$A$100,0),5)/86400)</f>
        <v/>
      </c>
      <c r="O178" s="68" t="str">
        <f t="shared" ca="1" si="15"/>
        <v/>
      </c>
      <c r="P178" s="71" t="str">
        <f ca="1">IF(ISNA(MATCH(B178,PageBottom!$A$2:$A$1000,0)),"",OFFSET(PageBottomReference,MATCH(B178,PageBottom!$A$2:$A$1000,0),3))</f>
        <v/>
      </c>
      <c r="Q178" s="68" t="str">
        <f t="shared" ca="1" si="19"/>
        <v/>
      </c>
      <c r="R178" s="69" t="str">
        <f ca="1">IF(ISNA(MATCH(B178,PageBottom!$A$2:$A$1000,0)),"",OFFSET(PageBottomReference,MATCH(B178,PageBottom!$A$2:$A$1000,0),5)/86400)</f>
        <v/>
      </c>
      <c r="S178" s="72" t="str">
        <f t="shared" ca="1" si="20"/>
        <v/>
      </c>
      <c r="T178" s="73" t="str">
        <f ca="1">IF(ISNA(MATCH(B178,Pages!$A$2:$A$1000,0)),"",OFFSET(PageReference,MATCH(B178,Pages!$A$2:$A$1000,0),3))</f>
        <v/>
      </c>
      <c r="U178" s="66" t="str">
        <f ca="1">IF(ISNA(MATCH(B178,Pages!$A$2:$A$1000,0)),"",OFFSET(PageReference,MATCH(B178,Pages!$A$2:$A$1000,0),1))</f>
        <v/>
      </c>
      <c r="V178" s="66" t="str">
        <f ca="1">IF(ISNA(MATCH(B178,Pages!$A$2:$A$1000,0)),"",OFFSET(PageReference,MATCH(B178,Pages!$A$2:$A$1000,0),2))</f>
        <v/>
      </c>
      <c r="W178" s="68" t="str">
        <f t="shared" si="16"/>
        <v/>
      </c>
      <c r="X178" s="68" t="str">
        <f ca="1">IF(ISNA(MATCH(B178,Pages!$A$2:$A$1000,0)),"",OFFSET(PageReference,MATCH(B178,Pages!$A$2:$A$1000,0),5)/100)</f>
        <v/>
      </c>
      <c r="Y178" s="68" t="str">
        <f ca="1">IF(ISNA(MATCH(B178,Pages!$A$2:$A$1000,0)),"",OFFSET(PageReference,MATCH(B178,Pages!$A$2:$A$1000,0),6)/100)</f>
        <v/>
      </c>
      <c r="Z178" s="70" t="str">
        <f ca="1">IF(ISNA(MATCH(B178,Pages!$A$2:$A$1000,0)),"",OFFSET(PageReference,MATCH(B178,Pages!$A$2:$A$1000,0),4)/86400)</f>
        <v/>
      </c>
    </row>
    <row r="179" spans="2:26" s="74" customFormat="1" ht="12.75" x14ac:dyDescent="0.2">
      <c r="B179" s="67" t="str">
        <f>IF(ISBLANK(Allowed!A165),"",Allowed!A165)</f>
        <v/>
      </c>
      <c r="C179" s="66" t="str">
        <f>IF(ISBLANK(Allowed!C165),"",Allowed!C165)</f>
        <v/>
      </c>
      <c r="D179" s="66" t="str">
        <f>IF(ISBLANK(Allowed!D165),"",Allowed!D165)</f>
        <v/>
      </c>
      <c r="E179" s="66" t="str">
        <f>IF(ISBLANK(Allowed!F165),"",Allowed!F165)</f>
        <v/>
      </c>
      <c r="F179" s="67" t="str">
        <f ca="1">IF(ISNA(MATCH(B179,Started!$A$2:$A$100,0)),"",OFFSET(StartedReference,MATCH(B179,Started!$A$2:$A$100,0),3))</f>
        <v/>
      </c>
      <c r="G179" s="68" t="str">
        <f t="shared" ca="1" si="14"/>
        <v/>
      </c>
      <c r="H179" s="69" t="str">
        <f ca="1">IF(ISNA(MATCH(B179,Started!$A$2:$A$1000,0)),"",OFFSET(StartedReference,MATCH(B179,Started!$A$2:$A$1000,0),5)/86400)</f>
        <v/>
      </c>
      <c r="I179" s="66" t="str">
        <f ca="1">IF(ISNA(MATCH(B179,Viewer!$A$2:$A$100,0)),"",OFFSET(ViewerReference,MATCH(B179,Viewer!$A$2:$A$100,0),3))</f>
        <v/>
      </c>
      <c r="J179" s="68" t="str">
        <f t="shared" ca="1" si="17"/>
        <v/>
      </c>
      <c r="K179" s="70" t="str">
        <f ca="1">IF(ISNA(MATCH(B179,Viewer!$A$2:$A$100,0)),"",OFFSET(ViewerReference,MATCH(B179,Viewer!$A$2:$A$100,0),5)/86400)</f>
        <v/>
      </c>
      <c r="L179" s="66" t="str">
        <f ca="1">IF(ISNA(MATCH(B179,Reader!$A$2:$A$100,0)),"",OFFSET(ReaderReference,MATCH(B179,Reader!$A$2:$A$100,0),3))</f>
        <v/>
      </c>
      <c r="M179" s="68" t="str">
        <f t="shared" ca="1" si="18"/>
        <v/>
      </c>
      <c r="N179" s="70" t="str">
        <f ca="1">IF(ISNA(MATCH(B179,Reader!$A$2:$A$100,0)),"",OFFSET(ReaderReference,MATCH(B179,Reader!$A$2:$A$100,0),5)/86400)</f>
        <v/>
      </c>
      <c r="O179" s="68" t="str">
        <f t="shared" ca="1" si="15"/>
        <v/>
      </c>
      <c r="P179" s="71" t="str">
        <f ca="1">IF(ISNA(MATCH(B179,PageBottom!$A$2:$A$1000,0)),"",OFFSET(PageBottomReference,MATCH(B179,PageBottom!$A$2:$A$1000,0),3))</f>
        <v/>
      </c>
      <c r="Q179" s="68" t="str">
        <f t="shared" ca="1" si="19"/>
        <v/>
      </c>
      <c r="R179" s="69" t="str">
        <f ca="1">IF(ISNA(MATCH(B179,PageBottom!$A$2:$A$1000,0)),"",OFFSET(PageBottomReference,MATCH(B179,PageBottom!$A$2:$A$1000,0),5)/86400)</f>
        <v/>
      </c>
      <c r="S179" s="72" t="str">
        <f t="shared" ca="1" si="20"/>
        <v/>
      </c>
      <c r="T179" s="73" t="str">
        <f ca="1">IF(ISNA(MATCH(B179,Pages!$A$2:$A$1000,0)),"",OFFSET(PageReference,MATCH(B179,Pages!$A$2:$A$1000,0),3))</f>
        <v/>
      </c>
      <c r="U179" s="66" t="str">
        <f ca="1">IF(ISNA(MATCH(B179,Pages!$A$2:$A$1000,0)),"",OFFSET(PageReference,MATCH(B179,Pages!$A$2:$A$1000,0),1))</f>
        <v/>
      </c>
      <c r="V179" s="66" t="str">
        <f ca="1">IF(ISNA(MATCH(B179,Pages!$A$2:$A$1000,0)),"",OFFSET(PageReference,MATCH(B179,Pages!$A$2:$A$1000,0),2))</f>
        <v/>
      </c>
      <c r="W179" s="68" t="str">
        <f t="shared" si="16"/>
        <v/>
      </c>
      <c r="X179" s="68" t="str">
        <f ca="1">IF(ISNA(MATCH(B179,Pages!$A$2:$A$1000,0)),"",OFFSET(PageReference,MATCH(B179,Pages!$A$2:$A$1000,0),5)/100)</f>
        <v/>
      </c>
      <c r="Y179" s="68" t="str">
        <f ca="1">IF(ISNA(MATCH(B179,Pages!$A$2:$A$1000,0)),"",OFFSET(PageReference,MATCH(B179,Pages!$A$2:$A$1000,0),6)/100)</f>
        <v/>
      </c>
      <c r="Z179" s="70" t="str">
        <f ca="1">IF(ISNA(MATCH(B179,Pages!$A$2:$A$1000,0)),"",OFFSET(PageReference,MATCH(B179,Pages!$A$2:$A$1000,0),4)/86400)</f>
        <v/>
      </c>
    </row>
    <row r="180" spans="2:26" s="74" customFormat="1" ht="12.75" x14ac:dyDescent="0.2">
      <c r="B180" s="67" t="str">
        <f>IF(ISBLANK(Allowed!A166),"",Allowed!A166)</f>
        <v/>
      </c>
      <c r="C180" s="66" t="str">
        <f>IF(ISBLANK(Allowed!C166),"",Allowed!C166)</f>
        <v/>
      </c>
      <c r="D180" s="66" t="str">
        <f>IF(ISBLANK(Allowed!D166),"",Allowed!D166)</f>
        <v/>
      </c>
      <c r="E180" s="66" t="str">
        <f>IF(ISBLANK(Allowed!F166),"",Allowed!F166)</f>
        <v/>
      </c>
      <c r="F180" s="67" t="str">
        <f ca="1">IF(ISNA(MATCH(B180,Started!$A$2:$A$100,0)),"",OFFSET(StartedReference,MATCH(B180,Started!$A$2:$A$100,0),3))</f>
        <v/>
      </c>
      <c r="G180" s="68" t="str">
        <f t="shared" ca="1" si="14"/>
        <v/>
      </c>
      <c r="H180" s="69" t="str">
        <f ca="1">IF(ISNA(MATCH(B180,Started!$A$2:$A$1000,0)),"",OFFSET(StartedReference,MATCH(B180,Started!$A$2:$A$1000,0),5)/86400)</f>
        <v/>
      </c>
      <c r="I180" s="66" t="str">
        <f ca="1">IF(ISNA(MATCH(B180,Viewer!$A$2:$A$100,0)),"",OFFSET(ViewerReference,MATCH(B180,Viewer!$A$2:$A$100,0),3))</f>
        <v/>
      </c>
      <c r="J180" s="68" t="str">
        <f t="shared" ca="1" si="17"/>
        <v/>
      </c>
      <c r="K180" s="70" t="str">
        <f ca="1">IF(ISNA(MATCH(B180,Viewer!$A$2:$A$100,0)),"",OFFSET(ViewerReference,MATCH(B180,Viewer!$A$2:$A$100,0),5)/86400)</f>
        <v/>
      </c>
      <c r="L180" s="66" t="str">
        <f ca="1">IF(ISNA(MATCH(B180,Reader!$A$2:$A$100,0)),"",OFFSET(ReaderReference,MATCH(B180,Reader!$A$2:$A$100,0),3))</f>
        <v/>
      </c>
      <c r="M180" s="68" t="str">
        <f t="shared" ca="1" si="18"/>
        <v/>
      </c>
      <c r="N180" s="70" t="str">
        <f ca="1">IF(ISNA(MATCH(B180,Reader!$A$2:$A$100,0)),"",OFFSET(ReaderReference,MATCH(B180,Reader!$A$2:$A$100,0),5)/86400)</f>
        <v/>
      </c>
      <c r="O180" s="68" t="str">
        <f t="shared" ca="1" si="15"/>
        <v/>
      </c>
      <c r="P180" s="71" t="str">
        <f ca="1">IF(ISNA(MATCH(B180,PageBottom!$A$2:$A$1000,0)),"",OFFSET(PageBottomReference,MATCH(B180,PageBottom!$A$2:$A$1000,0),3))</f>
        <v/>
      </c>
      <c r="Q180" s="68" t="str">
        <f t="shared" ca="1" si="19"/>
        <v/>
      </c>
      <c r="R180" s="69" t="str">
        <f ca="1">IF(ISNA(MATCH(B180,PageBottom!$A$2:$A$1000,0)),"",OFFSET(PageBottomReference,MATCH(B180,PageBottom!$A$2:$A$1000,0),5)/86400)</f>
        <v/>
      </c>
      <c r="S180" s="72" t="str">
        <f t="shared" ca="1" si="20"/>
        <v/>
      </c>
      <c r="T180" s="73" t="str">
        <f ca="1">IF(ISNA(MATCH(B180,Pages!$A$2:$A$1000,0)),"",OFFSET(PageReference,MATCH(B180,Pages!$A$2:$A$1000,0),3))</f>
        <v/>
      </c>
      <c r="U180" s="66" t="str">
        <f ca="1">IF(ISNA(MATCH(B180,Pages!$A$2:$A$1000,0)),"",OFFSET(PageReference,MATCH(B180,Pages!$A$2:$A$1000,0),1))</f>
        <v/>
      </c>
      <c r="V180" s="66" t="str">
        <f ca="1">IF(ISNA(MATCH(B180,Pages!$A$2:$A$1000,0)),"",OFFSET(PageReference,MATCH(B180,Pages!$A$2:$A$1000,0),2))</f>
        <v/>
      </c>
      <c r="W180" s="68" t="str">
        <f t="shared" si="16"/>
        <v/>
      </c>
      <c r="X180" s="68" t="str">
        <f ca="1">IF(ISNA(MATCH(B180,Pages!$A$2:$A$1000,0)),"",OFFSET(PageReference,MATCH(B180,Pages!$A$2:$A$1000,0),5)/100)</f>
        <v/>
      </c>
      <c r="Y180" s="68" t="str">
        <f ca="1">IF(ISNA(MATCH(B180,Pages!$A$2:$A$1000,0)),"",OFFSET(PageReference,MATCH(B180,Pages!$A$2:$A$1000,0),6)/100)</f>
        <v/>
      </c>
      <c r="Z180" s="70" t="str">
        <f ca="1">IF(ISNA(MATCH(B180,Pages!$A$2:$A$1000,0)),"",OFFSET(PageReference,MATCH(B180,Pages!$A$2:$A$1000,0),4)/86400)</f>
        <v/>
      </c>
    </row>
    <row r="181" spans="2:26" s="74" customFormat="1" ht="12.75" x14ac:dyDescent="0.2">
      <c r="B181" s="67" t="str">
        <f>IF(ISBLANK(Allowed!A167),"",Allowed!A167)</f>
        <v/>
      </c>
      <c r="C181" s="66" t="str">
        <f>IF(ISBLANK(Allowed!C167),"",Allowed!C167)</f>
        <v/>
      </c>
      <c r="D181" s="66" t="str">
        <f>IF(ISBLANK(Allowed!D167),"",Allowed!D167)</f>
        <v/>
      </c>
      <c r="E181" s="66" t="str">
        <f>IF(ISBLANK(Allowed!F167),"",Allowed!F167)</f>
        <v/>
      </c>
      <c r="F181" s="67" t="str">
        <f ca="1">IF(ISNA(MATCH(B181,Started!$A$2:$A$100,0)),"",OFFSET(StartedReference,MATCH(B181,Started!$A$2:$A$100,0),3))</f>
        <v/>
      </c>
      <c r="G181" s="68" t="str">
        <f t="shared" ca="1" si="14"/>
        <v/>
      </c>
      <c r="H181" s="69" t="str">
        <f ca="1">IF(ISNA(MATCH(B181,Started!$A$2:$A$1000,0)),"",OFFSET(StartedReference,MATCH(B181,Started!$A$2:$A$1000,0),5)/86400)</f>
        <v/>
      </c>
      <c r="I181" s="66" t="str">
        <f ca="1">IF(ISNA(MATCH(B181,Viewer!$A$2:$A$100,0)),"",OFFSET(ViewerReference,MATCH(B181,Viewer!$A$2:$A$100,0),3))</f>
        <v/>
      </c>
      <c r="J181" s="68" t="str">
        <f t="shared" ca="1" si="17"/>
        <v/>
      </c>
      <c r="K181" s="70" t="str">
        <f ca="1">IF(ISNA(MATCH(B181,Viewer!$A$2:$A$100,0)),"",OFFSET(ViewerReference,MATCH(B181,Viewer!$A$2:$A$100,0),5)/86400)</f>
        <v/>
      </c>
      <c r="L181" s="66" t="str">
        <f ca="1">IF(ISNA(MATCH(B181,Reader!$A$2:$A$100,0)),"",OFFSET(ReaderReference,MATCH(B181,Reader!$A$2:$A$100,0),3))</f>
        <v/>
      </c>
      <c r="M181" s="68" t="str">
        <f t="shared" ca="1" si="18"/>
        <v/>
      </c>
      <c r="N181" s="70" t="str">
        <f ca="1">IF(ISNA(MATCH(B181,Reader!$A$2:$A$100,0)),"",OFFSET(ReaderReference,MATCH(B181,Reader!$A$2:$A$100,0),5)/86400)</f>
        <v/>
      </c>
      <c r="O181" s="68" t="str">
        <f t="shared" ca="1" si="15"/>
        <v/>
      </c>
      <c r="P181" s="71" t="str">
        <f ca="1">IF(ISNA(MATCH(B181,PageBottom!$A$2:$A$1000,0)),"",OFFSET(PageBottomReference,MATCH(B181,PageBottom!$A$2:$A$1000,0),3))</f>
        <v/>
      </c>
      <c r="Q181" s="68" t="str">
        <f t="shared" ca="1" si="19"/>
        <v/>
      </c>
      <c r="R181" s="69" t="str">
        <f ca="1">IF(ISNA(MATCH(B181,PageBottom!$A$2:$A$1000,0)),"",OFFSET(PageBottomReference,MATCH(B181,PageBottom!$A$2:$A$1000,0),5)/86400)</f>
        <v/>
      </c>
      <c r="S181" s="72" t="str">
        <f t="shared" ca="1" si="20"/>
        <v/>
      </c>
      <c r="T181" s="73" t="str">
        <f ca="1">IF(ISNA(MATCH(B181,Pages!$A$2:$A$1000,0)),"",OFFSET(PageReference,MATCH(B181,Pages!$A$2:$A$1000,0),3))</f>
        <v/>
      </c>
      <c r="U181" s="66" t="str">
        <f ca="1">IF(ISNA(MATCH(B181,Pages!$A$2:$A$1000,0)),"",OFFSET(PageReference,MATCH(B181,Pages!$A$2:$A$1000,0),1))</f>
        <v/>
      </c>
      <c r="V181" s="66" t="str">
        <f ca="1">IF(ISNA(MATCH(B181,Pages!$A$2:$A$1000,0)),"",OFFSET(PageReference,MATCH(B181,Pages!$A$2:$A$1000,0),2))</f>
        <v/>
      </c>
      <c r="W181" s="68" t="str">
        <f t="shared" si="16"/>
        <v/>
      </c>
      <c r="X181" s="68" t="str">
        <f ca="1">IF(ISNA(MATCH(B181,Pages!$A$2:$A$1000,0)),"",OFFSET(PageReference,MATCH(B181,Pages!$A$2:$A$1000,0),5)/100)</f>
        <v/>
      </c>
      <c r="Y181" s="68" t="str">
        <f ca="1">IF(ISNA(MATCH(B181,Pages!$A$2:$A$1000,0)),"",OFFSET(PageReference,MATCH(B181,Pages!$A$2:$A$1000,0),6)/100)</f>
        <v/>
      </c>
      <c r="Z181" s="70" t="str">
        <f ca="1">IF(ISNA(MATCH(B181,Pages!$A$2:$A$1000,0)),"",OFFSET(PageReference,MATCH(B181,Pages!$A$2:$A$1000,0),4)/86400)</f>
        <v/>
      </c>
    </row>
    <row r="182" spans="2:26" s="74" customFormat="1" ht="12.75" x14ac:dyDescent="0.2">
      <c r="B182" s="67" t="str">
        <f>IF(ISBLANK(Allowed!A168),"",Allowed!A168)</f>
        <v/>
      </c>
      <c r="C182" s="66" t="str">
        <f>IF(ISBLANK(Allowed!C168),"",Allowed!C168)</f>
        <v/>
      </c>
      <c r="D182" s="66" t="str">
        <f>IF(ISBLANK(Allowed!D168),"",Allowed!D168)</f>
        <v/>
      </c>
      <c r="E182" s="66" t="str">
        <f>IF(ISBLANK(Allowed!F168),"",Allowed!F168)</f>
        <v/>
      </c>
      <c r="F182" s="67" t="str">
        <f ca="1">IF(ISNA(MATCH(B182,Started!$A$2:$A$100,0)),"",OFFSET(StartedReference,MATCH(B182,Started!$A$2:$A$100,0),3))</f>
        <v/>
      </c>
      <c r="G182" s="68" t="str">
        <f t="shared" ca="1" si="14"/>
        <v/>
      </c>
      <c r="H182" s="69" t="str">
        <f ca="1">IF(ISNA(MATCH(B182,Started!$A$2:$A$1000,0)),"",OFFSET(StartedReference,MATCH(B182,Started!$A$2:$A$1000,0),5)/86400)</f>
        <v/>
      </c>
      <c r="I182" s="66" t="str">
        <f ca="1">IF(ISNA(MATCH(B182,Viewer!$A$2:$A$100,0)),"",OFFSET(ViewerReference,MATCH(B182,Viewer!$A$2:$A$100,0),3))</f>
        <v/>
      </c>
      <c r="J182" s="68" t="str">
        <f t="shared" ca="1" si="17"/>
        <v/>
      </c>
      <c r="K182" s="70" t="str">
        <f ca="1">IF(ISNA(MATCH(B182,Viewer!$A$2:$A$100,0)),"",OFFSET(ViewerReference,MATCH(B182,Viewer!$A$2:$A$100,0),5)/86400)</f>
        <v/>
      </c>
      <c r="L182" s="66" t="str">
        <f ca="1">IF(ISNA(MATCH(B182,Reader!$A$2:$A$100,0)),"",OFFSET(ReaderReference,MATCH(B182,Reader!$A$2:$A$100,0),3))</f>
        <v/>
      </c>
      <c r="M182" s="68" t="str">
        <f t="shared" ca="1" si="18"/>
        <v/>
      </c>
      <c r="N182" s="70" t="str">
        <f ca="1">IF(ISNA(MATCH(B182,Reader!$A$2:$A$100,0)),"",OFFSET(ReaderReference,MATCH(B182,Reader!$A$2:$A$100,0),5)/86400)</f>
        <v/>
      </c>
      <c r="O182" s="68" t="str">
        <f t="shared" ca="1" si="15"/>
        <v/>
      </c>
      <c r="P182" s="71" t="str">
        <f ca="1">IF(ISNA(MATCH(B182,PageBottom!$A$2:$A$1000,0)),"",OFFSET(PageBottomReference,MATCH(B182,PageBottom!$A$2:$A$1000,0),3))</f>
        <v/>
      </c>
      <c r="Q182" s="68" t="str">
        <f t="shared" ca="1" si="19"/>
        <v/>
      </c>
      <c r="R182" s="69" t="str">
        <f ca="1">IF(ISNA(MATCH(B182,PageBottom!$A$2:$A$1000,0)),"",OFFSET(PageBottomReference,MATCH(B182,PageBottom!$A$2:$A$1000,0),5)/86400)</f>
        <v/>
      </c>
      <c r="S182" s="72" t="str">
        <f t="shared" ca="1" si="20"/>
        <v/>
      </c>
      <c r="T182" s="73" t="str">
        <f ca="1">IF(ISNA(MATCH(B182,Pages!$A$2:$A$1000,0)),"",OFFSET(PageReference,MATCH(B182,Pages!$A$2:$A$1000,0),3))</f>
        <v/>
      </c>
      <c r="U182" s="66" t="str">
        <f ca="1">IF(ISNA(MATCH(B182,Pages!$A$2:$A$1000,0)),"",OFFSET(PageReference,MATCH(B182,Pages!$A$2:$A$1000,0),1))</f>
        <v/>
      </c>
      <c r="V182" s="66" t="str">
        <f ca="1">IF(ISNA(MATCH(B182,Pages!$A$2:$A$1000,0)),"",OFFSET(PageReference,MATCH(B182,Pages!$A$2:$A$1000,0),2))</f>
        <v/>
      </c>
      <c r="W182" s="68" t="str">
        <f t="shared" si="16"/>
        <v/>
      </c>
      <c r="X182" s="68" t="str">
        <f ca="1">IF(ISNA(MATCH(B182,Pages!$A$2:$A$1000,0)),"",OFFSET(PageReference,MATCH(B182,Pages!$A$2:$A$1000,0),5)/100)</f>
        <v/>
      </c>
      <c r="Y182" s="68" t="str">
        <f ca="1">IF(ISNA(MATCH(B182,Pages!$A$2:$A$1000,0)),"",OFFSET(PageReference,MATCH(B182,Pages!$A$2:$A$1000,0),6)/100)</f>
        <v/>
      </c>
      <c r="Z182" s="70" t="str">
        <f ca="1">IF(ISNA(MATCH(B182,Pages!$A$2:$A$1000,0)),"",OFFSET(PageReference,MATCH(B182,Pages!$A$2:$A$1000,0),4)/86400)</f>
        <v/>
      </c>
    </row>
    <row r="183" spans="2:26" s="74" customFormat="1" ht="12.75" x14ac:dyDescent="0.2">
      <c r="B183" s="67" t="str">
        <f>IF(ISBLANK(Allowed!A169),"",Allowed!A169)</f>
        <v/>
      </c>
      <c r="C183" s="66" t="str">
        <f>IF(ISBLANK(Allowed!C169),"",Allowed!C169)</f>
        <v/>
      </c>
      <c r="D183" s="66" t="str">
        <f>IF(ISBLANK(Allowed!D169),"",Allowed!D169)</f>
        <v/>
      </c>
      <c r="E183" s="66" t="str">
        <f>IF(ISBLANK(Allowed!F169),"",Allowed!F169)</f>
        <v/>
      </c>
      <c r="F183" s="67" t="str">
        <f ca="1">IF(ISNA(MATCH(B183,Started!$A$2:$A$100,0)),"",OFFSET(StartedReference,MATCH(B183,Started!$A$2:$A$100,0),3))</f>
        <v/>
      </c>
      <c r="G183" s="68" t="str">
        <f t="shared" ca="1" si="14"/>
        <v/>
      </c>
      <c r="H183" s="69" t="str">
        <f ca="1">IF(ISNA(MATCH(B183,Started!$A$2:$A$1000,0)),"",OFFSET(StartedReference,MATCH(B183,Started!$A$2:$A$1000,0),5)/86400)</f>
        <v/>
      </c>
      <c r="I183" s="66" t="str">
        <f ca="1">IF(ISNA(MATCH(B183,Viewer!$A$2:$A$100,0)),"",OFFSET(ViewerReference,MATCH(B183,Viewer!$A$2:$A$100,0),3))</f>
        <v/>
      </c>
      <c r="J183" s="68" t="str">
        <f t="shared" ca="1" si="17"/>
        <v/>
      </c>
      <c r="K183" s="70" t="str">
        <f ca="1">IF(ISNA(MATCH(B183,Viewer!$A$2:$A$100,0)),"",OFFSET(ViewerReference,MATCH(B183,Viewer!$A$2:$A$100,0),5)/86400)</f>
        <v/>
      </c>
      <c r="L183" s="66" t="str">
        <f ca="1">IF(ISNA(MATCH(B183,Reader!$A$2:$A$100,0)),"",OFFSET(ReaderReference,MATCH(B183,Reader!$A$2:$A$100,0),3))</f>
        <v/>
      </c>
      <c r="M183" s="68" t="str">
        <f t="shared" ca="1" si="18"/>
        <v/>
      </c>
      <c r="N183" s="70" t="str">
        <f ca="1">IF(ISNA(MATCH(B183,Reader!$A$2:$A$100,0)),"",OFFSET(ReaderReference,MATCH(B183,Reader!$A$2:$A$100,0),5)/86400)</f>
        <v/>
      </c>
      <c r="O183" s="68" t="str">
        <f t="shared" ca="1" si="15"/>
        <v/>
      </c>
      <c r="P183" s="71" t="str">
        <f ca="1">IF(ISNA(MATCH(B183,PageBottom!$A$2:$A$1000,0)),"",OFFSET(PageBottomReference,MATCH(B183,PageBottom!$A$2:$A$1000,0),3))</f>
        <v/>
      </c>
      <c r="Q183" s="68" t="str">
        <f t="shared" ca="1" si="19"/>
        <v/>
      </c>
      <c r="R183" s="69" t="str">
        <f ca="1">IF(ISNA(MATCH(B183,PageBottom!$A$2:$A$1000,0)),"",OFFSET(PageBottomReference,MATCH(B183,PageBottom!$A$2:$A$1000,0),5)/86400)</f>
        <v/>
      </c>
      <c r="S183" s="72" t="str">
        <f t="shared" ca="1" si="20"/>
        <v/>
      </c>
      <c r="T183" s="73" t="str">
        <f ca="1">IF(ISNA(MATCH(B183,Pages!$A$2:$A$1000,0)),"",OFFSET(PageReference,MATCH(B183,Pages!$A$2:$A$1000,0),3))</f>
        <v/>
      </c>
      <c r="U183" s="66" t="str">
        <f ca="1">IF(ISNA(MATCH(B183,Pages!$A$2:$A$1000,0)),"",OFFSET(PageReference,MATCH(B183,Pages!$A$2:$A$1000,0),1))</f>
        <v/>
      </c>
      <c r="V183" s="66" t="str">
        <f ca="1">IF(ISNA(MATCH(B183,Pages!$A$2:$A$1000,0)),"",OFFSET(PageReference,MATCH(B183,Pages!$A$2:$A$1000,0),2))</f>
        <v/>
      </c>
      <c r="W183" s="68" t="str">
        <f t="shared" si="16"/>
        <v/>
      </c>
      <c r="X183" s="68" t="str">
        <f ca="1">IF(ISNA(MATCH(B183,Pages!$A$2:$A$1000,0)),"",OFFSET(PageReference,MATCH(B183,Pages!$A$2:$A$1000,0),5)/100)</f>
        <v/>
      </c>
      <c r="Y183" s="68" t="str">
        <f ca="1">IF(ISNA(MATCH(B183,Pages!$A$2:$A$1000,0)),"",OFFSET(PageReference,MATCH(B183,Pages!$A$2:$A$1000,0),6)/100)</f>
        <v/>
      </c>
      <c r="Z183" s="70" t="str">
        <f ca="1">IF(ISNA(MATCH(B183,Pages!$A$2:$A$1000,0)),"",OFFSET(PageReference,MATCH(B183,Pages!$A$2:$A$1000,0),4)/86400)</f>
        <v/>
      </c>
    </row>
    <row r="184" spans="2:26" s="74" customFormat="1" ht="12.75" x14ac:dyDescent="0.2">
      <c r="B184" s="67" t="str">
        <f>IF(ISBLANK(Allowed!A170),"",Allowed!A170)</f>
        <v/>
      </c>
      <c r="C184" s="66" t="str">
        <f>IF(ISBLANK(Allowed!C170),"",Allowed!C170)</f>
        <v/>
      </c>
      <c r="D184" s="66" t="str">
        <f>IF(ISBLANK(Allowed!D170),"",Allowed!D170)</f>
        <v/>
      </c>
      <c r="E184" s="66" t="str">
        <f>IF(ISBLANK(Allowed!F170),"",Allowed!F170)</f>
        <v/>
      </c>
      <c r="F184" s="67" t="str">
        <f ca="1">IF(ISNA(MATCH(B184,Started!$A$2:$A$100,0)),"",OFFSET(StartedReference,MATCH(B184,Started!$A$2:$A$100,0),3))</f>
        <v/>
      </c>
      <c r="G184" s="68" t="str">
        <f t="shared" ca="1" si="14"/>
        <v/>
      </c>
      <c r="H184" s="69" t="str">
        <f ca="1">IF(ISNA(MATCH(B184,Started!$A$2:$A$1000,0)),"",OFFSET(StartedReference,MATCH(B184,Started!$A$2:$A$1000,0),5)/86400)</f>
        <v/>
      </c>
      <c r="I184" s="66" t="str">
        <f ca="1">IF(ISNA(MATCH(B184,Viewer!$A$2:$A$100,0)),"",OFFSET(ViewerReference,MATCH(B184,Viewer!$A$2:$A$100,0),3))</f>
        <v/>
      </c>
      <c r="J184" s="68" t="str">
        <f t="shared" ca="1" si="17"/>
        <v/>
      </c>
      <c r="K184" s="70" t="str">
        <f ca="1">IF(ISNA(MATCH(B184,Viewer!$A$2:$A$100,0)),"",OFFSET(ViewerReference,MATCH(B184,Viewer!$A$2:$A$100,0),5)/86400)</f>
        <v/>
      </c>
      <c r="L184" s="66" t="str">
        <f ca="1">IF(ISNA(MATCH(B184,Reader!$A$2:$A$100,0)),"",OFFSET(ReaderReference,MATCH(B184,Reader!$A$2:$A$100,0),3))</f>
        <v/>
      </c>
      <c r="M184" s="68" t="str">
        <f t="shared" ca="1" si="18"/>
        <v/>
      </c>
      <c r="N184" s="70" t="str">
        <f ca="1">IF(ISNA(MATCH(B184,Reader!$A$2:$A$100,0)),"",OFFSET(ReaderReference,MATCH(B184,Reader!$A$2:$A$100,0),5)/86400)</f>
        <v/>
      </c>
      <c r="O184" s="68" t="str">
        <f t="shared" ca="1" si="15"/>
        <v/>
      </c>
      <c r="P184" s="71" t="str">
        <f ca="1">IF(ISNA(MATCH(B184,PageBottom!$A$2:$A$1000,0)),"",OFFSET(PageBottomReference,MATCH(B184,PageBottom!$A$2:$A$1000,0),3))</f>
        <v/>
      </c>
      <c r="Q184" s="68" t="str">
        <f t="shared" ca="1" si="19"/>
        <v/>
      </c>
      <c r="R184" s="69" t="str">
        <f ca="1">IF(ISNA(MATCH(B184,PageBottom!$A$2:$A$1000,0)),"",OFFSET(PageBottomReference,MATCH(B184,PageBottom!$A$2:$A$1000,0),5)/86400)</f>
        <v/>
      </c>
      <c r="S184" s="72" t="str">
        <f t="shared" ca="1" si="20"/>
        <v/>
      </c>
      <c r="T184" s="73" t="str">
        <f ca="1">IF(ISNA(MATCH(B184,Pages!$A$2:$A$1000,0)),"",OFFSET(PageReference,MATCH(B184,Pages!$A$2:$A$1000,0),3))</f>
        <v/>
      </c>
      <c r="U184" s="66" t="str">
        <f ca="1">IF(ISNA(MATCH(B184,Pages!$A$2:$A$1000,0)),"",OFFSET(PageReference,MATCH(B184,Pages!$A$2:$A$1000,0),1))</f>
        <v/>
      </c>
      <c r="V184" s="66" t="str">
        <f ca="1">IF(ISNA(MATCH(B184,Pages!$A$2:$A$1000,0)),"",OFFSET(PageReference,MATCH(B184,Pages!$A$2:$A$1000,0),2))</f>
        <v/>
      </c>
      <c r="W184" s="68" t="str">
        <f t="shared" si="16"/>
        <v/>
      </c>
      <c r="X184" s="68" t="str">
        <f ca="1">IF(ISNA(MATCH(B184,Pages!$A$2:$A$1000,0)),"",OFFSET(PageReference,MATCH(B184,Pages!$A$2:$A$1000,0),5)/100)</f>
        <v/>
      </c>
      <c r="Y184" s="68" t="str">
        <f ca="1">IF(ISNA(MATCH(B184,Pages!$A$2:$A$1000,0)),"",OFFSET(PageReference,MATCH(B184,Pages!$A$2:$A$1000,0),6)/100)</f>
        <v/>
      </c>
      <c r="Z184" s="70" t="str">
        <f ca="1">IF(ISNA(MATCH(B184,Pages!$A$2:$A$1000,0)),"",OFFSET(PageReference,MATCH(B184,Pages!$A$2:$A$1000,0),4)/86400)</f>
        <v/>
      </c>
    </row>
    <row r="185" spans="2:26" s="74" customFormat="1" ht="12.75" x14ac:dyDescent="0.2">
      <c r="B185" s="67" t="str">
        <f>IF(ISBLANK(Allowed!A171),"",Allowed!A171)</f>
        <v/>
      </c>
      <c r="C185" s="66" t="str">
        <f>IF(ISBLANK(Allowed!C171),"",Allowed!C171)</f>
        <v/>
      </c>
      <c r="D185" s="66" t="str">
        <f>IF(ISBLANK(Allowed!D171),"",Allowed!D171)</f>
        <v/>
      </c>
      <c r="E185" s="66" t="str">
        <f>IF(ISBLANK(Allowed!F171),"",Allowed!F171)</f>
        <v/>
      </c>
      <c r="F185" s="67" t="str">
        <f ca="1">IF(ISNA(MATCH(B185,Started!$A$2:$A$100,0)),"",OFFSET(StartedReference,MATCH(B185,Started!$A$2:$A$100,0),3))</f>
        <v/>
      </c>
      <c r="G185" s="68" t="str">
        <f t="shared" ca="1" si="14"/>
        <v/>
      </c>
      <c r="H185" s="69" t="str">
        <f ca="1">IF(ISNA(MATCH(B185,Started!$A$2:$A$1000,0)),"",OFFSET(StartedReference,MATCH(B185,Started!$A$2:$A$1000,0),5)/86400)</f>
        <v/>
      </c>
      <c r="I185" s="66" t="str">
        <f ca="1">IF(ISNA(MATCH(B185,Viewer!$A$2:$A$100,0)),"",OFFSET(ViewerReference,MATCH(B185,Viewer!$A$2:$A$100,0),3))</f>
        <v/>
      </c>
      <c r="J185" s="68" t="str">
        <f t="shared" ca="1" si="17"/>
        <v/>
      </c>
      <c r="K185" s="70" t="str">
        <f ca="1">IF(ISNA(MATCH(B185,Viewer!$A$2:$A$100,0)),"",OFFSET(ViewerReference,MATCH(B185,Viewer!$A$2:$A$100,0),5)/86400)</f>
        <v/>
      </c>
      <c r="L185" s="66" t="str">
        <f ca="1">IF(ISNA(MATCH(B185,Reader!$A$2:$A$100,0)),"",OFFSET(ReaderReference,MATCH(B185,Reader!$A$2:$A$100,0),3))</f>
        <v/>
      </c>
      <c r="M185" s="68" t="str">
        <f t="shared" ca="1" si="18"/>
        <v/>
      </c>
      <c r="N185" s="70" t="str">
        <f ca="1">IF(ISNA(MATCH(B185,Reader!$A$2:$A$100,0)),"",OFFSET(ReaderReference,MATCH(B185,Reader!$A$2:$A$100,0),5)/86400)</f>
        <v/>
      </c>
      <c r="O185" s="68" t="str">
        <f t="shared" ca="1" si="15"/>
        <v/>
      </c>
      <c r="P185" s="71" t="str">
        <f ca="1">IF(ISNA(MATCH(B185,PageBottom!$A$2:$A$1000,0)),"",OFFSET(PageBottomReference,MATCH(B185,PageBottom!$A$2:$A$1000,0),3))</f>
        <v/>
      </c>
      <c r="Q185" s="68" t="str">
        <f t="shared" ca="1" si="19"/>
        <v/>
      </c>
      <c r="R185" s="69" t="str">
        <f ca="1">IF(ISNA(MATCH(B185,PageBottom!$A$2:$A$1000,0)),"",OFFSET(PageBottomReference,MATCH(B185,PageBottom!$A$2:$A$1000,0),5)/86400)</f>
        <v/>
      </c>
      <c r="S185" s="72" t="str">
        <f t="shared" ca="1" si="20"/>
        <v/>
      </c>
      <c r="T185" s="73" t="str">
        <f ca="1">IF(ISNA(MATCH(B185,Pages!$A$2:$A$1000,0)),"",OFFSET(PageReference,MATCH(B185,Pages!$A$2:$A$1000,0),3))</f>
        <v/>
      </c>
      <c r="U185" s="66" t="str">
        <f ca="1">IF(ISNA(MATCH(B185,Pages!$A$2:$A$1000,0)),"",OFFSET(PageReference,MATCH(B185,Pages!$A$2:$A$1000,0),1))</f>
        <v/>
      </c>
      <c r="V185" s="66" t="str">
        <f ca="1">IF(ISNA(MATCH(B185,Pages!$A$2:$A$1000,0)),"",OFFSET(PageReference,MATCH(B185,Pages!$A$2:$A$1000,0),2))</f>
        <v/>
      </c>
      <c r="W185" s="68" t="str">
        <f t="shared" si="16"/>
        <v/>
      </c>
      <c r="X185" s="68" t="str">
        <f ca="1">IF(ISNA(MATCH(B185,Pages!$A$2:$A$1000,0)),"",OFFSET(PageReference,MATCH(B185,Pages!$A$2:$A$1000,0),5)/100)</f>
        <v/>
      </c>
      <c r="Y185" s="68" t="str">
        <f ca="1">IF(ISNA(MATCH(B185,Pages!$A$2:$A$1000,0)),"",OFFSET(PageReference,MATCH(B185,Pages!$A$2:$A$1000,0),6)/100)</f>
        <v/>
      </c>
      <c r="Z185" s="70" t="str">
        <f ca="1">IF(ISNA(MATCH(B185,Pages!$A$2:$A$1000,0)),"",OFFSET(PageReference,MATCH(B185,Pages!$A$2:$A$1000,0),4)/86400)</f>
        <v/>
      </c>
    </row>
    <row r="186" spans="2:26" s="74" customFormat="1" ht="12.75" x14ac:dyDescent="0.2">
      <c r="B186" s="67" t="str">
        <f>IF(ISBLANK(Allowed!A172),"",Allowed!A172)</f>
        <v/>
      </c>
      <c r="C186" s="66" t="str">
        <f>IF(ISBLANK(Allowed!C172),"",Allowed!C172)</f>
        <v/>
      </c>
      <c r="D186" s="66" t="str">
        <f>IF(ISBLANK(Allowed!D172),"",Allowed!D172)</f>
        <v/>
      </c>
      <c r="E186" s="66" t="str">
        <f>IF(ISBLANK(Allowed!F172),"",Allowed!F172)</f>
        <v/>
      </c>
      <c r="F186" s="67" t="str">
        <f ca="1">IF(ISNA(MATCH(B186,Started!$A$2:$A$100,0)),"",OFFSET(StartedReference,MATCH(B186,Started!$A$2:$A$100,0),3))</f>
        <v/>
      </c>
      <c r="G186" s="68" t="str">
        <f t="shared" ca="1" si="14"/>
        <v/>
      </c>
      <c r="H186" s="69" t="str">
        <f ca="1">IF(ISNA(MATCH(B186,Started!$A$2:$A$1000,0)),"",OFFSET(StartedReference,MATCH(B186,Started!$A$2:$A$1000,0),5)/86400)</f>
        <v/>
      </c>
      <c r="I186" s="66" t="str">
        <f ca="1">IF(ISNA(MATCH(B186,Viewer!$A$2:$A$100,0)),"",OFFSET(ViewerReference,MATCH(B186,Viewer!$A$2:$A$100,0),3))</f>
        <v/>
      </c>
      <c r="J186" s="68" t="str">
        <f t="shared" ca="1" si="17"/>
        <v/>
      </c>
      <c r="K186" s="70" t="str">
        <f ca="1">IF(ISNA(MATCH(B186,Viewer!$A$2:$A$100,0)),"",OFFSET(ViewerReference,MATCH(B186,Viewer!$A$2:$A$100,0),5)/86400)</f>
        <v/>
      </c>
      <c r="L186" s="66" t="str">
        <f ca="1">IF(ISNA(MATCH(B186,Reader!$A$2:$A$100,0)),"",OFFSET(ReaderReference,MATCH(B186,Reader!$A$2:$A$100,0),3))</f>
        <v/>
      </c>
      <c r="M186" s="68" t="str">
        <f t="shared" ca="1" si="18"/>
        <v/>
      </c>
      <c r="N186" s="70" t="str">
        <f ca="1">IF(ISNA(MATCH(B186,Reader!$A$2:$A$100,0)),"",OFFSET(ReaderReference,MATCH(B186,Reader!$A$2:$A$100,0),5)/86400)</f>
        <v/>
      </c>
      <c r="O186" s="68" t="str">
        <f t="shared" ca="1" si="15"/>
        <v/>
      </c>
      <c r="P186" s="71" t="str">
        <f ca="1">IF(ISNA(MATCH(B186,PageBottom!$A$2:$A$1000,0)),"",OFFSET(PageBottomReference,MATCH(B186,PageBottom!$A$2:$A$1000,0),3))</f>
        <v/>
      </c>
      <c r="Q186" s="68" t="str">
        <f t="shared" ca="1" si="19"/>
        <v/>
      </c>
      <c r="R186" s="69" t="str">
        <f ca="1">IF(ISNA(MATCH(B186,PageBottom!$A$2:$A$1000,0)),"",OFFSET(PageBottomReference,MATCH(B186,PageBottom!$A$2:$A$1000,0),5)/86400)</f>
        <v/>
      </c>
      <c r="S186" s="72" t="str">
        <f t="shared" ca="1" si="20"/>
        <v/>
      </c>
      <c r="T186" s="73" t="str">
        <f ca="1">IF(ISNA(MATCH(B186,Pages!$A$2:$A$1000,0)),"",OFFSET(PageReference,MATCH(B186,Pages!$A$2:$A$1000,0),3))</f>
        <v/>
      </c>
      <c r="U186" s="66" t="str">
        <f ca="1">IF(ISNA(MATCH(B186,Pages!$A$2:$A$1000,0)),"",OFFSET(PageReference,MATCH(B186,Pages!$A$2:$A$1000,0),1))</f>
        <v/>
      </c>
      <c r="V186" s="66" t="str">
        <f ca="1">IF(ISNA(MATCH(B186,Pages!$A$2:$A$1000,0)),"",OFFSET(PageReference,MATCH(B186,Pages!$A$2:$A$1000,0),2))</f>
        <v/>
      </c>
      <c r="W186" s="68" t="str">
        <f t="shared" si="16"/>
        <v/>
      </c>
      <c r="X186" s="68" t="str">
        <f ca="1">IF(ISNA(MATCH(B186,Pages!$A$2:$A$1000,0)),"",OFFSET(PageReference,MATCH(B186,Pages!$A$2:$A$1000,0),5)/100)</f>
        <v/>
      </c>
      <c r="Y186" s="68" t="str">
        <f ca="1">IF(ISNA(MATCH(B186,Pages!$A$2:$A$1000,0)),"",OFFSET(PageReference,MATCH(B186,Pages!$A$2:$A$1000,0),6)/100)</f>
        <v/>
      </c>
      <c r="Z186" s="70" t="str">
        <f ca="1">IF(ISNA(MATCH(B186,Pages!$A$2:$A$1000,0)),"",OFFSET(PageReference,MATCH(B186,Pages!$A$2:$A$1000,0),4)/86400)</f>
        <v/>
      </c>
    </row>
    <row r="187" spans="2:26" s="74" customFormat="1" ht="12.75" x14ac:dyDescent="0.2">
      <c r="B187" s="67" t="str">
        <f>IF(ISBLANK(Allowed!A173),"",Allowed!A173)</f>
        <v/>
      </c>
      <c r="C187" s="66" t="str">
        <f>IF(ISBLANK(Allowed!C173),"",Allowed!C173)</f>
        <v/>
      </c>
      <c r="D187" s="66" t="str">
        <f>IF(ISBLANK(Allowed!D173),"",Allowed!D173)</f>
        <v/>
      </c>
      <c r="E187" s="66" t="str">
        <f>IF(ISBLANK(Allowed!F173),"",Allowed!F173)</f>
        <v/>
      </c>
      <c r="F187" s="67" t="str">
        <f ca="1">IF(ISNA(MATCH(B187,Started!$A$2:$A$100,0)),"",OFFSET(StartedReference,MATCH(B187,Started!$A$2:$A$100,0),3))</f>
        <v/>
      </c>
      <c r="G187" s="68" t="str">
        <f t="shared" ca="1" si="14"/>
        <v/>
      </c>
      <c r="H187" s="69" t="str">
        <f ca="1">IF(ISNA(MATCH(B187,Started!$A$2:$A$1000,0)),"",OFFSET(StartedReference,MATCH(B187,Started!$A$2:$A$1000,0),5)/86400)</f>
        <v/>
      </c>
      <c r="I187" s="66" t="str">
        <f ca="1">IF(ISNA(MATCH(B187,Viewer!$A$2:$A$100,0)),"",OFFSET(ViewerReference,MATCH(B187,Viewer!$A$2:$A$100,0),3))</f>
        <v/>
      </c>
      <c r="J187" s="68" t="str">
        <f t="shared" ca="1" si="17"/>
        <v/>
      </c>
      <c r="K187" s="70" t="str">
        <f ca="1">IF(ISNA(MATCH(B187,Viewer!$A$2:$A$100,0)),"",OFFSET(ViewerReference,MATCH(B187,Viewer!$A$2:$A$100,0),5)/86400)</f>
        <v/>
      </c>
      <c r="L187" s="66" t="str">
        <f ca="1">IF(ISNA(MATCH(B187,Reader!$A$2:$A$100,0)),"",OFFSET(ReaderReference,MATCH(B187,Reader!$A$2:$A$100,0),3))</f>
        <v/>
      </c>
      <c r="M187" s="68" t="str">
        <f t="shared" ca="1" si="18"/>
        <v/>
      </c>
      <c r="N187" s="70" t="str">
        <f ca="1">IF(ISNA(MATCH(B187,Reader!$A$2:$A$100,0)),"",OFFSET(ReaderReference,MATCH(B187,Reader!$A$2:$A$100,0),5)/86400)</f>
        <v/>
      </c>
      <c r="O187" s="68" t="str">
        <f t="shared" ca="1" si="15"/>
        <v/>
      </c>
      <c r="P187" s="71" t="str">
        <f ca="1">IF(ISNA(MATCH(B187,PageBottom!$A$2:$A$1000,0)),"",OFFSET(PageBottomReference,MATCH(B187,PageBottom!$A$2:$A$1000,0),3))</f>
        <v/>
      </c>
      <c r="Q187" s="68" t="str">
        <f t="shared" ca="1" si="19"/>
        <v/>
      </c>
      <c r="R187" s="69" t="str">
        <f ca="1">IF(ISNA(MATCH(B187,PageBottom!$A$2:$A$1000,0)),"",OFFSET(PageBottomReference,MATCH(B187,PageBottom!$A$2:$A$1000,0),5)/86400)</f>
        <v/>
      </c>
      <c r="S187" s="72" t="str">
        <f t="shared" ca="1" si="20"/>
        <v/>
      </c>
      <c r="T187" s="73" t="str">
        <f ca="1">IF(ISNA(MATCH(B187,Pages!$A$2:$A$1000,0)),"",OFFSET(PageReference,MATCH(B187,Pages!$A$2:$A$1000,0),3))</f>
        <v/>
      </c>
      <c r="U187" s="66" t="str">
        <f ca="1">IF(ISNA(MATCH(B187,Pages!$A$2:$A$1000,0)),"",OFFSET(PageReference,MATCH(B187,Pages!$A$2:$A$1000,0),1))</f>
        <v/>
      </c>
      <c r="V187" s="66" t="str">
        <f ca="1">IF(ISNA(MATCH(B187,Pages!$A$2:$A$1000,0)),"",OFFSET(PageReference,MATCH(B187,Pages!$A$2:$A$1000,0),2))</f>
        <v/>
      </c>
      <c r="W187" s="68" t="str">
        <f t="shared" si="16"/>
        <v/>
      </c>
      <c r="X187" s="68" t="str">
        <f ca="1">IF(ISNA(MATCH(B187,Pages!$A$2:$A$1000,0)),"",OFFSET(PageReference,MATCH(B187,Pages!$A$2:$A$1000,0),5)/100)</f>
        <v/>
      </c>
      <c r="Y187" s="68" t="str">
        <f ca="1">IF(ISNA(MATCH(B187,Pages!$A$2:$A$1000,0)),"",OFFSET(PageReference,MATCH(B187,Pages!$A$2:$A$1000,0),6)/100)</f>
        <v/>
      </c>
      <c r="Z187" s="70" t="str">
        <f ca="1">IF(ISNA(MATCH(B187,Pages!$A$2:$A$1000,0)),"",OFFSET(PageReference,MATCH(B187,Pages!$A$2:$A$1000,0),4)/86400)</f>
        <v/>
      </c>
    </row>
    <row r="188" spans="2:26" s="74" customFormat="1" ht="12.75" x14ac:dyDescent="0.2">
      <c r="B188" s="67" t="str">
        <f>IF(ISBLANK(Allowed!A174),"",Allowed!A174)</f>
        <v/>
      </c>
      <c r="C188" s="66" t="str">
        <f>IF(ISBLANK(Allowed!C174),"",Allowed!C174)</f>
        <v/>
      </c>
      <c r="D188" s="66" t="str">
        <f>IF(ISBLANK(Allowed!D174),"",Allowed!D174)</f>
        <v/>
      </c>
      <c r="E188" s="66" t="str">
        <f>IF(ISBLANK(Allowed!F174),"",Allowed!F174)</f>
        <v/>
      </c>
      <c r="F188" s="67" t="str">
        <f ca="1">IF(ISNA(MATCH(B188,Started!$A$2:$A$100,0)),"",OFFSET(StartedReference,MATCH(B188,Started!$A$2:$A$100,0),3))</f>
        <v/>
      </c>
      <c r="G188" s="68" t="str">
        <f t="shared" ca="1" si="14"/>
        <v/>
      </c>
      <c r="H188" s="69" t="str">
        <f ca="1">IF(ISNA(MATCH(B188,Started!$A$2:$A$1000,0)),"",OFFSET(StartedReference,MATCH(B188,Started!$A$2:$A$1000,0),5)/86400)</f>
        <v/>
      </c>
      <c r="I188" s="66" t="str">
        <f ca="1">IF(ISNA(MATCH(B188,Viewer!$A$2:$A$100,0)),"",OFFSET(ViewerReference,MATCH(B188,Viewer!$A$2:$A$100,0),3))</f>
        <v/>
      </c>
      <c r="J188" s="68" t="str">
        <f t="shared" ca="1" si="17"/>
        <v/>
      </c>
      <c r="K188" s="70" t="str">
        <f ca="1">IF(ISNA(MATCH(B188,Viewer!$A$2:$A$100,0)),"",OFFSET(ViewerReference,MATCH(B188,Viewer!$A$2:$A$100,0),5)/86400)</f>
        <v/>
      </c>
      <c r="L188" s="66" t="str">
        <f ca="1">IF(ISNA(MATCH(B188,Reader!$A$2:$A$100,0)),"",OFFSET(ReaderReference,MATCH(B188,Reader!$A$2:$A$100,0),3))</f>
        <v/>
      </c>
      <c r="M188" s="68" t="str">
        <f t="shared" ca="1" si="18"/>
        <v/>
      </c>
      <c r="N188" s="70" t="str">
        <f ca="1">IF(ISNA(MATCH(B188,Reader!$A$2:$A$100,0)),"",OFFSET(ReaderReference,MATCH(B188,Reader!$A$2:$A$100,0),5)/86400)</f>
        <v/>
      </c>
      <c r="O188" s="68" t="str">
        <f t="shared" ca="1" si="15"/>
        <v/>
      </c>
      <c r="P188" s="71" t="str">
        <f ca="1">IF(ISNA(MATCH(B188,PageBottom!$A$2:$A$1000,0)),"",OFFSET(PageBottomReference,MATCH(B188,PageBottom!$A$2:$A$1000,0),3))</f>
        <v/>
      </c>
      <c r="Q188" s="68" t="str">
        <f t="shared" ca="1" si="19"/>
        <v/>
      </c>
      <c r="R188" s="69" t="str">
        <f ca="1">IF(ISNA(MATCH(B188,PageBottom!$A$2:$A$1000,0)),"",OFFSET(PageBottomReference,MATCH(B188,PageBottom!$A$2:$A$1000,0),5)/86400)</f>
        <v/>
      </c>
      <c r="S188" s="72" t="str">
        <f t="shared" ca="1" si="20"/>
        <v/>
      </c>
      <c r="T188" s="73" t="str">
        <f ca="1">IF(ISNA(MATCH(B188,Pages!$A$2:$A$1000,0)),"",OFFSET(PageReference,MATCH(B188,Pages!$A$2:$A$1000,0),3))</f>
        <v/>
      </c>
      <c r="U188" s="66" t="str">
        <f ca="1">IF(ISNA(MATCH(B188,Pages!$A$2:$A$1000,0)),"",OFFSET(PageReference,MATCH(B188,Pages!$A$2:$A$1000,0),1))</f>
        <v/>
      </c>
      <c r="V188" s="66" t="str">
        <f ca="1">IF(ISNA(MATCH(B188,Pages!$A$2:$A$1000,0)),"",OFFSET(PageReference,MATCH(B188,Pages!$A$2:$A$1000,0),2))</f>
        <v/>
      </c>
      <c r="W188" s="68" t="str">
        <f t="shared" si="16"/>
        <v/>
      </c>
      <c r="X188" s="68" t="str">
        <f ca="1">IF(ISNA(MATCH(B188,Pages!$A$2:$A$1000,0)),"",OFFSET(PageReference,MATCH(B188,Pages!$A$2:$A$1000,0),5)/100)</f>
        <v/>
      </c>
      <c r="Y188" s="68" t="str">
        <f ca="1">IF(ISNA(MATCH(B188,Pages!$A$2:$A$1000,0)),"",OFFSET(PageReference,MATCH(B188,Pages!$A$2:$A$1000,0),6)/100)</f>
        <v/>
      </c>
      <c r="Z188" s="70" t="str">
        <f ca="1">IF(ISNA(MATCH(B188,Pages!$A$2:$A$1000,0)),"",OFFSET(PageReference,MATCH(B188,Pages!$A$2:$A$1000,0),4)/86400)</f>
        <v/>
      </c>
    </row>
    <row r="189" spans="2:26" s="74" customFormat="1" ht="12.75" x14ac:dyDescent="0.2">
      <c r="B189" s="67" t="str">
        <f>IF(ISBLANK(Allowed!A175),"",Allowed!A175)</f>
        <v/>
      </c>
      <c r="C189" s="66" t="str">
        <f>IF(ISBLANK(Allowed!C175),"",Allowed!C175)</f>
        <v/>
      </c>
      <c r="D189" s="66" t="str">
        <f>IF(ISBLANK(Allowed!D175),"",Allowed!D175)</f>
        <v/>
      </c>
      <c r="E189" s="66" t="str">
        <f>IF(ISBLANK(Allowed!F175),"",Allowed!F175)</f>
        <v/>
      </c>
      <c r="F189" s="67" t="str">
        <f ca="1">IF(ISNA(MATCH(B189,Started!$A$2:$A$100,0)),"",OFFSET(StartedReference,MATCH(B189,Started!$A$2:$A$100,0),3))</f>
        <v/>
      </c>
      <c r="G189" s="68" t="str">
        <f t="shared" ca="1" si="14"/>
        <v/>
      </c>
      <c r="H189" s="69" t="str">
        <f ca="1">IF(ISNA(MATCH(B189,Started!$A$2:$A$1000,0)),"",OFFSET(StartedReference,MATCH(B189,Started!$A$2:$A$1000,0),5)/86400)</f>
        <v/>
      </c>
      <c r="I189" s="66" t="str">
        <f ca="1">IF(ISNA(MATCH(B189,Viewer!$A$2:$A$100,0)),"",OFFSET(ViewerReference,MATCH(B189,Viewer!$A$2:$A$100,0),3))</f>
        <v/>
      </c>
      <c r="J189" s="68" t="str">
        <f t="shared" ca="1" si="17"/>
        <v/>
      </c>
      <c r="K189" s="70" t="str">
        <f ca="1">IF(ISNA(MATCH(B189,Viewer!$A$2:$A$100,0)),"",OFFSET(ViewerReference,MATCH(B189,Viewer!$A$2:$A$100,0),5)/86400)</f>
        <v/>
      </c>
      <c r="L189" s="66" t="str">
        <f ca="1">IF(ISNA(MATCH(B189,Reader!$A$2:$A$100,0)),"",OFFSET(ReaderReference,MATCH(B189,Reader!$A$2:$A$100,0),3))</f>
        <v/>
      </c>
      <c r="M189" s="68" t="str">
        <f t="shared" ca="1" si="18"/>
        <v/>
      </c>
      <c r="N189" s="70" t="str">
        <f ca="1">IF(ISNA(MATCH(B189,Reader!$A$2:$A$100,0)),"",OFFSET(ReaderReference,MATCH(B189,Reader!$A$2:$A$100,0),5)/86400)</f>
        <v/>
      </c>
      <c r="O189" s="68" t="str">
        <f t="shared" ca="1" si="15"/>
        <v/>
      </c>
      <c r="P189" s="71" t="str">
        <f ca="1">IF(ISNA(MATCH(B189,PageBottom!$A$2:$A$1000,0)),"",OFFSET(PageBottomReference,MATCH(B189,PageBottom!$A$2:$A$1000,0),3))</f>
        <v/>
      </c>
      <c r="Q189" s="68" t="str">
        <f t="shared" ca="1" si="19"/>
        <v/>
      </c>
      <c r="R189" s="69" t="str">
        <f ca="1">IF(ISNA(MATCH(B189,PageBottom!$A$2:$A$1000,0)),"",OFFSET(PageBottomReference,MATCH(B189,PageBottom!$A$2:$A$1000,0),5)/86400)</f>
        <v/>
      </c>
      <c r="S189" s="72" t="str">
        <f t="shared" ca="1" si="20"/>
        <v/>
      </c>
      <c r="T189" s="73" t="str">
        <f ca="1">IF(ISNA(MATCH(B189,Pages!$A$2:$A$1000,0)),"",OFFSET(PageReference,MATCH(B189,Pages!$A$2:$A$1000,0),3))</f>
        <v/>
      </c>
      <c r="U189" s="66" t="str">
        <f ca="1">IF(ISNA(MATCH(B189,Pages!$A$2:$A$1000,0)),"",OFFSET(PageReference,MATCH(B189,Pages!$A$2:$A$1000,0),1))</f>
        <v/>
      </c>
      <c r="V189" s="66" t="str">
        <f ca="1">IF(ISNA(MATCH(B189,Pages!$A$2:$A$1000,0)),"",OFFSET(PageReference,MATCH(B189,Pages!$A$2:$A$1000,0),2))</f>
        <v/>
      </c>
      <c r="W189" s="68" t="str">
        <f t="shared" si="16"/>
        <v/>
      </c>
      <c r="X189" s="68" t="str">
        <f ca="1">IF(ISNA(MATCH(B189,Pages!$A$2:$A$1000,0)),"",OFFSET(PageReference,MATCH(B189,Pages!$A$2:$A$1000,0),5)/100)</f>
        <v/>
      </c>
      <c r="Y189" s="68" t="str">
        <f ca="1">IF(ISNA(MATCH(B189,Pages!$A$2:$A$1000,0)),"",OFFSET(PageReference,MATCH(B189,Pages!$A$2:$A$1000,0),6)/100)</f>
        <v/>
      </c>
      <c r="Z189" s="70" t="str">
        <f ca="1">IF(ISNA(MATCH(B189,Pages!$A$2:$A$1000,0)),"",OFFSET(PageReference,MATCH(B189,Pages!$A$2:$A$1000,0),4)/86400)</f>
        <v/>
      </c>
    </row>
    <row r="190" spans="2:26" s="74" customFormat="1" ht="12.75" x14ac:dyDescent="0.2">
      <c r="B190" s="67" t="str">
        <f>IF(ISBLANK(Allowed!A176),"",Allowed!A176)</f>
        <v/>
      </c>
      <c r="C190" s="66" t="str">
        <f>IF(ISBLANK(Allowed!C176),"",Allowed!C176)</f>
        <v/>
      </c>
      <c r="D190" s="66" t="str">
        <f>IF(ISBLANK(Allowed!D176),"",Allowed!D176)</f>
        <v/>
      </c>
      <c r="E190" s="66" t="str">
        <f>IF(ISBLANK(Allowed!F176),"",Allowed!F176)</f>
        <v/>
      </c>
      <c r="F190" s="67" t="str">
        <f ca="1">IF(ISNA(MATCH(B190,Started!$A$2:$A$100,0)),"",OFFSET(StartedReference,MATCH(B190,Started!$A$2:$A$100,0),3))</f>
        <v/>
      </c>
      <c r="G190" s="68" t="str">
        <f t="shared" ca="1" si="14"/>
        <v/>
      </c>
      <c r="H190" s="69" t="str">
        <f ca="1">IF(ISNA(MATCH(B190,Started!$A$2:$A$1000,0)),"",OFFSET(StartedReference,MATCH(B190,Started!$A$2:$A$1000,0),5)/86400)</f>
        <v/>
      </c>
      <c r="I190" s="66" t="str">
        <f ca="1">IF(ISNA(MATCH(B190,Viewer!$A$2:$A$100,0)),"",OFFSET(ViewerReference,MATCH(B190,Viewer!$A$2:$A$100,0),3))</f>
        <v/>
      </c>
      <c r="J190" s="68" t="str">
        <f t="shared" ca="1" si="17"/>
        <v/>
      </c>
      <c r="K190" s="70" t="str">
        <f ca="1">IF(ISNA(MATCH(B190,Viewer!$A$2:$A$100,0)),"",OFFSET(ViewerReference,MATCH(B190,Viewer!$A$2:$A$100,0),5)/86400)</f>
        <v/>
      </c>
      <c r="L190" s="66" t="str">
        <f ca="1">IF(ISNA(MATCH(B190,Reader!$A$2:$A$100,0)),"",OFFSET(ReaderReference,MATCH(B190,Reader!$A$2:$A$100,0),3))</f>
        <v/>
      </c>
      <c r="M190" s="68" t="str">
        <f t="shared" ca="1" si="18"/>
        <v/>
      </c>
      <c r="N190" s="70" t="str">
        <f ca="1">IF(ISNA(MATCH(B190,Reader!$A$2:$A$100,0)),"",OFFSET(ReaderReference,MATCH(B190,Reader!$A$2:$A$100,0),5)/86400)</f>
        <v/>
      </c>
      <c r="O190" s="68" t="str">
        <f t="shared" ca="1" si="15"/>
        <v/>
      </c>
      <c r="P190" s="71" t="str">
        <f ca="1">IF(ISNA(MATCH(B190,PageBottom!$A$2:$A$1000,0)),"",OFFSET(PageBottomReference,MATCH(B190,PageBottom!$A$2:$A$1000,0),3))</f>
        <v/>
      </c>
      <c r="Q190" s="68" t="str">
        <f t="shared" ca="1" si="19"/>
        <v/>
      </c>
      <c r="R190" s="69" t="str">
        <f ca="1">IF(ISNA(MATCH(B190,PageBottom!$A$2:$A$1000,0)),"",OFFSET(PageBottomReference,MATCH(B190,PageBottom!$A$2:$A$1000,0),5)/86400)</f>
        <v/>
      </c>
      <c r="S190" s="72" t="str">
        <f t="shared" ca="1" si="20"/>
        <v/>
      </c>
      <c r="T190" s="73" t="str">
        <f ca="1">IF(ISNA(MATCH(B190,Pages!$A$2:$A$1000,0)),"",OFFSET(PageReference,MATCH(B190,Pages!$A$2:$A$1000,0),3))</f>
        <v/>
      </c>
      <c r="U190" s="66" t="str">
        <f ca="1">IF(ISNA(MATCH(B190,Pages!$A$2:$A$1000,0)),"",OFFSET(PageReference,MATCH(B190,Pages!$A$2:$A$1000,0),1))</f>
        <v/>
      </c>
      <c r="V190" s="66" t="str">
        <f ca="1">IF(ISNA(MATCH(B190,Pages!$A$2:$A$1000,0)),"",OFFSET(PageReference,MATCH(B190,Pages!$A$2:$A$1000,0),2))</f>
        <v/>
      </c>
      <c r="W190" s="68" t="str">
        <f t="shared" si="16"/>
        <v/>
      </c>
      <c r="X190" s="68" t="str">
        <f ca="1">IF(ISNA(MATCH(B190,Pages!$A$2:$A$1000,0)),"",OFFSET(PageReference,MATCH(B190,Pages!$A$2:$A$1000,0),5)/100)</f>
        <v/>
      </c>
      <c r="Y190" s="68" t="str">
        <f ca="1">IF(ISNA(MATCH(B190,Pages!$A$2:$A$1000,0)),"",OFFSET(PageReference,MATCH(B190,Pages!$A$2:$A$1000,0),6)/100)</f>
        <v/>
      </c>
      <c r="Z190" s="70" t="str">
        <f ca="1">IF(ISNA(MATCH(B190,Pages!$A$2:$A$1000,0)),"",OFFSET(PageReference,MATCH(B190,Pages!$A$2:$A$1000,0),4)/86400)</f>
        <v/>
      </c>
    </row>
    <row r="191" spans="2:26" s="74" customFormat="1" ht="12.75" x14ac:dyDescent="0.2">
      <c r="B191" s="67" t="str">
        <f>IF(ISBLANK(Allowed!A177),"",Allowed!A177)</f>
        <v/>
      </c>
      <c r="C191" s="66" t="str">
        <f>IF(ISBLANK(Allowed!C177),"",Allowed!C177)</f>
        <v/>
      </c>
      <c r="D191" s="66" t="str">
        <f>IF(ISBLANK(Allowed!D177),"",Allowed!D177)</f>
        <v/>
      </c>
      <c r="E191" s="66" t="str">
        <f>IF(ISBLANK(Allowed!F177),"",Allowed!F177)</f>
        <v/>
      </c>
      <c r="F191" s="67" t="str">
        <f ca="1">IF(ISNA(MATCH(B191,Started!$A$2:$A$100,0)),"",OFFSET(StartedReference,MATCH(B191,Started!$A$2:$A$100,0),3))</f>
        <v/>
      </c>
      <c r="G191" s="68" t="str">
        <f t="shared" ca="1" si="14"/>
        <v/>
      </c>
      <c r="H191" s="69" t="str">
        <f ca="1">IF(ISNA(MATCH(B191,Started!$A$2:$A$1000,0)),"",OFFSET(StartedReference,MATCH(B191,Started!$A$2:$A$1000,0),5)/86400)</f>
        <v/>
      </c>
      <c r="I191" s="66" t="str">
        <f ca="1">IF(ISNA(MATCH(B191,Viewer!$A$2:$A$100,0)),"",OFFSET(ViewerReference,MATCH(B191,Viewer!$A$2:$A$100,0),3))</f>
        <v/>
      </c>
      <c r="J191" s="68" t="str">
        <f t="shared" ca="1" si="17"/>
        <v/>
      </c>
      <c r="K191" s="70" t="str">
        <f ca="1">IF(ISNA(MATCH(B191,Viewer!$A$2:$A$100,0)),"",OFFSET(ViewerReference,MATCH(B191,Viewer!$A$2:$A$100,0),5)/86400)</f>
        <v/>
      </c>
      <c r="L191" s="66" t="str">
        <f ca="1">IF(ISNA(MATCH(B191,Reader!$A$2:$A$100,0)),"",OFFSET(ReaderReference,MATCH(B191,Reader!$A$2:$A$100,0),3))</f>
        <v/>
      </c>
      <c r="M191" s="68" t="str">
        <f t="shared" ca="1" si="18"/>
        <v/>
      </c>
      <c r="N191" s="70" t="str">
        <f ca="1">IF(ISNA(MATCH(B191,Reader!$A$2:$A$100,0)),"",OFFSET(ReaderReference,MATCH(B191,Reader!$A$2:$A$100,0),5)/86400)</f>
        <v/>
      </c>
      <c r="O191" s="68" t="str">
        <f t="shared" ca="1" si="15"/>
        <v/>
      </c>
      <c r="P191" s="71" t="str">
        <f ca="1">IF(ISNA(MATCH(B191,PageBottom!$A$2:$A$1000,0)),"",OFFSET(PageBottomReference,MATCH(B191,PageBottom!$A$2:$A$1000,0),3))</f>
        <v/>
      </c>
      <c r="Q191" s="68" t="str">
        <f t="shared" ca="1" si="19"/>
        <v/>
      </c>
      <c r="R191" s="69" t="str">
        <f ca="1">IF(ISNA(MATCH(B191,PageBottom!$A$2:$A$1000,0)),"",OFFSET(PageBottomReference,MATCH(B191,PageBottom!$A$2:$A$1000,0),5)/86400)</f>
        <v/>
      </c>
      <c r="S191" s="72" t="str">
        <f t="shared" ca="1" si="20"/>
        <v/>
      </c>
      <c r="T191" s="73" t="str">
        <f ca="1">IF(ISNA(MATCH(B191,Pages!$A$2:$A$1000,0)),"",OFFSET(PageReference,MATCH(B191,Pages!$A$2:$A$1000,0),3))</f>
        <v/>
      </c>
      <c r="U191" s="66" t="str">
        <f ca="1">IF(ISNA(MATCH(B191,Pages!$A$2:$A$1000,0)),"",OFFSET(PageReference,MATCH(B191,Pages!$A$2:$A$1000,0),1))</f>
        <v/>
      </c>
      <c r="V191" s="66" t="str">
        <f ca="1">IF(ISNA(MATCH(B191,Pages!$A$2:$A$1000,0)),"",OFFSET(PageReference,MATCH(B191,Pages!$A$2:$A$1000,0),2))</f>
        <v/>
      </c>
      <c r="W191" s="68" t="str">
        <f t="shared" si="16"/>
        <v/>
      </c>
      <c r="X191" s="68" t="str">
        <f ca="1">IF(ISNA(MATCH(B191,Pages!$A$2:$A$1000,0)),"",OFFSET(PageReference,MATCH(B191,Pages!$A$2:$A$1000,0),5)/100)</f>
        <v/>
      </c>
      <c r="Y191" s="68" t="str">
        <f ca="1">IF(ISNA(MATCH(B191,Pages!$A$2:$A$1000,0)),"",OFFSET(PageReference,MATCH(B191,Pages!$A$2:$A$1000,0),6)/100)</f>
        <v/>
      </c>
      <c r="Z191" s="70" t="str">
        <f ca="1">IF(ISNA(MATCH(B191,Pages!$A$2:$A$1000,0)),"",OFFSET(PageReference,MATCH(B191,Pages!$A$2:$A$1000,0),4)/86400)</f>
        <v/>
      </c>
    </row>
    <row r="192" spans="2:26" s="74" customFormat="1" ht="12.75" x14ac:dyDescent="0.2">
      <c r="B192" s="67" t="str">
        <f>IF(ISBLANK(Allowed!A178),"",Allowed!A178)</f>
        <v/>
      </c>
      <c r="C192" s="66" t="str">
        <f>IF(ISBLANK(Allowed!C178),"",Allowed!C178)</f>
        <v/>
      </c>
      <c r="D192" s="66" t="str">
        <f>IF(ISBLANK(Allowed!D178),"",Allowed!D178)</f>
        <v/>
      </c>
      <c r="E192" s="66" t="str">
        <f>IF(ISBLANK(Allowed!F178),"",Allowed!F178)</f>
        <v/>
      </c>
      <c r="F192" s="67" t="str">
        <f ca="1">IF(ISNA(MATCH(B192,Started!$A$2:$A$100,0)),"",OFFSET(StartedReference,MATCH(B192,Started!$A$2:$A$100,0),3))</f>
        <v/>
      </c>
      <c r="G192" s="68" t="str">
        <f t="shared" ca="1" si="14"/>
        <v/>
      </c>
      <c r="H192" s="69" t="str">
        <f ca="1">IF(ISNA(MATCH(B192,Started!$A$2:$A$1000,0)),"",OFFSET(StartedReference,MATCH(B192,Started!$A$2:$A$1000,0),5)/86400)</f>
        <v/>
      </c>
      <c r="I192" s="66" t="str">
        <f ca="1">IF(ISNA(MATCH(B192,Viewer!$A$2:$A$100,0)),"",OFFSET(ViewerReference,MATCH(B192,Viewer!$A$2:$A$100,0),3))</f>
        <v/>
      </c>
      <c r="J192" s="68" t="str">
        <f t="shared" ca="1" si="17"/>
        <v/>
      </c>
      <c r="K192" s="70" t="str">
        <f ca="1">IF(ISNA(MATCH(B192,Viewer!$A$2:$A$100,0)),"",OFFSET(ViewerReference,MATCH(B192,Viewer!$A$2:$A$100,0),5)/86400)</f>
        <v/>
      </c>
      <c r="L192" s="66" t="str">
        <f ca="1">IF(ISNA(MATCH(B192,Reader!$A$2:$A$100,0)),"",OFFSET(ReaderReference,MATCH(B192,Reader!$A$2:$A$100,0),3))</f>
        <v/>
      </c>
      <c r="M192" s="68" t="str">
        <f t="shared" ca="1" si="18"/>
        <v/>
      </c>
      <c r="N192" s="70" t="str">
        <f ca="1">IF(ISNA(MATCH(B192,Reader!$A$2:$A$100,0)),"",OFFSET(ReaderReference,MATCH(B192,Reader!$A$2:$A$100,0),5)/86400)</f>
        <v/>
      </c>
      <c r="O192" s="68" t="str">
        <f t="shared" ca="1" si="15"/>
        <v/>
      </c>
      <c r="P192" s="71" t="str">
        <f ca="1">IF(ISNA(MATCH(B192,PageBottom!$A$2:$A$1000,0)),"",OFFSET(PageBottomReference,MATCH(B192,PageBottom!$A$2:$A$1000,0),3))</f>
        <v/>
      </c>
      <c r="Q192" s="68" t="str">
        <f t="shared" ca="1" si="19"/>
        <v/>
      </c>
      <c r="R192" s="69" t="str">
        <f ca="1">IF(ISNA(MATCH(B192,PageBottom!$A$2:$A$1000,0)),"",OFFSET(PageBottomReference,MATCH(B192,PageBottom!$A$2:$A$1000,0),5)/86400)</f>
        <v/>
      </c>
      <c r="S192" s="72" t="str">
        <f t="shared" ca="1" si="20"/>
        <v/>
      </c>
      <c r="T192" s="73" t="str">
        <f ca="1">IF(ISNA(MATCH(B192,Pages!$A$2:$A$1000,0)),"",OFFSET(PageReference,MATCH(B192,Pages!$A$2:$A$1000,0),3))</f>
        <v/>
      </c>
      <c r="U192" s="66" t="str">
        <f ca="1">IF(ISNA(MATCH(B192,Pages!$A$2:$A$1000,0)),"",OFFSET(PageReference,MATCH(B192,Pages!$A$2:$A$1000,0),1))</f>
        <v/>
      </c>
      <c r="V192" s="66" t="str">
        <f ca="1">IF(ISNA(MATCH(B192,Pages!$A$2:$A$1000,0)),"",OFFSET(PageReference,MATCH(B192,Pages!$A$2:$A$1000,0),2))</f>
        <v/>
      </c>
      <c r="W192" s="68" t="str">
        <f t="shared" si="16"/>
        <v/>
      </c>
      <c r="X192" s="68" t="str">
        <f ca="1">IF(ISNA(MATCH(B192,Pages!$A$2:$A$1000,0)),"",OFFSET(PageReference,MATCH(B192,Pages!$A$2:$A$1000,0),5)/100)</f>
        <v/>
      </c>
      <c r="Y192" s="68" t="str">
        <f ca="1">IF(ISNA(MATCH(B192,Pages!$A$2:$A$1000,0)),"",OFFSET(PageReference,MATCH(B192,Pages!$A$2:$A$1000,0),6)/100)</f>
        <v/>
      </c>
      <c r="Z192" s="70" t="str">
        <f ca="1">IF(ISNA(MATCH(B192,Pages!$A$2:$A$1000,0)),"",OFFSET(PageReference,MATCH(B192,Pages!$A$2:$A$1000,0),4)/86400)</f>
        <v/>
      </c>
    </row>
    <row r="193" spans="2:26" s="74" customFormat="1" ht="12.75" x14ac:dyDescent="0.2">
      <c r="B193" s="67" t="str">
        <f>IF(ISBLANK(Allowed!A179),"",Allowed!A179)</f>
        <v/>
      </c>
      <c r="C193" s="66" t="str">
        <f>IF(ISBLANK(Allowed!C179),"",Allowed!C179)</f>
        <v/>
      </c>
      <c r="D193" s="66" t="str">
        <f>IF(ISBLANK(Allowed!D179),"",Allowed!D179)</f>
        <v/>
      </c>
      <c r="E193" s="66" t="str">
        <f>IF(ISBLANK(Allowed!F179),"",Allowed!F179)</f>
        <v/>
      </c>
      <c r="F193" s="67" t="str">
        <f ca="1">IF(ISNA(MATCH(B193,Started!$A$2:$A$100,0)),"",OFFSET(StartedReference,MATCH(B193,Started!$A$2:$A$100,0),3))</f>
        <v/>
      </c>
      <c r="G193" s="68" t="str">
        <f t="shared" ca="1" si="14"/>
        <v/>
      </c>
      <c r="H193" s="69" t="str">
        <f ca="1">IF(ISNA(MATCH(B193,Started!$A$2:$A$1000,0)),"",OFFSET(StartedReference,MATCH(B193,Started!$A$2:$A$1000,0),5)/86400)</f>
        <v/>
      </c>
      <c r="I193" s="66" t="str">
        <f ca="1">IF(ISNA(MATCH(B193,Viewer!$A$2:$A$100,0)),"",OFFSET(ViewerReference,MATCH(B193,Viewer!$A$2:$A$100,0),3))</f>
        <v/>
      </c>
      <c r="J193" s="68" t="str">
        <f t="shared" ca="1" si="17"/>
        <v/>
      </c>
      <c r="K193" s="70" t="str">
        <f ca="1">IF(ISNA(MATCH(B193,Viewer!$A$2:$A$100,0)),"",OFFSET(ViewerReference,MATCH(B193,Viewer!$A$2:$A$100,0),5)/86400)</f>
        <v/>
      </c>
      <c r="L193" s="66" t="str">
        <f ca="1">IF(ISNA(MATCH(B193,Reader!$A$2:$A$100,0)),"",OFFSET(ReaderReference,MATCH(B193,Reader!$A$2:$A$100,0),3))</f>
        <v/>
      </c>
      <c r="M193" s="68" t="str">
        <f t="shared" ca="1" si="18"/>
        <v/>
      </c>
      <c r="N193" s="70" t="str">
        <f ca="1">IF(ISNA(MATCH(B193,Reader!$A$2:$A$100,0)),"",OFFSET(ReaderReference,MATCH(B193,Reader!$A$2:$A$100,0),5)/86400)</f>
        <v/>
      </c>
      <c r="O193" s="68" t="str">
        <f t="shared" ca="1" si="15"/>
        <v/>
      </c>
      <c r="P193" s="71" t="str">
        <f ca="1">IF(ISNA(MATCH(B193,PageBottom!$A$2:$A$1000,0)),"",OFFSET(PageBottomReference,MATCH(B193,PageBottom!$A$2:$A$1000,0),3))</f>
        <v/>
      </c>
      <c r="Q193" s="68" t="str">
        <f t="shared" ca="1" si="19"/>
        <v/>
      </c>
      <c r="R193" s="69" t="str">
        <f ca="1">IF(ISNA(MATCH(B193,PageBottom!$A$2:$A$1000,0)),"",OFFSET(PageBottomReference,MATCH(B193,PageBottom!$A$2:$A$1000,0),5)/86400)</f>
        <v/>
      </c>
      <c r="S193" s="72" t="str">
        <f t="shared" ca="1" si="20"/>
        <v/>
      </c>
      <c r="T193" s="73" t="str">
        <f ca="1">IF(ISNA(MATCH(B193,Pages!$A$2:$A$1000,0)),"",OFFSET(PageReference,MATCH(B193,Pages!$A$2:$A$1000,0),3))</f>
        <v/>
      </c>
      <c r="U193" s="66" t="str">
        <f ca="1">IF(ISNA(MATCH(B193,Pages!$A$2:$A$1000,0)),"",OFFSET(PageReference,MATCH(B193,Pages!$A$2:$A$1000,0),1))</f>
        <v/>
      </c>
      <c r="V193" s="66" t="str">
        <f ca="1">IF(ISNA(MATCH(B193,Pages!$A$2:$A$1000,0)),"",OFFSET(PageReference,MATCH(B193,Pages!$A$2:$A$1000,0),2))</f>
        <v/>
      </c>
      <c r="W193" s="68" t="str">
        <f t="shared" si="16"/>
        <v/>
      </c>
      <c r="X193" s="68" t="str">
        <f ca="1">IF(ISNA(MATCH(B193,Pages!$A$2:$A$1000,0)),"",OFFSET(PageReference,MATCH(B193,Pages!$A$2:$A$1000,0),5)/100)</f>
        <v/>
      </c>
      <c r="Y193" s="68" t="str">
        <f ca="1">IF(ISNA(MATCH(B193,Pages!$A$2:$A$1000,0)),"",OFFSET(PageReference,MATCH(B193,Pages!$A$2:$A$1000,0),6)/100)</f>
        <v/>
      </c>
      <c r="Z193" s="70" t="str">
        <f ca="1">IF(ISNA(MATCH(B193,Pages!$A$2:$A$1000,0)),"",OFFSET(PageReference,MATCH(B193,Pages!$A$2:$A$1000,0),4)/86400)</f>
        <v/>
      </c>
    </row>
    <row r="194" spans="2:26" s="74" customFormat="1" ht="12.75" x14ac:dyDescent="0.2">
      <c r="B194" s="67" t="str">
        <f>IF(ISBLANK(Allowed!A180),"",Allowed!A180)</f>
        <v/>
      </c>
      <c r="C194" s="66" t="str">
        <f>IF(ISBLANK(Allowed!C180),"",Allowed!C180)</f>
        <v/>
      </c>
      <c r="D194" s="66" t="str">
        <f>IF(ISBLANK(Allowed!D180),"",Allowed!D180)</f>
        <v/>
      </c>
      <c r="E194" s="66" t="str">
        <f>IF(ISBLANK(Allowed!F180),"",Allowed!F180)</f>
        <v/>
      </c>
      <c r="F194" s="67" t="str">
        <f ca="1">IF(ISNA(MATCH(B194,Started!$A$2:$A$100,0)),"",OFFSET(StartedReference,MATCH(B194,Started!$A$2:$A$100,0),3))</f>
        <v/>
      </c>
      <c r="G194" s="68" t="str">
        <f t="shared" ca="1" si="14"/>
        <v/>
      </c>
      <c r="H194" s="69" t="str">
        <f ca="1">IF(ISNA(MATCH(B194,Started!$A$2:$A$1000,0)),"",OFFSET(StartedReference,MATCH(B194,Started!$A$2:$A$1000,0),5)/86400)</f>
        <v/>
      </c>
      <c r="I194" s="66" t="str">
        <f ca="1">IF(ISNA(MATCH(B194,Viewer!$A$2:$A$100,0)),"",OFFSET(ViewerReference,MATCH(B194,Viewer!$A$2:$A$100,0),3))</f>
        <v/>
      </c>
      <c r="J194" s="68" t="str">
        <f t="shared" ca="1" si="17"/>
        <v/>
      </c>
      <c r="K194" s="70" t="str">
        <f ca="1">IF(ISNA(MATCH(B194,Viewer!$A$2:$A$100,0)),"",OFFSET(ViewerReference,MATCH(B194,Viewer!$A$2:$A$100,0),5)/86400)</f>
        <v/>
      </c>
      <c r="L194" s="66" t="str">
        <f ca="1">IF(ISNA(MATCH(B194,Reader!$A$2:$A$100,0)),"",OFFSET(ReaderReference,MATCH(B194,Reader!$A$2:$A$100,0),3))</f>
        <v/>
      </c>
      <c r="M194" s="68" t="str">
        <f t="shared" ca="1" si="18"/>
        <v/>
      </c>
      <c r="N194" s="70" t="str">
        <f ca="1">IF(ISNA(MATCH(B194,Reader!$A$2:$A$100,0)),"",OFFSET(ReaderReference,MATCH(B194,Reader!$A$2:$A$100,0),5)/86400)</f>
        <v/>
      </c>
      <c r="O194" s="68" t="str">
        <f t="shared" ca="1" si="15"/>
        <v/>
      </c>
      <c r="P194" s="71" t="str">
        <f ca="1">IF(ISNA(MATCH(B194,PageBottom!$A$2:$A$1000,0)),"",OFFSET(PageBottomReference,MATCH(B194,PageBottom!$A$2:$A$1000,0),3))</f>
        <v/>
      </c>
      <c r="Q194" s="68" t="str">
        <f t="shared" ca="1" si="19"/>
        <v/>
      </c>
      <c r="R194" s="69" t="str">
        <f ca="1">IF(ISNA(MATCH(B194,PageBottom!$A$2:$A$1000,0)),"",OFFSET(PageBottomReference,MATCH(B194,PageBottom!$A$2:$A$1000,0),5)/86400)</f>
        <v/>
      </c>
      <c r="S194" s="72" t="str">
        <f t="shared" ca="1" si="20"/>
        <v/>
      </c>
      <c r="T194" s="73" t="str">
        <f ca="1">IF(ISNA(MATCH(B194,Pages!$A$2:$A$1000,0)),"",OFFSET(PageReference,MATCH(B194,Pages!$A$2:$A$1000,0),3))</f>
        <v/>
      </c>
      <c r="U194" s="66" t="str">
        <f ca="1">IF(ISNA(MATCH(B194,Pages!$A$2:$A$1000,0)),"",OFFSET(PageReference,MATCH(B194,Pages!$A$2:$A$1000,0),1))</f>
        <v/>
      </c>
      <c r="V194" s="66" t="str">
        <f ca="1">IF(ISNA(MATCH(B194,Pages!$A$2:$A$1000,0)),"",OFFSET(PageReference,MATCH(B194,Pages!$A$2:$A$1000,0),2))</f>
        <v/>
      </c>
      <c r="W194" s="68" t="str">
        <f t="shared" si="16"/>
        <v/>
      </c>
      <c r="X194" s="68" t="str">
        <f ca="1">IF(ISNA(MATCH(B194,Pages!$A$2:$A$1000,0)),"",OFFSET(PageReference,MATCH(B194,Pages!$A$2:$A$1000,0),5)/100)</f>
        <v/>
      </c>
      <c r="Y194" s="68" t="str">
        <f ca="1">IF(ISNA(MATCH(B194,Pages!$A$2:$A$1000,0)),"",OFFSET(PageReference,MATCH(B194,Pages!$A$2:$A$1000,0),6)/100)</f>
        <v/>
      </c>
      <c r="Z194" s="70" t="str">
        <f ca="1">IF(ISNA(MATCH(B194,Pages!$A$2:$A$1000,0)),"",OFFSET(PageReference,MATCH(B194,Pages!$A$2:$A$1000,0),4)/86400)</f>
        <v/>
      </c>
    </row>
    <row r="195" spans="2:26" s="74" customFormat="1" ht="12.75" x14ac:dyDescent="0.2">
      <c r="B195" s="67" t="str">
        <f>IF(ISBLANK(Allowed!A181),"",Allowed!A181)</f>
        <v/>
      </c>
      <c r="C195" s="66" t="str">
        <f>IF(ISBLANK(Allowed!C181),"",Allowed!C181)</f>
        <v/>
      </c>
      <c r="D195" s="66" t="str">
        <f>IF(ISBLANK(Allowed!D181),"",Allowed!D181)</f>
        <v/>
      </c>
      <c r="E195" s="66" t="str">
        <f>IF(ISBLANK(Allowed!F181),"",Allowed!F181)</f>
        <v/>
      </c>
      <c r="F195" s="67" t="str">
        <f ca="1">IF(ISNA(MATCH(B195,Started!$A$2:$A$100,0)),"",OFFSET(StartedReference,MATCH(B195,Started!$A$2:$A$100,0),3))</f>
        <v/>
      </c>
      <c r="G195" s="68" t="str">
        <f t="shared" ca="1" si="14"/>
        <v/>
      </c>
      <c r="H195" s="69" t="str">
        <f ca="1">IF(ISNA(MATCH(B195,Started!$A$2:$A$1000,0)),"",OFFSET(StartedReference,MATCH(B195,Started!$A$2:$A$1000,0),5)/86400)</f>
        <v/>
      </c>
      <c r="I195" s="66" t="str">
        <f ca="1">IF(ISNA(MATCH(B195,Viewer!$A$2:$A$100,0)),"",OFFSET(ViewerReference,MATCH(B195,Viewer!$A$2:$A$100,0),3))</f>
        <v/>
      </c>
      <c r="J195" s="68" t="str">
        <f t="shared" ca="1" si="17"/>
        <v/>
      </c>
      <c r="K195" s="70" t="str">
        <f ca="1">IF(ISNA(MATCH(B195,Viewer!$A$2:$A$100,0)),"",OFFSET(ViewerReference,MATCH(B195,Viewer!$A$2:$A$100,0),5)/86400)</f>
        <v/>
      </c>
      <c r="L195" s="66" t="str">
        <f ca="1">IF(ISNA(MATCH(B195,Reader!$A$2:$A$100,0)),"",OFFSET(ReaderReference,MATCH(B195,Reader!$A$2:$A$100,0),3))</f>
        <v/>
      </c>
      <c r="M195" s="68" t="str">
        <f t="shared" ca="1" si="18"/>
        <v/>
      </c>
      <c r="N195" s="70" t="str">
        <f ca="1">IF(ISNA(MATCH(B195,Reader!$A$2:$A$100,0)),"",OFFSET(ReaderReference,MATCH(B195,Reader!$A$2:$A$100,0),5)/86400)</f>
        <v/>
      </c>
      <c r="O195" s="68" t="str">
        <f t="shared" ca="1" si="15"/>
        <v/>
      </c>
      <c r="P195" s="71" t="str">
        <f ca="1">IF(ISNA(MATCH(B195,PageBottom!$A$2:$A$1000,0)),"",OFFSET(PageBottomReference,MATCH(B195,PageBottom!$A$2:$A$1000,0),3))</f>
        <v/>
      </c>
      <c r="Q195" s="68" t="str">
        <f t="shared" ca="1" si="19"/>
        <v/>
      </c>
      <c r="R195" s="69" t="str">
        <f ca="1">IF(ISNA(MATCH(B195,PageBottom!$A$2:$A$1000,0)),"",OFFSET(PageBottomReference,MATCH(B195,PageBottom!$A$2:$A$1000,0),5)/86400)</f>
        <v/>
      </c>
      <c r="S195" s="72" t="str">
        <f t="shared" ca="1" si="20"/>
        <v/>
      </c>
      <c r="T195" s="73" t="str">
        <f ca="1">IF(ISNA(MATCH(B195,Pages!$A$2:$A$1000,0)),"",OFFSET(PageReference,MATCH(B195,Pages!$A$2:$A$1000,0),3))</f>
        <v/>
      </c>
      <c r="U195" s="66" t="str">
        <f ca="1">IF(ISNA(MATCH(B195,Pages!$A$2:$A$1000,0)),"",OFFSET(PageReference,MATCH(B195,Pages!$A$2:$A$1000,0),1))</f>
        <v/>
      </c>
      <c r="V195" s="66" t="str">
        <f ca="1">IF(ISNA(MATCH(B195,Pages!$A$2:$A$1000,0)),"",OFFSET(PageReference,MATCH(B195,Pages!$A$2:$A$1000,0),2))</f>
        <v/>
      </c>
      <c r="W195" s="68" t="str">
        <f t="shared" si="16"/>
        <v/>
      </c>
      <c r="X195" s="68" t="str">
        <f ca="1">IF(ISNA(MATCH(B195,Pages!$A$2:$A$1000,0)),"",OFFSET(PageReference,MATCH(B195,Pages!$A$2:$A$1000,0),5)/100)</f>
        <v/>
      </c>
      <c r="Y195" s="68" t="str">
        <f ca="1">IF(ISNA(MATCH(B195,Pages!$A$2:$A$1000,0)),"",OFFSET(PageReference,MATCH(B195,Pages!$A$2:$A$1000,0),6)/100)</f>
        <v/>
      </c>
      <c r="Z195" s="70" t="str">
        <f ca="1">IF(ISNA(MATCH(B195,Pages!$A$2:$A$1000,0)),"",OFFSET(PageReference,MATCH(B195,Pages!$A$2:$A$1000,0),4)/86400)</f>
        <v/>
      </c>
    </row>
    <row r="196" spans="2:26" s="74" customFormat="1" ht="12.75" x14ac:dyDescent="0.2">
      <c r="B196" s="67" t="str">
        <f>IF(ISBLANK(Allowed!A182),"",Allowed!A182)</f>
        <v/>
      </c>
      <c r="C196" s="66" t="str">
        <f>IF(ISBLANK(Allowed!C182),"",Allowed!C182)</f>
        <v/>
      </c>
      <c r="D196" s="66" t="str">
        <f>IF(ISBLANK(Allowed!D182),"",Allowed!D182)</f>
        <v/>
      </c>
      <c r="E196" s="66" t="str">
        <f>IF(ISBLANK(Allowed!F182),"",Allowed!F182)</f>
        <v/>
      </c>
      <c r="F196" s="67" t="str">
        <f ca="1">IF(ISNA(MATCH(B196,Started!$A$2:$A$100,0)),"",OFFSET(StartedReference,MATCH(B196,Started!$A$2:$A$100,0),3))</f>
        <v/>
      </c>
      <c r="G196" s="68" t="str">
        <f t="shared" ca="1" si="14"/>
        <v/>
      </c>
      <c r="H196" s="69" t="str">
        <f ca="1">IF(ISNA(MATCH(B196,Started!$A$2:$A$1000,0)),"",OFFSET(StartedReference,MATCH(B196,Started!$A$2:$A$1000,0),5)/86400)</f>
        <v/>
      </c>
      <c r="I196" s="66" t="str">
        <f ca="1">IF(ISNA(MATCH(B196,Viewer!$A$2:$A$100,0)),"",OFFSET(ViewerReference,MATCH(B196,Viewer!$A$2:$A$100,0),3))</f>
        <v/>
      </c>
      <c r="J196" s="68" t="str">
        <f t="shared" ca="1" si="17"/>
        <v/>
      </c>
      <c r="K196" s="70" t="str">
        <f ca="1">IF(ISNA(MATCH(B196,Viewer!$A$2:$A$100,0)),"",OFFSET(ViewerReference,MATCH(B196,Viewer!$A$2:$A$100,0),5)/86400)</f>
        <v/>
      </c>
      <c r="L196" s="66" t="str">
        <f ca="1">IF(ISNA(MATCH(B196,Reader!$A$2:$A$100,0)),"",OFFSET(ReaderReference,MATCH(B196,Reader!$A$2:$A$100,0),3))</f>
        <v/>
      </c>
      <c r="M196" s="68" t="str">
        <f t="shared" ca="1" si="18"/>
        <v/>
      </c>
      <c r="N196" s="70" t="str">
        <f ca="1">IF(ISNA(MATCH(B196,Reader!$A$2:$A$100,0)),"",OFFSET(ReaderReference,MATCH(B196,Reader!$A$2:$A$100,0),5)/86400)</f>
        <v/>
      </c>
      <c r="O196" s="68" t="str">
        <f t="shared" ca="1" si="15"/>
        <v/>
      </c>
      <c r="P196" s="71" t="str">
        <f ca="1">IF(ISNA(MATCH(B196,PageBottom!$A$2:$A$1000,0)),"",OFFSET(PageBottomReference,MATCH(B196,PageBottom!$A$2:$A$1000,0),3))</f>
        <v/>
      </c>
      <c r="Q196" s="68" t="str">
        <f t="shared" ca="1" si="19"/>
        <v/>
      </c>
      <c r="R196" s="69" t="str">
        <f ca="1">IF(ISNA(MATCH(B196,PageBottom!$A$2:$A$1000,0)),"",OFFSET(PageBottomReference,MATCH(B196,PageBottom!$A$2:$A$1000,0),5)/86400)</f>
        <v/>
      </c>
      <c r="S196" s="72" t="str">
        <f t="shared" ca="1" si="20"/>
        <v/>
      </c>
      <c r="T196" s="73" t="str">
        <f ca="1">IF(ISNA(MATCH(B196,Pages!$A$2:$A$1000,0)),"",OFFSET(PageReference,MATCH(B196,Pages!$A$2:$A$1000,0),3))</f>
        <v/>
      </c>
      <c r="U196" s="66" t="str">
        <f ca="1">IF(ISNA(MATCH(B196,Pages!$A$2:$A$1000,0)),"",OFFSET(PageReference,MATCH(B196,Pages!$A$2:$A$1000,0),1))</f>
        <v/>
      </c>
      <c r="V196" s="66" t="str">
        <f ca="1">IF(ISNA(MATCH(B196,Pages!$A$2:$A$1000,0)),"",OFFSET(PageReference,MATCH(B196,Pages!$A$2:$A$1000,0),2))</f>
        <v/>
      </c>
      <c r="W196" s="68" t="str">
        <f t="shared" si="16"/>
        <v/>
      </c>
      <c r="X196" s="68" t="str">
        <f ca="1">IF(ISNA(MATCH(B196,Pages!$A$2:$A$1000,0)),"",OFFSET(PageReference,MATCH(B196,Pages!$A$2:$A$1000,0),5)/100)</f>
        <v/>
      </c>
      <c r="Y196" s="68" t="str">
        <f ca="1">IF(ISNA(MATCH(B196,Pages!$A$2:$A$1000,0)),"",OFFSET(PageReference,MATCH(B196,Pages!$A$2:$A$1000,0),6)/100)</f>
        <v/>
      </c>
      <c r="Z196" s="70" t="str">
        <f ca="1">IF(ISNA(MATCH(B196,Pages!$A$2:$A$1000,0)),"",OFFSET(PageReference,MATCH(B196,Pages!$A$2:$A$1000,0),4)/86400)</f>
        <v/>
      </c>
    </row>
    <row r="197" spans="2:26" s="74" customFormat="1" ht="12.75" x14ac:dyDescent="0.2">
      <c r="B197" s="67" t="str">
        <f>IF(ISBLANK(Allowed!A183),"",Allowed!A183)</f>
        <v/>
      </c>
      <c r="C197" s="66" t="str">
        <f>IF(ISBLANK(Allowed!C183),"",Allowed!C183)</f>
        <v/>
      </c>
      <c r="D197" s="66" t="str">
        <f>IF(ISBLANK(Allowed!D183),"",Allowed!D183)</f>
        <v/>
      </c>
      <c r="E197" s="66" t="str">
        <f>IF(ISBLANK(Allowed!F183),"",Allowed!F183)</f>
        <v/>
      </c>
      <c r="F197" s="67" t="str">
        <f ca="1">IF(ISNA(MATCH(B197,Started!$A$2:$A$100,0)),"",OFFSET(StartedReference,MATCH(B197,Started!$A$2:$A$100,0),3))</f>
        <v/>
      </c>
      <c r="G197" s="68" t="str">
        <f t="shared" ca="1" si="14"/>
        <v/>
      </c>
      <c r="H197" s="69" t="str">
        <f ca="1">IF(ISNA(MATCH(B197,Started!$A$2:$A$1000,0)),"",OFFSET(StartedReference,MATCH(B197,Started!$A$2:$A$1000,0),5)/86400)</f>
        <v/>
      </c>
      <c r="I197" s="66" t="str">
        <f ca="1">IF(ISNA(MATCH(B197,Viewer!$A$2:$A$100,0)),"",OFFSET(ViewerReference,MATCH(B197,Viewer!$A$2:$A$100,0),3))</f>
        <v/>
      </c>
      <c r="J197" s="68" t="str">
        <f t="shared" ca="1" si="17"/>
        <v/>
      </c>
      <c r="K197" s="70" t="str">
        <f ca="1">IF(ISNA(MATCH(B197,Viewer!$A$2:$A$100,0)),"",OFFSET(ViewerReference,MATCH(B197,Viewer!$A$2:$A$100,0),5)/86400)</f>
        <v/>
      </c>
      <c r="L197" s="66" t="str">
        <f ca="1">IF(ISNA(MATCH(B197,Reader!$A$2:$A$100,0)),"",OFFSET(ReaderReference,MATCH(B197,Reader!$A$2:$A$100,0),3))</f>
        <v/>
      </c>
      <c r="M197" s="68" t="str">
        <f t="shared" ca="1" si="18"/>
        <v/>
      </c>
      <c r="N197" s="70" t="str">
        <f ca="1">IF(ISNA(MATCH(B197,Reader!$A$2:$A$100,0)),"",OFFSET(ReaderReference,MATCH(B197,Reader!$A$2:$A$100,0),5)/86400)</f>
        <v/>
      </c>
      <c r="O197" s="68" t="str">
        <f t="shared" ca="1" si="15"/>
        <v/>
      </c>
      <c r="P197" s="71" t="str">
        <f ca="1">IF(ISNA(MATCH(B197,PageBottom!$A$2:$A$1000,0)),"",OFFSET(PageBottomReference,MATCH(B197,PageBottom!$A$2:$A$1000,0),3))</f>
        <v/>
      </c>
      <c r="Q197" s="68" t="str">
        <f t="shared" ca="1" si="19"/>
        <v/>
      </c>
      <c r="R197" s="69" t="str">
        <f ca="1">IF(ISNA(MATCH(B197,PageBottom!$A$2:$A$1000,0)),"",OFFSET(PageBottomReference,MATCH(B197,PageBottom!$A$2:$A$1000,0),5)/86400)</f>
        <v/>
      </c>
      <c r="S197" s="72" t="str">
        <f t="shared" ca="1" si="20"/>
        <v/>
      </c>
      <c r="T197" s="73" t="str">
        <f ca="1">IF(ISNA(MATCH(B197,Pages!$A$2:$A$1000,0)),"",OFFSET(PageReference,MATCH(B197,Pages!$A$2:$A$1000,0),3))</f>
        <v/>
      </c>
      <c r="U197" s="66" t="str">
        <f ca="1">IF(ISNA(MATCH(B197,Pages!$A$2:$A$1000,0)),"",OFFSET(PageReference,MATCH(B197,Pages!$A$2:$A$1000,0),1))</f>
        <v/>
      </c>
      <c r="V197" s="66" t="str">
        <f ca="1">IF(ISNA(MATCH(B197,Pages!$A$2:$A$1000,0)),"",OFFSET(PageReference,MATCH(B197,Pages!$A$2:$A$1000,0),2))</f>
        <v/>
      </c>
      <c r="W197" s="68" t="str">
        <f t="shared" si="16"/>
        <v/>
      </c>
      <c r="X197" s="68" t="str">
        <f ca="1">IF(ISNA(MATCH(B197,Pages!$A$2:$A$1000,0)),"",OFFSET(PageReference,MATCH(B197,Pages!$A$2:$A$1000,0),5)/100)</f>
        <v/>
      </c>
      <c r="Y197" s="68" t="str">
        <f ca="1">IF(ISNA(MATCH(B197,Pages!$A$2:$A$1000,0)),"",OFFSET(PageReference,MATCH(B197,Pages!$A$2:$A$1000,0),6)/100)</f>
        <v/>
      </c>
      <c r="Z197" s="70" t="str">
        <f ca="1">IF(ISNA(MATCH(B197,Pages!$A$2:$A$1000,0)),"",OFFSET(PageReference,MATCH(B197,Pages!$A$2:$A$1000,0),4)/86400)</f>
        <v/>
      </c>
    </row>
    <row r="198" spans="2:26" s="74" customFormat="1" ht="12.75" x14ac:dyDescent="0.2">
      <c r="B198" s="67" t="str">
        <f>IF(ISBLANK(Allowed!A184),"",Allowed!A184)</f>
        <v/>
      </c>
      <c r="C198" s="66" t="str">
        <f>IF(ISBLANK(Allowed!C184),"",Allowed!C184)</f>
        <v/>
      </c>
      <c r="D198" s="66" t="str">
        <f>IF(ISBLANK(Allowed!D184),"",Allowed!D184)</f>
        <v/>
      </c>
      <c r="E198" s="66" t="str">
        <f>IF(ISBLANK(Allowed!F184),"",Allowed!F184)</f>
        <v/>
      </c>
      <c r="F198" s="67" t="str">
        <f ca="1">IF(ISNA(MATCH(B198,Started!$A$2:$A$100,0)),"",OFFSET(StartedReference,MATCH(B198,Started!$A$2:$A$100,0),3))</f>
        <v/>
      </c>
      <c r="G198" s="68" t="str">
        <f t="shared" ca="1" si="14"/>
        <v/>
      </c>
      <c r="H198" s="69" t="str">
        <f ca="1">IF(ISNA(MATCH(B198,Started!$A$2:$A$1000,0)),"",OFFSET(StartedReference,MATCH(B198,Started!$A$2:$A$1000,0),5)/86400)</f>
        <v/>
      </c>
      <c r="I198" s="66" t="str">
        <f ca="1">IF(ISNA(MATCH(B198,Viewer!$A$2:$A$100,0)),"",OFFSET(ViewerReference,MATCH(B198,Viewer!$A$2:$A$100,0),3))</f>
        <v/>
      </c>
      <c r="J198" s="68" t="str">
        <f t="shared" ca="1" si="17"/>
        <v/>
      </c>
      <c r="K198" s="70" t="str">
        <f ca="1">IF(ISNA(MATCH(B198,Viewer!$A$2:$A$100,0)),"",OFFSET(ViewerReference,MATCH(B198,Viewer!$A$2:$A$100,0),5)/86400)</f>
        <v/>
      </c>
      <c r="L198" s="66" t="str">
        <f ca="1">IF(ISNA(MATCH(B198,Reader!$A$2:$A$100,0)),"",OFFSET(ReaderReference,MATCH(B198,Reader!$A$2:$A$100,0),3))</f>
        <v/>
      </c>
      <c r="M198" s="68" t="str">
        <f t="shared" ca="1" si="18"/>
        <v/>
      </c>
      <c r="N198" s="70" t="str">
        <f ca="1">IF(ISNA(MATCH(B198,Reader!$A$2:$A$100,0)),"",OFFSET(ReaderReference,MATCH(B198,Reader!$A$2:$A$100,0),5)/86400)</f>
        <v/>
      </c>
      <c r="O198" s="68" t="str">
        <f t="shared" ca="1" si="15"/>
        <v/>
      </c>
      <c r="P198" s="71" t="str">
        <f ca="1">IF(ISNA(MATCH(B198,PageBottom!$A$2:$A$1000,0)),"",OFFSET(PageBottomReference,MATCH(B198,PageBottom!$A$2:$A$1000,0),3))</f>
        <v/>
      </c>
      <c r="Q198" s="68" t="str">
        <f t="shared" ca="1" si="19"/>
        <v/>
      </c>
      <c r="R198" s="69" t="str">
        <f ca="1">IF(ISNA(MATCH(B198,PageBottom!$A$2:$A$1000,0)),"",OFFSET(PageBottomReference,MATCH(B198,PageBottom!$A$2:$A$1000,0),5)/86400)</f>
        <v/>
      </c>
      <c r="S198" s="72" t="str">
        <f t="shared" ca="1" si="20"/>
        <v/>
      </c>
      <c r="T198" s="73" t="str">
        <f ca="1">IF(ISNA(MATCH(B198,Pages!$A$2:$A$1000,0)),"",OFFSET(PageReference,MATCH(B198,Pages!$A$2:$A$1000,0),3))</f>
        <v/>
      </c>
      <c r="U198" s="66" t="str">
        <f ca="1">IF(ISNA(MATCH(B198,Pages!$A$2:$A$1000,0)),"",OFFSET(PageReference,MATCH(B198,Pages!$A$2:$A$1000,0),1))</f>
        <v/>
      </c>
      <c r="V198" s="66" t="str">
        <f ca="1">IF(ISNA(MATCH(B198,Pages!$A$2:$A$1000,0)),"",OFFSET(PageReference,MATCH(B198,Pages!$A$2:$A$1000,0),2))</f>
        <v/>
      </c>
      <c r="W198" s="68" t="str">
        <f t="shared" si="16"/>
        <v/>
      </c>
      <c r="X198" s="68" t="str">
        <f ca="1">IF(ISNA(MATCH(B198,Pages!$A$2:$A$1000,0)),"",OFFSET(PageReference,MATCH(B198,Pages!$A$2:$A$1000,0),5)/100)</f>
        <v/>
      </c>
      <c r="Y198" s="68" t="str">
        <f ca="1">IF(ISNA(MATCH(B198,Pages!$A$2:$A$1000,0)),"",OFFSET(PageReference,MATCH(B198,Pages!$A$2:$A$1000,0),6)/100)</f>
        <v/>
      </c>
      <c r="Z198" s="70" t="str">
        <f ca="1">IF(ISNA(MATCH(B198,Pages!$A$2:$A$1000,0)),"",OFFSET(PageReference,MATCH(B198,Pages!$A$2:$A$1000,0),4)/86400)</f>
        <v/>
      </c>
    </row>
    <row r="199" spans="2:26" s="74" customFormat="1" ht="12.75" x14ac:dyDescent="0.2">
      <c r="B199" s="67" t="str">
        <f>IF(ISBLANK(Allowed!A185),"",Allowed!A185)</f>
        <v/>
      </c>
      <c r="C199" s="66" t="str">
        <f>IF(ISBLANK(Allowed!C185),"",Allowed!C185)</f>
        <v/>
      </c>
      <c r="D199" s="66" t="str">
        <f>IF(ISBLANK(Allowed!D185),"",Allowed!D185)</f>
        <v/>
      </c>
      <c r="E199" s="66" t="str">
        <f>IF(ISBLANK(Allowed!F185),"",Allowed!F185)</f>
        <v/>
      </c>
      <c r="F199" s="67" t="str">
        <f ca="1">IF(ISNA(MATCH(B199,Started!$A$2:$A$100,0)),"",OFFSET(StartedReference,MATCH(B199,Started!$A$2:$A$100,0),3))</f>
        <v/>
      </c>
      <c r="G199" s="68" t="str">
        <f t="shared" ca="1" si="14"/>
        <v/>
      </c>
      <c r="H199" s="69" t="str">
        <f ca="1">IF(ISNA(MATCH(B199,Started!$A$2:$A$1000,0)),"",OFFSET(StartedReference,MATCH(B199,Started!$A$2:$A$1000,0),5)/86400)</f>
        <v/>
      </c>
      <c r="I199" s="66" t="str">
        <f ca="1">IF(ISNA(MATCH(B199,Viewer!$A$2:$A$100,0)),"",OFFSET(ViewerReference,MATCH(B199,Viewer!$A$2:$A$100,0),3))</f>
        <v/>
      </c>
      <c r="J199" s="68" t="str">
        <f t="shared" ca="1" si="17"/>
        <v/>
      </c>
      <c r="K199" s="70" t="str">
        <f ca="1">IF(ISNA(MATCH(B199,Viewer!$A$2:$A$100,0)),"",OFFSET(ViewerReference,MATCH(B199,Viewer!$A$2:$A$100,0),5)/86400)</f>
        <v/>
      </c>
      <c r="L199" s="66" t="str">
        <f ca="1">IF(ISNA(MATCH(B199,Reader!$A$2:$A$100,0)),"",OFFSET(ReaderReference,MATCH(B199,Reader!$A$2:$A$100,0),3))</f>
        <v/>
      </c>
      <c r="M199" s="68" t="str">
        <f t="shared" ca="1" si="18"/>
        <v/>
      </c>
      <c r="N199" s="70" t="str">
        <f ca="1">IF(ISNA(MATCH(B199,Reader!$A$2:$A$100,0)),"",OFFSET(ReaderReference,MATCH(B199,Reader!$A$2:$A$100,0),5)/86400)</f>
        <v/>
      </c>
      <c r="O199" s="68" t="str">
        <f t="shared" ca="1" si="15"/>
        <v/>
      </c>
      <c r="P199" s="71" t="str">
        <f ca="1">IF(ISNA(MATCH(B199,PageBottom!$A$2:$A$1000,0)),"",OFFSET(PageBottomReference,MATCH(B199,PageBottom!$A$2:$A$1000,0),3))</f>
        <v/>
      </c>
      <c r="Q199" s="68" t="str">
        <f t="shared" ca="1" si="19"/>
        <v/>
      </c>
      <c r="R199" s="69" t="str">
        <f ca="1">IF(ISNA(MATCH(B199,PageBottom!$A$2:$A$1000,0)),"",OFFSET(PageBottomReference,MATCH(B199,PageBottom!$A$2:$A$1000,0),5)/86400)</f>
        <v/>
      </c>
      <c r="S199" s="72" t="str">
        <f t="shared" ca="1" si="20"/>
        <v/>
      </c>
      <c r="T199" s="73" t="str">
        <f ca="1">IF(ISNA(MATCH(B199,Pages!$A$2:$A$1000,0)),"",OFFSET(PageReference,MATCH(B199,Pages!$A$2:$A$1000,0),3))</f>
        <v/>
      </c>
      <c r="U199" s="66" t="str">
        <f ca="1">IF(ISNA(MATCH(B199,Pages!$A$2:$A$1000,0)),"",OFFSET(PageReference,MATCH(B199,Pages!$A$2:$A$1000,0),1))</f>
        <v/>
      </c>
      <c r="V199" s="66" t="str">
        <f ca="1">IF(ISNA(MATCH(B199,Pages!$A$2:$A$1000,0)),"",OFFSET(PageReference,MATCH(B199,Pages!$A$2:$A$1000,0),2))</f>
        <v/>
      </c>
      <c r="W199" s="68" t="str">
        <f t="shared" si="16"/>
        <v/>
      </c>
      <c r="X199" s="68" t="str">
        <f ca="1">IF(ISNA(MATCH(B199,Pages!$A$2:$A$1000,0)),"",OFFSET(PageReference,MATCH(B199,Pages!$A$2:$A$1000,0),5)/100)</f>
        <v/>
      </c>
      <c r="Y199" s="68" t="str">
        <f ca="1">IF(ISNA(MATCH(B199,Pages!$A$2:$A$1000,0)),"",OFFSET(PageReference,MATCH(B199,Pages!$A$2:$A$1000,0),6)/100)</f>
        <v/>
      </c>
      <c r="Z199" s="70" t="str">
        <f ca="1">IF(ISNA(MATCH(B199,Pages!$A$2:$A$1000,0)),"",OFFSET(PageReference,MATCH(B199,Pages!$A$2:$A$1000,0),4)/86400)</f>
        <v/>
      </c>
    </row>
    <row r="200" spans="2:26" s="74" customFormat="1" ht="12.75" x14ac:dyDescent="0.2">
      <c r="B200" s="67" t="str">
        <f>IF(ISBLANK(Allowed!A186),"",Allowed!A186)</f>
        <v/>
      </c>
      <c r="C200" s="66" t="str">
        <f>IF(ISBLANK(Allowed!C186),"",Allowed!C186)</f>
        <v/>
      </c>
      <c r="D200" s="66" t="str">
        <f>IF(ISBLANK(Allowed!D186),"",Allowed!D186)</f>
        <v/>
      </c>
      <c r="E200" s="66" t="str">
        <f>IF(ISBLANK(Allowed!F186),"",Allowed!F186)</f>
        <v/>
      </c>
      <c r="F200" s="67" t="str">
        <f ca="1">IF(ISNA(MATCH(B200,Started!$A$2:$A$100,0)),"",OFFSET(StartedReference,MATCH(B200,Started!$A$2:$A$100,0),3))</f>
        <v/>
      </c>
      <c r="G200" s="68" t="str">
        <f t="shared" ca="1" si="14"/>
        <v/>
      </c>
      <c r="H200" s="69" t="str">
        <f ca="1">IF(ISNA(MATCH(B200,Started!$A$2:$A$1000,0)),"",OFFSET(StartedReference,MATCH(B200,Started!$A$2:$A$1000,0),5)/86400)</f>
        <v/>
      </c>
      <c r="I200" s="66" t="str">
        <f ca="1">IF(ISNA(MATCH(B200,Viewer!$A$2:$A$100,0)),"",OFFSET(ViewerReference,MATCH(B200,Viewer!$A$2:$A$100,0),3))</f>
        <v/>
      </c>
      <c r="J200" s="68" t="str">
        <f t="shared" ca="1" si="17"/>
        <v/>
      </c>
      <c r="K200" s="70" t="str">
        <f ca="1">IF(ISNA(MATCH(B200,Viewer!$A$2:$A$100,0)),"",OFFSET(ViewerReference,MATCH(B200,Viewer!$A$2:$A$100,0),5)/86400)</f>
        <v/>
      </c>
      <c r="L200" s="66" t="str">
        <f ca="1">IF(ISNA(MATCH(B200,Reader!$A$2:$A$100,0)),"",OFFSET(ReaderReference,MATCH(B200,Reader!$A$2:$A$100,0),3))</f>
        <v/>
      </c>
      <c r="M200" s="68" t="str">
        <f t="shared" ca="1" si="18"/>
        <v/>
      </c>
      <c r="N200" s="70" t="str">
        <f ca="1">IF(ISNA(MATCH(B200,Reader!$A$2:$A$100,0)),"",OFFSET(ReaderReference,MATCH(B200,Reader!$A$2:$A$100,0),5)/86400)</f>
        <v/>
      </c>
      <c r="O200" s="68" t="str">
        <f t="shared" ca="1" si="15"/>
        <v/>
      </c>
      <c r="P200" s="71" t="str">
        <f ca="1">IF(ISNA(MATCH(B200,PageBottom!$A$2:$A$1000,0)),"",OFFSET(PageBottomReference,MATCH(B200,PageBottom!$A$2:$A$1000,0),3))</f>
        <v/>
      </c>
      <c r="Q200" s="68" t="str">
        <f t="shared" ca="1" si="19"/>
        <v/>
      </c>
      <c r="R200" s="69" t="str">
        <f ca="1">IF(ISNA(MATCH(B200,PageBottom!$A$2:$A$1000,0)),"",OFFSET(PageBottomReference,MATCH(B200,PageBottom!$A$2:$A$1000,0),5)/86400)</f>
        <v/>
      </c>
      <c r="S200" s="72" t="str">
        <f t="shared" ca="1" si="20"/>
        <v/>
      </c>
      <c r="T200" s="73" t="str">
        <f ca="1">IF(ISNA(MATCH(B200,Pages!$A$2:$A$1000,0)),"",OFFSET(PageReference,MATCH(B200,Pages!$A$2:$A$1000,0),3))</f>
        <v/>
      </c>
      <c r="U200" s="66" t="str">
        <f ca="1">IF(ISNA(MATCH(B200,Pages!$A$2:$A$1000,0)),"",OFFSET(PageReference,MATCH(B200,Pages!$A$2:$A$1000,0),1))</f>
        <v/>
      </c>
      <c r="V200" s="66" t="str">
        <f ca="1">IF(ISNA(MATCH(B200,Pages!$A$2:$A$1000,0)),"",OFFSET(PageReference,MATCH(B200,Pages!$A$2:$A$1000,0),2))</f>
        <v/>
      </c>
      <c r="W200" s="68" t="str">
        <f t="shared" si="16"/>
        <v/>
      </c>
      <c r="X200" s="68" t="str">
        <f ca="1">IF(ISNA(MATCH(B200,Pages!$A$2:$A$1000,0)),"",OFFSET(PageReference,MATCH(B200,Pages!$A$2:$A$1000,0),5)/100)</f>
        <v/>
      </c>
      <c r="Y200" s="68" t="str">
        <f ca="1">IF(ISNA(MATCH(B200,Pages!$A$2:$A$1000,0)),"",OFFSET(PageReference,MATCH(B200,Pages!$A$2:$A$1000,0),6)/100)</f>
        <v/>
      </c>
      <c r="Z200" s="70" t="str">
        <f ca="1">IF(ISNA(MATCH(B200,Pages!$A$2:$A$1000,0)),"",OFFSET(PageReference,MATCH(B200,Pages!$A$2:$A$1000,0),4)/86400)</f>
        <v/>
      </c>
    </row>
    <row r="201" spans="2:26" s="74" customFormat="1" ht="12.75" x14ac:dyDescent="0.2">
      <c r="B201" s="67" t="str">
        <f>IF(ISBLANK(Allowed!A187),"",Allowed!A187)</f>
        <v/>
      </c>
      <c r="C201" s="66" t="str">
        <f>IF(ISBLANK(Allowed!C187),"",Allowed!C187)</f>
        <v/>
      </c>
      <c r="D201" s="66" t="str">
        <f>IF(ISBLANK(Allowed!D187),"",Allowed!D187)</f>
        <v/>
      </c>
      <c r="E201" s="66" t="str">
        <f>IF(ISBLANK(Allowed!F187),"",Allowed!F187)</f>
        <v/>
      </c>
      <c r="F201" s="67" t="str">
        <f ca="1">IF(ISNA(MATCH(B201,Started!$A$2:$A$100,0)),"",OFFSET(StartedReference,MATCH(B201,Started!$A$2:$A$100,0),3))</f>
        <v/>
      </c>
      <c r="G201" s="68" t="str">
        <f t="shared" ca="1" si="14"/>
        <v/>
      </c>
      <c r="H201" s="69" t="str">
        <f ca="1">IF(ISNA(MATCH(B201,Started!$A$2:$A$1000,0)),"",OFFSET(StartedReference,MATCH(B201,Started!$A$2:$A$1000,0),5)/86400)</f>
        <v/>
      </c>
      <c r="I201" s="66" t="str">
        <f ca="1">IF(ISNA(MATCH(B201,Viewer!$A$2:$A$100,0)),"",OFFSET(ViewerReference,MATCH(B201,Viewer!$A$2:$A$100,0),3))</f>
        <v/>
      </c>
      <c r="J201" s="68" t="str">
        <f t="shared" ca="1" si="17"/>
        <v/>
      </c>
      <c r="K201" s="70" t="str">
        <f ca="1">IF(ISNA(MATCH(B201,Viewer!$A$2:$A$100,0)),"",OFFSET(ViewerReference,MATCH(B201,Viewer!$A$2:$A$100,0),5)/86400)</f>
        <v/>
      </c>
      <c r="L201" s="66" t="str">
        <f ca="1">IF(ISNA(MATCH(B201,Reader!$A$2:$A$100,0)),"",OFFSET(ReaderReference,MATCH(B201,Reader!$A$2:$A$100,0),3))</f>
        <v/>
      </c>
      <c r="M201" s="68" t="str">
        <f t="shared" ca="1" si="18"/>
        <v/>
      </c>
      <c r="N201" s="70" t="str">
        <f ca="1">IF(ISNA(MATCH(B201,Reader!$A$2:$A$100,0)),"",OFFSET(ReaderReference,MATCH(B201,Reader!$A$2:$A$100,0),5)/86400)</f>
        <v/>
      </c>
      <c r="O201" s="68" t="str">
        <f t="shared" ca="1" si="15"/>
        <v/>
      </c>
      <c r="P201" s="71" t="str">
        <f ca="1">IF(ISNA(MATCH(B201,PageBottom!$A$2:$A$1000,0)),"",OFFSET(PageBottomReference,MATCH(B201,PageBottom!$A$2:$A$1000,0),3))</f>
        <v/>
      </c>
      <c r="Q201" s="68" t="str">
        <f t="shared" ca="1" si="19"/>
        <v/>
      </c>
      <c r="R201" s="69" t="str">
        <f ca="1">IF(ISNA(MATCH(B201,PageBottom!$A$2:$A$1000,0)),"",OFFSET(PageBottomReference,MATCH(B201,PageBottom!$A$2:$A$1000,0),5)/86400)</f>
        <v/>
      </c>
      <c r="S201" s="72" t="str">
        <f t="shared" ca="1" si="20"/>
        <v/>
      </c>
      <c r="T201" s="73" t="str">
        <f ca="1">IF(ISNA(MATCH(B201,Pages!$A$2:$A$1000,0)),"",OFFSET(PageReference,MATCH(B201,Pages!$A$2:$A$1000,0),3))</f>
        <v/>
      </c>
      <c r="U201" s="66" t="str">
        <f ca="1">IF(ISNA(MATCH(B201,Pages!$A$2:$A$1000,0)),"",OFFSET(PageReference,MATCH(B201,Pages!$A$2:$A$1000,0),1))</f>
        <v/>
      </c>
      <c r="V201" s="66" t="str">
        <f ca="1">IF(ISNA(MATCH(B201,Pages!$A$2:$A$1000,0)),"",OFFSET(PageReference,MATCH(B201,Pages!$A$2:$A$1000,0),2))</f>
        <v/>
      </c>
      <c r="W201" s="68" t="str">
        <f t="shared" si="16"/>
        <v/>
      </c>
      <c r="X201" s="68" t="str">
        <f ca="1">IF(ISNA(MATCH(B201,Pages!$A$2:$A$1000,0)),"",OFFSET(PageReference,MATCH(B201,Pages!$A$2:$A$1000,0),5)/100)</f>
        <v/>
      </c>
      <c r="Y201" s="68" t="str">
        <f ca="1">IF(ISNA(MATCH(B201,Pages!$A$2:$A$1000,0)),"",OFFSET(PageReference,MATCH(B201,Pages!$A$2:$A$1000,0),6)/100)</f>
        <v/>
      </c>
      <c r="Z201" s="70" t="str">
        <f ca="1">IF(ISNA(MATCH(B201,Pages!$A$2:$A$1000,0)),"",OFFSET(PageReference,MATCH(B201,Pages!$A$2:$A$1000,0),4)/86400)</f>
        <v/>
      </c>
    </row>
    <row r="202" spans="2:26" s="74" customFormat="1" ht="12.75" x14ac:dyDescent="0.2">
      <c r="B202" s="67" t="str">
        <f>IF(ISBLANK(Allowed!A188),"",Allowed!A188)</f>
        <v/>
      </c>
      <c r="C202" s="66" t="str">
        <f>IF(ISBLANK(Allowed!C188),"",Allowed!C188)</f>
        <v/>
      </c>
      <c r="D202" s="66" t="str">
        <f>IF(ISBLANK(Allowed!D188),"",Allowed!D188)</f>
        <v/>
      </c>
      <c r="E202" s="66" t="str">
        <f>IF(ISBLANK(Allowed!F188),"",Allowed!F188)</f>
        <v/>
      </c>
      <c r="F202" s="67" t="str">
        <f ca="1">IF(ISNA(MATCH(B202,Started!$A$2:$A$100,0)),"",OFFSET(StartedReference,MATCH(B202,Started!$A$2:$A$100,0),3))</f>
        <v/>
      </c>
      <c r="G202" s="68" t="str">
        <f t="shared" ca="1" si="14"/>
        <v/>
      </c>
      <c r="H202" s="69" t="str">
        <f ca="1">IF(ISNA(MATCH(B202,Started!$A$2:$A$1000,0)),"",OFFSET(StartedReference,MATCH(B202,Started!$A$2:$A$1000,0),5)/86400)</f>
        <v/>
      </c>
      <c r="I202" s="66" t="str">
        <f ca="1">IF(ISNA(MATCH(B202,Viewer!$A$2:$A$100,0)),"",OFFSET(ViewerReference,MATCH(B202,Viewer!$A$2:$A$100,0),3))</f>
        <v/>
      </c>
      <c r="J202" s="68" t="str">
        <f t="shared" ca="1" si="17"/>
        <v/>
      </c>
      <c r="K202" s="70" t="str">
        <f ca="1">IF(ISNA(MATCH(B202,Viewer!$A$2:$A$100,0)),"",OFFSET(ViewerReference,MATCH(B202,Viewer!$A$2:$A$100,0),5)/86400)</f>
        <v/>
      </c>
      <c r="L202" s="66" t="str">
        <f ca="1">IF(ISNA(MATCH(B202,Reader!$A$2:$A$100,0)),"",OFFSET(ReaderReference,MATCH(B202,Reader!$A$2:$A$100,0),3))</f>
        <v/>
      </c>
      <c r="M202" s="68" t="str">
        <f t="shared" ca="1" si="18"/>
        <v/>
      </c>
      <c r="N202" s="70" t="str">
        <f ca="1">IF(ISNA(MATCH(B202,Reader!$A$2:$A$100,0)),"",OFFSET(ReaderReference,MATCH(B202,Reader!$A$2:$A$100,0),5)/86400)</f>
        <v/>
      </c>
      <c r="O202" s="68" t="str">
        <f t="shared" ca="1" si="15"/>
        <v/>
      </c>
      <c r="P202" s="71" t="str">
        <f ca="1">IF(ISNA(MATCH(B202,PageBottom!$A$2:$A$1000,0)),"",OFFSET(PageBottomReference,MATCH(B202,PageBottom!$A$2:$A$1000,0),3))</f>
        <v/>
      </c>
      <c r="Q202" s="68" t="str">
        <f t="shared" ca="1" si="19"/>
        <v/>
      </c>
      <c r="R202" s="69" t="str">
        <f ca="1">IF(ISNA(MATCH(B202,PageBottom!$A$2:$A$1000,0)),"",OFFSET(PageBottomReference,MATCH(B202,PageBottom!$A$2:$A$1000,0),5)/86400)</f>
        <v/>
      </c>
      <c r="S202" s="72" t="str">
        <f t="shared" ca="1" si="20"/>
        <v/>
      </c>
      <c r="T202" s="73" t="str">
        <f ca="1">IF(ISNA(MATCH(B202,Pages!$A$2:$A$1000,0)),"",OFFSET(PageReference,MATCH(B202,Pages!$A$2:$A$1000,0),3))</f>
        <v/>
      </c>
      <c r="U202" s="66" t="str">
        <f ca="1">IF(ISNA(MATCH(B202,Pages!$A$2:$A$1000,0)),"",OFFSET(PageReference,MATCH(B202,Pages!$A$2:$A$1000,0),1))</f>
        <v/>
      </c>
      <c r="V202" s="66" t="str">
        <f ca="1">IF(ISNA(MATCH(B202,Pages!$A$2:$A$1000,0)),"",OFFSET(PageReference,MATCH(B202,Pages!$A$2:$A$1000,0),2))</f>
        <v/>
      </c>
      <c r="W202" s="68" t="str">
        <f t="shared" si="16"/>
        <v/>
      </c>
      <c r="X202" s="68" t="str">
        <f ca="1">IF(ISNA(MATCH(B202,Pages!$A$2:$A$1000,0)),"",OFFSET(PageReference,MATCH(B202,Pages!$A$2:$A$1000,0),5)/100)</f>
        <v/>
      </c>
      <c r="Y202" s="68" t="str">
        <f ca="1">IF(ISNA(MATCH(B202,Pages!$A$2:$A$1000,0)),"",OFFSET(PageReference,MATCH(B202,Pages!$A$2:$A$1000,0),6)/100)</f>
        <v/>
      </c>
      <c r="Z202" s="70" t="str">
        <f ca="1">IF(ISNA(MATCH(B202,Pages!$A$2:$A$1000,0)),"",OFFSET(PageReference,MATCH(B202,Pages!$A$2:$A$1000,0),4)/86400)</f>
        <v/>
      </c>
    </row>
    <row r="203" spans="2:26" s="74" customFormat="1" ht="12.75" x14ac:dyDescent="0.2">
      <c r="B203" s="67" t="str">
        <f>IF(ISBLANK(Allowed!A189),"",Allowed!A189)</f>
        <v/>
      </c>
      <c r="C203" s="66" t="str">
        <f>IF(ISBLANK(Allowed!C189),"",Allowed!C189)</f>
        <v/>
      </c>
      <c r="D203" s="66" t="str">
        <f>IF(ISBLANK(Allowed!D189),"",Allowed!D189)</f>
        <v/>
      </c>
      <c r="E203" s="66" t="str">
        <f>IF(ISBLANK(Allowed!F189),"",Allowed!F189)</f>
        <v/>
      </c>
      <c r="F203" s="67" t="str">
        <f ca="1">IF(ISNA(MATCH(B203,Started!$A$2:$A$100,0)),"",OFFSET(StartedReference,MATCH(B203,Started!$A$2:$A$100,0),3))</f>
        <v/>
      </c>
      <c r="G203" s="68" t="str">
        <f t="shared" ca="1" si="14"/>
        <v/>
      </c>
      <c r="H203" s="69" t="str">
        <f ca="1">IF(ISNA(MATCH(B203,Started!$A$2:$A$1000,0)),"",OFFSET(StartedReference,MATCH(B203,Started!$A$2:$A$1000,0),5)/86400)</f>
        <v/>
      </c>
      <c r="I203" s="66" t="str">
        <f ca="1">IF(ISNA(MATCH(B203,Viewer!$A$2:$A$100,0)),"",OFFSET(ViewerReference,MATCH(B203,Viewer!$A$2:$A$100,0),3))</f>
        <v/>
      </c>
      <c r="J203" s="68" t="str">
        <f t="shared" ca="1" si="17"/>
        <v/>
      </c>
      <c r="K203" s="70" t="str">
        <f ca="1">IF(ISNA(MATCH(B203,Viewer!$A$2:$A$100,0)),"",OFFSET(ViewerReference,MATCH(B203,Viewer!$A$2:$A$100,0),5)/86400)</f>
        <v/>
      </c>
      <c r="L203" s="66" t="str">
        <f ca="1">IF(ISNA(MATCH(B203,Reader!$A$2:$A$100,0)),"",OFFSET(ReaderReference,MATCH(B203,Reader!$A$2:$A$100,0),3))</f>
        <v/>
      </c>
      <c r="M203" s="68" t="str">
        <f t="shared" ca="1" si="18"/>
        <v/>
      </c>
      <c r="N203" s="70" t="str">
        <f ca="1">IF(ISNA(MATCH(B203,Reader!$A$2:$A$100,0)),"",OFFSET(ReaderReference,MATCH(B203,Reader!$A$2:$A$100,0),5)/86400)</f>
        <v/>
      </c>
      <c r="O203" s="68" t="str">
        <f t="shared" ca="1" si="15"/>
        <v/>
      </c>
      <c r="P203" s="71" t="str">
        <f ca="1">IF(ISNA(MATCH(B203,PageBottom!$A$2:$A$1000,0)),"",OFFSET(PageBottomReference,MATCH(B203,PageBottom!$A$2:$A$1000,0),3))</f>
        <v/>
      </c>
      <c r="Q203" s="68" t="str">
        <f t="shared" ca="1" si="19"/>
        <v/>
      </c>
      <c r="R203" s="69" t="str">
        <f ca="1">IF(ISNA(MATCH(B203,PageBottom!$A$2:$A$1000,0)),"",OFFSET(PageBottomReference,MATCH(B203,PageBottom!$A$2:$A$1000,0),5)/86400)</f>
        <v/>
      </c>
      <c r="S203" s="72" t="str">
        <f t="shared" ca="1" si="20"/>
        <v/>
      </c>
      <c r="T203" s="73" t="str">
        <f ca="1">IF(ISNA(MATCH(B203,Pages!$A$2:$A$1000,0)),"",OFFSET(PageReference,MATCH(B203,Pages!$A$2:$A$1000,0),3))</f>
        <v/>
      </c>
      <c r="U203" s="66" t="str">
        <f ca="1">IF(ISNA(MATCH(B203,Pages!$A$2:$A$1000,0)),"",OFFSET(PageReference,MATCH(B203,Pages!$A$2:$A$1000,0),1))</f>
        <v/>
      </c>
      <c r="V203" s="66" t="str">
        <f ca="1">IF(ISNA(MATCH(B203,Pages!$A$2:$A$1000,0)),"",OFFSET(PageReference,MATCH(B203,Pages!$A$2:$A$1000,0),2))</f>
        <v/>
      </c>
      <c r="W203" s="68" t="str">
        <f t="shared" si="16"/>
        <v/>
      </c>
      <c r="X203" s="68" t="str">
        <f ca="1">IF(ISNA(MATCH(B203,Pages!$A$2:$A$1000,0)),"",OFFSET(PageReference,MATCH(B203,Pages!$A$2:$A$1000,0),5)/100)</f>
        <v/>
      </c>
      <c r="Y203" s="68" t="str">
        <f ca="1">IF(ISNA(MATCH(B203,Pages!$A$2:$A$1000,0)),"",OFFSET(PageReference,MATCH(B203,Pages!$A$2:$A$1000,0),6)/100)</f>
        <v/>
      </c>
      <c r="Z203" s="70" t="str">
        <f ca="1">IF(ISNA(MATCH(B203,Pages!$A$2:$A$1000,0)),"",OFFSET(PageReference,MATCH(B203,Pages!$A$2:$A$1000,0),4)/86400)</f>
        <v/>
      </c>
    </row>
    <row r="204" spans="2:26" s="74" customFormat="1" ht="12.75" x14ac:dyDescent="0.2">
      <c r="B204" s="67" t="str">
        <f>IF(ISBLANK(Allowed!A190),"",Allowed!A190)</f>
        <v/>
      </c>
      <c r="C204" s="66" t="str">
        <f>IF(ISBLANK(Allowed!C190),"",Allowed!C190)</f>
        <v/>
      </c>
      <c r="D204" s="66" t="str">
        <f>IF(ISBLANK(Allowed!D190),"",Allowed!D190)</f>
        <v/>
      </c>
      <c r="E204" s="66" t="str">
        <f>IF(ISBLANK(Allowed!F190),"",Allowed!F190)</f>
        <v/>
      </c>
      <c r="F204" s="67" t="str">
        <f ca="1">IF(ISNA(MATCH(B204,Started!$A$2:$A$100,0)),"",OFFSET(StartedReference,MATCH(B204,Started!$A$2:$A$100,0),3))</f>
        <v/>
      </c>
      <c r="G204" s="68" t="str">
        <f t="shared" ca="1" si="14"/>
        <v/>
      </c>
      <c r="H204" s="69" t="str">
        <f ca="1">IF(ISNA(MATCH(B204,Started!$A$2:$A$1000,0)),"",OFFSET(StartedReference,MATCH(B204,Started!$A$2:$A$1000,0),5)/86400)</f>
        <v/>
      </c>
      <c r="I204" s="66" t="str">
        <f ca="1">IF(ISNA(MATCH(B204,Viewer!$A$2:$A$100,0)),"",OFFSET(ViewerReference,MATCH(B204,Viewer!$A$2:$A$100,0),3))</f>
        <v/>
      </c>
      <c r="J204" s="68" t="str">
        <f t="shared" ca="1" si="17"/>
        <v/>
      </c>
      <c r="K204" s="70" t="str">
        <f ca="1">IF(ISNA(MATCH(B204,Viewer!$A$2:$A$100,0)),"",OFFSET(ViewerReference,MATCH(B204,Viewer!$A$2:$A$100,0),5)/86400)</f>
        <v/>
      </c>
      <c r="L204" s="66" t="str">
        <f ca="1">IF(ISNA(MATCH(B204,Reader!$A$2:$A$100,0)),"",OFFSET(ReaderReference,MATCH(B204,Reader!$A$2:$A$100,0),3))</f>
        <v/>
      </c>
      <c r="M204" s="68" t="str">
        <f t="shared" ca="1" si="18"/>
        <v/>
      </c>
      <c r="N204" s="70" t="str">
        <f ca="1">IF(ISNA(MATCH(B204,Reader!$A$2:$A$100,0)),"",OFFSET(ReaderReference,MATCH(B204,Reader!$A$2:$A$100,0),5)/86400)</f>
        <v/>
      </c>
      <c r="O204" s="68" t="str">
        <f t="shared" ca="1" si="15"/>
        <v/>
      </c>
      <c r="P204" s="71" t="str">
        <f ca="1">IF(ISNA(MATCH(B204,PageBottom!$A$2:$A$1000,0)),"",OFFSET(PageBottomReference,MATCH(B204,PageBottom!$A$2:$A$1000,0),3))</f>
        <v/>
      </c>
      <c r="Q204" s="68" t="str">
        <f t="shared" ca="1" si="19"/>
        <v/>
      </c>
      <c r="R204" s="69" t="str">
        <f ca="1">IF(ISNA(MATCH(B204,PageBottom!$A$2:$A$1000,0)),"",OFFSET(PageBottomReference,MATCH(B204,PageBottom!$A$2:$A$1000,0),5)/86400)</f>
        <v/>
      </c>
      <c r="S204" s="72" t="str">
        <f t="shared" ca="1" si="20"/>
        <v/>
      </c>
      <c r="T204" s="73" t="str">
        <f ca="1">IF(ISNA(MATCH(B204,Pages!$A$2:$A$1000,0)),"",OFFSET(PageReference,MATCH(B204,Pages!$A$2:$A$1000,0),3))</f>
        <v/>
      </c>
      <c r="U204" s="66" t="str">
        <f ca="1">IF(ISNA(MATCH(B204,Pages!$A$2:$A$1000,0)),"",OFFSET(PageReference,MATCH(B204,Pages!$A$2:$A$1000,0),1))</f>
        <v/>
      </c>
      <c r="V204" s="66" t="str">
        <f ca="1">IF(ISNA(MATCH(B204,Pages!$A$2:$A$1000,0)),"",OFFSET(PageReference,MATCH(B204,Pages!$A$2:$A$1000,0),2))</f>
        <v/>
      </c>
      <c r="W204" s="68" t="str">
        <f t="shared" si="16"/>
        <v/>
      </c>
      <c r="X204" s="68" t="str">
        <f ca="1">IF(ISNA(MATCH(B204,Pages!$A$2:$A$1000,0)),"",OFFSET(PageReference,MATCH(B204,Pages!$A$2:$A$1000,0),5)/100)</f>
        <v/>
      </c>
      <c r="Y204" s="68" t="str">
        <f ca="1">IF(ISNA(MATCH(B204,Pages!$A$2:$A$1000,0)),"",OFFSET(PageReference,MATCH(B204,Pages!$A$2:$A$1000,0),6)/100)</f>
        <v/>
      </c>
      <c r="Z204" s="70" t="str">
        <f ca="1">IF(ISNA(MATCH(B204,Pages!$A$2:$A$1000,0)),"",OFFSET(PageReference,MATCH(B204,Pages!$A$2:$A$1000,0),4)/86400)</f>
        <v/>
      </c>
    </row>
    <row r="205" spans="2:26" s="74" customFormat="1" ht="12.75" x14ac:dyDescent="0.2">
      <c r="B205" s="67" t="str">
        <f>IF(ISBLANK(Allowed!A191),"",Allowed!A191)</f>
        <v/>
      </c>
      <c r="C205" s="66" t="str">
        <f>IF(ISBLANK(Allowed!C191),"",Allowed!C191)</f>
        <v/>
      </c>
      <c r="D205" s="66" t="str">
        <f>IF(ISBLANK(Allowed!D191),"",Allowed!D191)</f>
        <v/>
      </c>
      <c r="E205" s="66" t="str">
        <f>IF(ISBLANK(Allowed!F191),"",Allowed!F191)</f>
        <v/>
      </c>
      <c r="F205" s="67" t="str">
        <f ca="1">IF(ISNA(MATCH(B205,Started!$A$2:$A$100,0)),"",OFFSET(StartedReference,MATCH(B205,Started!$A$2:$A$100,0),3))</f>
        <v/>
      </c>
      <c r="G205" s="68" t="str">
        <f t="shared" ca="1" si="14"/>
        <v/>
      </c>
      <c r="H205" s="69" t="str">
        <f ca="1">IF(ISNA(MATCH(B205,Started!$A$2:$A$1000,0)),"",OFFSET(StartedReference,MATCH(B205,Started!$A$2:$A$1000,0),5)/86400)</f>
        <v/>
      </c>
      <c r="I205" s="66" t="str">
        <f ca="1">IF(ISNA(MATCH(B205,Viewer!$A$2:$A$100,0)),"",OFFSET(ViewerReference,MATCH(B205,Viewer!$A$2:$A$100,0),3))</f>
        <v/>
      </c>
      <c r="J205" s="68" t="str">
        <f t="shared" ca="1" si="17"/>
        <v/>
      </c>
      <c r="K205" s="70" t="str">
        <f ca="1">IF(ISNA(MATCH(B205,Viewer!$A$2:$A$100,0)),"",OFFSET(ViewerReference,MATCH(B205,Viewer!$A$2:$A$100,0),5)/86400)</f>
        <v/>
      </c>
      <c r="L205" s="66" t="str">
        <f ca="1">IF(ISNA(MATCH(B205,Reader!$A$2:$A$100,0)),"",OFFSET(ReaderReference,MATCH(B205,Reader!$A$2:$A$100,0),3))</f>
        <v/>
      </c>
      <c r="M205" s="68" t="str">
        <f t="shared" ca="1" si="18"/>
        <v/>
      </c>
      <c r="N205" s="70" t="str">
        <f ca="1">IF(ISNA(MATCH(B205,Reader!$A$2:$A$100,0)),"",OFFSET(ReaderReference,MATCH(B205,Reader!$A$2:$A$100,0),5)/86400)</f>
        <v/>
      </c>
      <c r="O205" s="68" t="str">
        <f t="shared" ca="1" si="15"/>
        <v/>
      </c>
      <c r="P205" s="71" t="str">
        <f ca="1">IF(ISNA(MATCH(B205,PageBottom!$A$2:$A$1000,0)),"",OFFSET(PageBottomReference,MATCH(B205,PageBottom!$A$2:$A$1000,0),3))</f>
        <v/>
      </c>
      <c r="Q205" s="68" t="str">
        <f t="shared" ca="1" si="19"/>
        <v/>
      </c>
      <c r="R205" s="69" t="str">
        <f ca="1">IF(ISNA(MATCH(B205,PageBottom!$A$2:$A$1000,0)),"",OFFSET(PageBottomReference,MATCH(B205,PageBottom!$A$2:$A$1000,0),5)/86400)</f>
        <v/>
      </c>
      <c r="S205" s="72" t="str">
        <f t="shared" ca="1" si="20"/>
        <v/>
      </c>
      <c r="T205" s="73" t="str">
        <f ca="1">IF(ISNA(MATCH(B205,Pages!$A$2:$A$1000,0)),"",OFFSET(PageReference,MATCH(B205,Pages!$A$2:$A$1000,0),3))</f>
        <v/>
      </c>
      <c r="U205" s="66" t="str">
        <f ca="1">IF(ISNA(MATCH(B205,Pages!$A$2:$A$1000,0)),"",OFFSET(PageReference,MATCH(B205,Pages!$A$2:$A$1000,0),1))</f>
        <v/>
      </c>
      <c r="V205" s="66" t="str">
        <f ca="1">IF(ISNA(MATCH(B205,Pages!$A$2:$A$1000,0)),"",OFFSET(PageReference,MATCH(B205,Pages!$A$2:$A$1000,0),2))</f>
        <v/>
      </c>
      <c r="W205" s="68" t="str">
        <f t="shared" si="16"/>
        <v/>
      </c>
      <c r="X205" s="68" t="str">
        <f ca="1">IF(ISNA(MATCH(B205,Pages!$A$2:$A$1000,0)),"",OFFSET(PageReference,MATCH(B205,Pages!$A$2:$A$1000,0),5)/100)</f>
        <v/>
      </c>
      <c r="Y205" s="68" t="str">
        <f ca="1">IF(ISNA(MATCH(B205,Pages!$A$2:$A$1000,0)),"",OFFSET(PageReference,MATCH(B205,Pages!$A$2:$A$1000,0),6)/100)</f>
        <v/>
      </c>
      <c r="Z205" s="70" t="str">
        <f ca="1">IF(ISNA(MATCH(B205,Pages!$A$2:$A$1000,0)),"",OFFSET(PageReference,MATCH(B205,Pages!$A$2:$A$1000,0),4)/86400)</f>
        <v/>
      </c>
    </row>
    <row r="206" spans="2:26" s="74" customFormat="1" ht="12.75" x14ac:dyDescent="0.2">
      <c r="B206" s="67" t="str">
        <f>IF(ISBLANK(Allowed!A192),"",Allowed!A192)</f>
        <v/>
      </c>
      <c r="C206" s="66" t="str">
        <f>IF(ISBLANK(Allowed!C192),"",Allowed!C192)</f>
        <v/>
      </c>
      <c r="D206" s="66" t="str">
        <f>IF(ISBLANK(Allowed!D192),"",Allowed!D192)</f>
        <v/>
      </c>
      <c r="E206" s="66" t="str">
        <f>IF(ISBLANK(Allowed!F192),"",Allowed!F192)</f>
        <v/>
      </c>
      <c r="F206" s="67" t="str">
        <f ca="1">IF(ISNA(MATCH(B206,Started!$A$2:$A$100,0)),"",OFFSET(StartedReference,MATCH(B206,Started!$A$2:$A$100,0),3))</f>
        <v/>
      </c>
      <c r="G206" s="68" t="str">
        <f t="shared" ca="1" si="14"/>
        <v/>
      </c>
      <c r="H206" s="69" t="str">
        <f ca="1">IF(ISNA(MATCH(B206,Started!$A$2:$A$1000,0)),"",OFFSET(StartedReference,MATCH(B206,Started!$A$2:$A$1000,0),5)/86400)</f>
        <v/>
      </c>
      <c r="I206" s="66" t="str">
        <f ca="1">IF(ISNA(MATCH(B206,Viewer!$A$2:$A$100,0)),"",OFFSET(ViewerReference,MATCH(B206,Viewer!$A$2:$A$100,0),3))</f>
        <v/>
      </c>
      <c r="J206" s="68" t="str">
        <f t="shared" ca="1" si="17"/>
        <v/>
      </c>
      <c r="K206" s="70" t="str">
        <f ca="1">IF(ISNA(MATCH(B206,Viewer!$A$2:$A$100,0)),"",OFFSET(ViewerReference,MATCH(B206,Viewer!$A$2:$A$100,0),5)/86400)</f>
        <v/>
      </c>
      <c r="L206" s="66" t="str">
        <f ca="1">IF(ISNA(MATCH(B206,Reader!$A$2:$A$100,0)),"",OFFSET(ReaderReference,MATCH(B206,Reader!$A$2:$A$100,0),3))</f>
        <v/>
      </c>
      <c r="M206" s="68" t="str">
        <f t="shared" ca="1" si="18"/>
        <v/>
      </c>
      <c r="N206" s="70" t="str">
        <f ca="1">IF(ISNA(MATCH(B206,Reader!$A$2:$A$100,0)),"",OFFSET(ReaderReference,MATCH(B206,Reader!$A$2:$A$100,0),5)/86400)</f>
        <v/>
      </c>
      <c r="O206" s="68" t="str">
        <f t="shared" ca="1" si="15"/>
        <v/>
      </c>
      <c r="P206" s="71" t="str">
        <f ca="1">IF(ISNA(MATCH(B206,PageBottom!$A$2:$A$1000,0)),"",OFFSET(PageBottomReference,MATCH(B206,PageBottom!$A$2:$A$1000,0),3))</f>
        <v/>
      </c>
      <c r="Q206" s="68" t="str">
        <f t="shared" ca="1" si="19"/>
        <v/>
      </c>
      <c r="R206" s="69" t="str">
        <f ca="1">IF(ISNA(MATCH(B206,PageBottom!$A$2:$A$1000,0)),"",OFFSET(PageBottomReference,MATCH(B206,PageBottom!$A$2:$A$1000,0),5)/86400)</f>
        <v/>
      </c>
      <c r="S206" s="72" t="str">
        <f t="shared" ca="1" si="20"/>
        <v/>
      </c>
      <c r="T206" s="73" t="str">
        <f ca="1">IF(ISNA(MATCH(B206,Pages!$A$2:$A$1000,0)),"",OFFSET(PageReference,MATCH(B206,Pages!$A$2:$A$1000,0),3))</f>
        <v/>
      </c>
      <c r="U206" s="66" t="str">
        <f ca="1">IF(ISNA(MATCH(B206,Pages!$A$2:$A$1000,0)),"",OFFSET(PageReference,MATCH(B206,Pages!$A$2:$A$1000,0),1))</f>
        <v/>
      </c>
      <c r="V206" s="66" t="str">
        <f ca="1">IF(ISNA(MATCH(B206,Pages!$A$2:$A$1000,0)),"",OFFSET(PageReference,MATCH(B206,Pages!$A$2:$A$1000,0),2))</f>
        <v/>
      </c>
      <c r="W206" s="68" t="str">
        <f t="shared" si="16"/>
        <v/>
      </c>
      <c r="X206" s="68" t="str">
        <f ca="1">IF(ISNA(MATCH(B206,Pages!$A$2:$A$1000,0)),"",OFFSET(PageReference,MATCH(B206,Pages!$A$2:$A$1000,0),5)/100)</f>
        <v/>
      </c>
      <c r="Y206" s="68" t="str">
        <f ca="1">IF(ISNA(MATCH(B206,Pages!$A$2:$A$1000,0)),"",OFFSET(PageReference,MATCH(B206,Pages!$A$2:$A$1000,0),6)/100)</f>
        <v/>
      </c>
      <c r="Z206" s="70" t="str">
        <f ca="1">IF(ISNA(MATCH(B206,Pages!$A$2:$A$1000,0)),"",OFFSET(PageReference,MATCH(B206,Pages!$A$2:$A$1000,0),4)/86400)</f>
        <v/>
      </c>
    </row>
    <row r="207" spans="2:26" s="74" customFormat="1" ht="12.75" x14ac:dyDescent="0.2">
      <c r="B207" s="67" t="str">
        <f>IF(ISBLANK(Allowed!A193),"",Allowed!A193)</f>
        <v/>
      </c>
      <c r="C207" s="66" t="str">
        <f>IF(ISBLANK(Allowed!C193),"",Allowed!C193)</f>
        <v/>
      </c>
      <c r="D207" s="66" t="str">
        <f>IF(ISBLANK(Allowed!D193),"",Allowed!D193)</f>
        <v/>
      </c>
      <c r="E207" s="66" t="str">
        <f>IF(ISBLANK(Allowed!F193),"",Allowed!F193)</f>
        <v/>
      </c>
      <c r="F207" s="67" t="str">
        <f ca="1">IF(ISNA(MATCH(B207,Started!$A$2:$A$100,0)),"",OFFSET(StartedReference,MATCH(B207,Started!$A$2:$A$100,0),3))</f>
        <v/>
      </c>
      <c r="G207" s="68" t="str">
        <f t="shared" ca="1" si="14"/>
        <v/>
      </c>
      <c r="H207" s="69" t="str">
        <f ca="1">IF(ISNA(MATCH(B207,Started!$A$2:$A$1000,0)),"",OFFSET(StartedReference,MATCH(B207,Started!$A$2:$A$1000,0),5)/86400)</f>
        <v/>
      </c>
      <c r="I207" s="66" t="str">
        <f ca="1">IF(ISNA(MATCH(B207,Viewer!$A$2:$A$100,0)),"",OFFSET(ViewerReference,MATCH(B207,Viewer!$A$2:$A$100,0),3))</f>
        <v/>
      </c>
      <c r="J207" s="68" t="str">
        <f t="shared" ca="1" si="17"/>
        <v/>
      </c>
      <c r="K207" s="70" t="str">
        <f ca="1">IF(ISNA(MATCH(B207,Viewer!$A$2:$A$100,0)),"",OFFSET(ViewerReference,MATCH(B207,Viewer!$A$2:$A$100,0),5)/86400)</f>
        <v/>
      </c>
      <c r="L207" s="66" t="str">
        <f ca="1">IF(ISNA(MATCH(B207,Reader!$A$2:$A$100,0)),"",OFFSET(ReaderReference,MATCH(B207,Reader!$A$2:$A$100,0),3))</f>
        <v/>
      </c>
      <c r="M207" s="68" t="str">
        <f t="shared" ca="1" si="18"/>
        <v/>
      </c>
      <c r="N207" s="70" t="str">
        <f ca="1">IF(ISNA(MATCH(B207,Reader!$A$2:$A$100,0)),"",OFFSET(ReaderReference,MATCH(B207,Reader!$A$2:$A$100,0),5)/86400)</f>
        <v/>
      </c>
      <c r="O207" s="68" t="str">
        <f t="shared" ca="1" si="15"/>
        <v/>
      </c>
      <c r="P207" s="71" t="str">
        <f ca="1">IF(ISNA(MATCH(B207,PageBottom!$A$2:$A$1000,0)),"",OFFSET(PageBottomReference,MATCH(B207,PageBottom!$A$2:$A$1000,0),3))</f>
        <v/>
      </c>
      <c r="Q207" s="68" t="str">
        <f t="shared" ca="1" si="19"/>
        <v/>
      </c>
      <c r="R207" s="69" t="str">
        <f ca="1">IF(ISNA(MATCH(B207,PageBottom!$A$2:$A$1000,0)),"",OFFSET(PageBottomReference,MATCH(B207,PageBottom!$A$2:$A$1000,0),5)/86400)</f>
        <v/>
      </c>
      <c r="S207" s="72" t="str">
        <f t="shared" ca="1" si="20"/>
        <v/>
      </c>
      <c r="T207" s="73" t="str">
        <f ca="1">IF(ISNA(MATCH(B207,Pages!$A$2:$A$1000,0)),"",OFFSET(PageReference,MATCH(B207,Pages!$A$2:$A$1000,0),3))</f>
        <v/>
      </c>
      <c r="U207" s="66" t="str">
        <f ca="1">IF(ISNA(MATCH(B207,Pages!$A$2:$A$1000,0)),"",OFFSET(PageReference,MATCH(B207,Pages!$A$2:$A$1000,0),1))</f>
        <v/>
      </c>
      <c r="V207" s="66" t="str">
        <f ca="1">IF(ISNA(MATCH(B207,Pages!$A$2:$A$1000,0)),"",OFFSET(PageReference,MATCH(B207,Pages!$A$2:$A$1000,0),2))</f>
        <v/>
      </c>
      <c r="W207" s="68" t="str">
        <f t="shared" si="16"/>
        <v/>
      </c>
      <c r="X207" s="68" t="str">
        <f ca="1">IF(ISNA(MATCH(B207,Pages!$A$2:$A$1000,0)),"",OFFSET(PageReference,MATCH(B207,Pages!$A$2:$A$1000,0),5)/100)</f>
        <v/>
      </c>
      <c r="Y207" s="68" t="str">
        <f ca="1">IF(ISNA(MATCH(B207,Pages!$A$2:$A$1000,0)),"",OFFSET(PageReference,MATCH(B207,Pages!$A$2:$A$1000,0),6)/100)</f>
        <v/>
      </c>
      <c r="Z207" s="70" t="str">
        <f ca="1">IF(ISNA(MATCH(B207,Pages!$A$2:$A$1000,0)),"",OFFSET(PageReference,MATCH(B207,Pages!$A$2:$A$1000,0),4)/86400)</f>
        <v/>
      </c>
    </row>
    <row r="208" spans="2:26" s="74" customFormat="1" ht="12.75" x14ac:dyDescent="0.2">
      <c r="B208" s="67" t="str">
        <f>IF(ISBLANK(Allowed!A194),"",Allowed!A194)</f>
        <v/>
      </c>
      <c r="C208" s="66" t="str">
        <f>IF(ISBLANK(Allowed!C194),"",Allowed!C194)</f>
        <v/>
      </c>
      <c r="D208" s="66" t="str">
        <f>IF(ISBLANK(Allowed!D194),"",Allowed!D194)</f>
        <v/>
      </c>
      <c r="E208" s="66" t="str">
        <f>IF(ISBLANK(Allowed!F194),"",Allowed!F194)</f>
        <v/>
      </c>
      <c r="F208" s="67" t="str">
        <f ca="1">IF(ISNA(MATCH(B208,Started!$A$2:$A$100,0)),"",OFFSET(StartedReference,MATCH(B208,Started!$A$2:$A$100,0),3))</f>
        <v/>
      </c>
      <c r="G208" s="68" t="str">
        <f t="shared" ref="G208:G271" ca="1" si="21">IF(ISNUMBER(F208),F208/D208,"")</f>
        <v/>
      </c>
      <c r="H208" s="69" t="str">
        <f ca="1">IF(ISNA(MATCH(B208,Started!$A$2:$A$1000,0)),"",OFFSET(StartedReference,MATCH(B208,Started!$A$2:$A$1000,0),5)/86400)</f>
        <v/>
      </c>
      <c r="I208" s="66" t="str">
        <f ca="1">IF(ISNA(MATCH(B208,Viewer!$A$2:$A$100,0)),"",OFFSET(ViewerReference,MATCH(B208,Viewer!$A$2:$A$100,0),3))</f>
        <v/>
      </c>
      <c r="J208" s="68" t="str">
        <f t="shared" ca="1" si="17"/>
        <v/>
      </c>
      <c r="K208" s="70" t="str">
        <f ca="1">IF(ISNA(MATCH(B208,Viewer!$A$2:$A$100,0)),"",OFFSET(ViewerReference,MATCH(B208,Viewer!$A$2:$A$100,0),5)/86400)</f>
        <v/>
      </c>
      <c r="L208" s="66" t="str">
        <f ca="1">IF(ISNA(MATCH(B208,Reader!$A$2:$A$100,0)),"",OFFSET(ReaderReference,MATCH(B208,Reader!$A$2:$A$100,0),3))</f>
        <v/>
      </c>
      <c r="M208" s="68" t="str">
        <f t="shared" ca="1" si="18"/>
        <v/>
      </c>
      <c r="N208" s="70" t="str">
        <f ca="1">IF(ISNA(MATCH(B208,Reader!$A$2:$A$100,0)),"",OFFSET(ReaderReference,MATCH(B208,Reader!$A$2:$A$100,0),5)/86400)</f>
        <v/>
      </c>
      <c r="O208" s="68" t="str">
        <f t="shared" ref="O208:O271" ca="1" si="22">IF(ISNUMBER(L208),L208/SUM(I208,L208),"")</f>
        <v/>
      </c>
      <c r="P208" s="71" t="str">
        <f ca="1">IF(ISNA(MATCH(B208,PageBottom!$A$2:$A$1000,0)),"",OFFSET(PageBottomReference,MATCH(B208,PageBottom!$A$2:$A$1000,0),3))</f>
        <v/>
      </c>
      <c r="Q208" s="68" t="str">
        <f t="shared" ca="1" si="19"/>
        <v/>
      </c>
      <c r="R208" s="69" t="str">
        <f ca="1">IF(ISNA(MATCH(B208,PageBottom!$A$2:$A$1000,0)),"",OFFSET(PageBottomReference,MATCH(B208,PageBottom!$A$2:$A$1000,0),5)/86400)</f>
        <v/>
      </c>
      <c r="S208" s="72" t="str">
        <f t="shared" ca="1" si="20"/>
        <v/>
      </c>
      <c r="T208" s="73" t="str">
        <f ca="1">IF(ISNA(MATCH(B208,Pages!$A$2:$A$1000,0)),"",OFFSET(PageReference,MATCH(B208,Pages!$A$2:$A$1000,0),3))</f>
        <v/>
      </c>
      <c r="U208" s="66" t="str">
        <f ca="1">IF(ISNA(MATCH(B208,Pages!$A$2:$A$1000,0)),"",OFFSET(PageReference,MATCH(B208,Pages!$A$2:$A$1000,0),1))</f>
        <v/>
      </c>
      <c r="V208" s="66" t="str">
        <f ca="1">IF(ISNA(MATCH(B208,Pages!$A$2:$A$1000,0)),"",OFFSET(PageReference,MATCH(B208,Pages!$A$2:$A$1000,0),2))</f>
        <v/>
      </c>
      <c r="W208" s="68" t="str">
        <f t="shared" ref="W208:W271" si="23">IF(ISNUMBER(D208),D208/V208,"")</f>
        <v/>
      </c>
      <c r="X208" s="68" t="str">
        <f ca="1">IF(ISNA(MATCH(B208,Pages!$A$2:$A$1000,0)),"",OFFSET(PageReference,MATCH(B208,Pages!$A$2:$A$1000,0),5)/100)</f>
        <v/>
      </c>
      <c r="Y208" s="68" t="str">
        <f ca="1">IF(ISNA(MATCH(B208,Pages!$A$2:$A$1000,0)),"",OFFSET(PageReference,MATCH(B208,Pages!$A$2:$A$1000,0),6)/100)</f>
        <v/>
      </c>
      <c r="Z208" s="70" t="str">
        <f ca="1">IF(ISNA(MATCH(B208,Pages!$A$2:$A$1000,0)),"",OFFSET(PageReference,MATCH(B208,Pages!$A$2:$A$1000,0),4)/86400)</f>
        <v/>
      </c>
    </row>
    <row r="209" spans="2:26" s="74" customFormat="1" ht="12.75" x14ac:dyDescent="0.2">
      <c r="B209" s="67" t="str">
        <f>IF(ISBLANK(Allowed!A195),"",Allowed!A195)</f>
        <v/>
      </c>
      <c r="C209" s="66" t="str">
        <f>IF(ISBLANK(Allowed!C195),"",Allowed!C195)</f>
        <v/>
      </c>
      <c r="D209" s="66" t="str">
        <f>IF(ISBLANK(Allowed!D195),"",Allowed!D195)</f>
        <v/>
      </c>
      <c r="E209" s="66" t="str">
        <f>IF(ISBLANK(Allowed!F195),"",Allowed!F195)</f>
        <v/>
      </c>
      <c r="F209" s="67" t="str">
        <f ca="1">IF(ISNA(MATCH(B209,Started!$A$2:$A$100,0)),"",OFFSET(StartedReference,MATCH(B209,Started!$A$2:$A$100,0),3))</f>
        <v/>
      </c>
      <c r="G209" s="68" t="str">
        <f t="shared" ca="1" si="21"/>
        <v/>
      </c>
      <c r="H209" s="69" t="str">
        <f ca="1">IF(ISNA(MATCH(B209,Started!$A$2:$A$1000,0)),"",OFFSET(StartedReference,MATCH(B209,Started!$A$2:$A$1000,0),5)/86400)</f>
        <v/>
      </c>
      <c r="I209" s="66" t="str">
        <f ca="1">IF(ISNA(MATCH(B209,Viewer!$A$2:$A$100,0)),"",OFFSET(ViewerReference,MATCH(B209,Viewer!$A$2:$A$100,0),3))</f>
        <v/>
      </c>
      <c r="J209" s="68" t="str">
        <f t="shared" ref="J209:J272" ca="1" si="24">IF(ISNUMBER(I209),I209/D209,"")</f>
        <v/>
      </c>
      <c r="K209" s="70" t="str">
        <f ca="1">IF(ISNA(MATCH(B209,Viewer!$A$2:$A$100,0)),"",OFFSET(ViewerReference,MATCH(B209,Viewer!$A$2:$A$100,0),5)/86400)</f>
        <v/>
      </c>
      <c r="L209" s="66" t="str">
        <f ca="1">IF(ISNA(MATCH(B209,Reader!$A$2:$A$100,0)),"",OFFSET(ReaderReference,MATCH(B209,Reader!$A$2:$A$100,0),3))</f>
        <v/>
      </c>
      <c r="M209" s="68" t="str">
        <f t="shared" ref="M209:M272" ca="1" si="25">IF(ISNUMBER(L209),L209/D209,"")</f>
        <v/>
      </c>
      <c r="N209" s="70" t="str">
        <f ca="1">IF(ISNA(MATCH(B209,Reader!$A$2:$A$100,0)),"",OFFSET(ReaderReference,MATCH(B209,Reader!$A$2:$A$100,0),5)/86400)</f>
        <v/>
      </c>
      <c r="O209" s="68" t="str">
        <f t="shared" ca="1" si="22"/>
        <v/>
      </c>
      <c r="P209" s="71" t="str">
        <f ca="1">IF(ISNA(MATCH(B209,PageBottom!$A$2:$A$1000,0)),"",OFFSET(PageBottomReference,MATCH(B209,PageBottom!$A$2:$A$1000,0),3))</f>
        <v/>
      </c>
      <c r="Q209" s="68" t="str">
        <f t="shared" ref="Q209:Q272" ca="1" si="26">IF(ISNUMBER(P209),P209/D209,"")</f>
        <v/>
      </c>
      <c r="R209" s="69" t="str">
        <f ca="1">IF(ISNA(MATCH(B209,PageBottom!$A$2:$A$1000,0)),"",OFFSET(PageBottomReference,MATCH(B209,PageBottom!$A$2:$A$1000,0),5)/86400)</f>
        <v/>
      </c>
      <c r="S209" s="72" t="str">
        <f t="shared" ref="S209:S272" ca="1" si="27">IF(ISNUMBER(P209),P209/SUM(L209,I209),"")</f>
        <v/>
      </c>
      <c r="T209" s="73" t="str">
        <f ca="1">IF(ISNA(MATCH(B209,Pages!$A$2:$A$1000,0)),"",OFFSET(PageReference,MATCH(B209,Pages!$A$2:$A$1000,0),3))</f>
        <v/>
      </c>
      <c r="U209" s="66" t="str">
        <f ca="1">IF(ISNA(MATCH(B209,Pages!$A$2:$A$1000,0)),"",OFFSET(PageReference,MATCH(B209,Pages!$A$2:$A$1000,0),1))</f>
        <v/>
      </c>
      <c r="V209" s="66" t="str">
        <f ca="1">IF(ISNA(MATCH(B209,Pages!$A$2:$A$1000,0)),"",OFFSET(PageReference,MATCH(B209,Pages!$A$2:$A$1000,0),2))</f>
        <v/>
      </c>
      <c r="W209" s="68" t="str">
        <f t="shared" si="23"/>
        <v/>
      </c>
      <c r="X209" s="68" t="str">
        <f ca="1">IF(ISNA(MATCH(B209,Pages!$A$2:$A$1000,0)),"",OFFSET(PageReference,MATCH(B209,Pages!$A$2:$A$1000,0),5)/100)</f>
        <v/>
      </c>
      <c r="Y209" s="68" t="str">
        <f ca="1">IF(ISNA(MATCH(B209,Pages!$A$2:$A$1000,0)),"",OFFSET(PageReference,MATCH(B209,Pages!$A$2:$A$1000,0),6)/100)</f>
        <v/>
      </c>
      <c r="Z209" s="70" t="str">
        <f ca="1">IF(ISNA(MATCH(B209,Pages!$A$2:$A$1000,0)),"",OFFSET(PageReference,MATCH(B209,Pages!$A$2:$A$1000,0),4)/86400)</f>
        <v/>
      </c>
    </row>
    <row r="210" spans="2:26" s="74" customFormat="1" ht="12.75" x14ac:dyDescent="0.2">
      <c r="B210" s="67" t="str">
        <f>IF(ISBLANK(Allowed!A196),"",Allowed!A196)</f>
        <v/>
      </c>
      <c r="C210" s="66" t="str">
        <f>IF(ISBLANK(Allowed!C196),"",Allowed!C196)</f>
        <v/>
      </c>
      <c r="D210" s="66" t="str">
        <f>IF(ISBLANK(Allowed!D196),"",Allowed!D196)</f>
        <v/>
      </c>
      <c r="E210" s="66" t="str">
        <f>IF(ISBLANK(Allowed!F196),"",Allowed!F196)</f>
        <v/>
      </c>
      <c r="F210" s="67" t="str">
        <f ca="1">IF(ISNA(MATCH(B210,Started!$A$2:$A$100,0)),"",OFFSET(StartedReference,MATCH(B210,Started!$A$2:$A$100,0),3))</f>
        <v/>
      </c>
      <c r="G210" s="68" t="str">
        <f t="shared" ca="1" si="21"/>
        <v/>
      </c>
      <c r="H210" s="69" t="str">
        <f ca="1">IF(ISNA(MATCH(B210,Started!$A$2:$A$1000,0)),"",OFFSET(StartedReference,MATCH(B210,Started!$A$2:$A$1000,0),5)/86400)</f>
        <v/>
      </c>
      <c r="I210" s="66" t="str">
        <f ca="1">IF(ISNA(MATCH(B210,Viewer!$A$2:$A$100,0)),"",OFFSET(ViewerReference,MATCH(B210,Viewer!$A$2:$A$100,0),3))</f>
        <v/>
      </c>
      <c r="J210" s="68" t="str">
        <f t="shared" ca="1" si="24"/>
        <v/>
      </c>
      <c r="K210" s="70" t="str">
        <f ca="1">IF(ISNA(MATCH(B210,Viewer!$A$2:$A$100,0)),"",OFFSET(ViewerReference,MATCH(B210,Viewer!$A$2:$A$100,0),5)/86400)</f>
        <v/>
      </c>
      <c r="L210" s="66" t="str">
        <f ca="1">IF(ISNA(MATCH(B210,Reader!$A$2:$A$100,0)),"",OFFSET(ReaderReference,MATCH(B210,Reader!$A$2:$A$100,0),3))</f>
        <v/>
      </c>
      <c r="M210" s="68" t="str">
        <f t="shared" ca="1" si="25"/>
        <v/>
      </c>
      <c r="N210" s="70" t="str">
        <f ca="1">IF(ISNA(MATCH(B210,Reader!$A$2:$A$100,0)),"",OFFSET(ReaderReference,MATCH(B210,Reader!$A$2:$A$100,0),5)/86400)</f>
        <v/>
      </c>
      <c r="O210" s="68" t="str">
        <f t="shared" ca="1" si="22"/>
        <v/>
      </c>
      <c r="P210" s="71" t="str">
        <f ca="1">IF(ISNA(MATCH(B210,PageBottom!$A$2:$A$1000,0)),"",OFFSET(PageBottomReference,MATCH(B210,PageBottom!$A$2:$A$1000,0),3))</f>
        <v/>
      </c>
      <c r="Q210" s="68" t="str">
        <f t="shared" ca="1" si="26"/>
        <v/>
      </c>
      <c r="R210" s="69" t="str">
        <f ca="1">IF(ISNA(MATCH(B210,PageBottom!$A$2:$A$1000,0)),"",OFFSET(PageBottomReference,MATCH(B210,PageBottom!$A$2:$A$1000,0),5)/86400)</f>
        <v/>
      </c>
      <c r="S210" s="72" t="str">
        <f t="shared" ca="1" si="27"/>
        <v/>
      </c>
      <c r="T210" s="73" t="str">
        <f ca="1">IF(ISNA(MATCH(B210,Pages!$A$2:$A$1000,0)),"",OFFSET(PageReference,MATCH(B210,Pages!$A$2:$A$1000,0),3))</f>
        <v/>
      </c>
      <c r="U210" s="66" t="str">
        <f ca="1">IF(ISNA(MATCH(B210,Pages!$A$2:$A$1000,0)),"",OFFSET(PageReference,MATCH(B210,Pages!$A$2:$A$1000,0),1))</f>
        <v/>
      </c>
      <c r="V210" s="66" t="str">
        <f ca="1">IF(ISNA(MATCH(B210,Pages!$A$2:$A$1000,0)),"",OFFSET(PageReference,MATCH(B210,Pages!$A$2:$A$1000,0),2))</f>
        <v/>
      </c>
      <c r="W210" s="68" t="str">
        <f t="shared" si="23"/>
        <v/>
      </c>
      <c r="X210" s="68" t="str">
        <f ca="1">IF(ISNA(MATCH(B210,Pages!$A$2:$A$1000,0)),"",OFFSET(PageReference,MATCH(B210,Pages!$A$2:$A$1000,0),5)/100)</f>
        <v/>
      </c>
      <c r="Y210" s="68" t="str">
        <f ca="1">IF(ISNA(MATCH(B210,Pages!$A$2:$A$1000,0)),"",OFFSET(PageReference,MATCH(B210,Pages!$A$2:$A$1000,0),6)/100)</f>
        <v/>
      </c>
      <c r="Z210" s="70" t="str">
        <f ca="1">IF(ISNA(MATCH(B210,Pages!$A$2:$A$1000,0)),"",OFFSET(PageReference,MATCH(B210,Pages!$A$2:$A$1000,0),4)/86400)</f>
        <v/>
      </c>
    </row>
    <row r="211" spans="2:26" s="74" customFormat="1" ht="12.75" x14ac:dyDescent="0.2">
      <c r="B211" s="67" t="str">
        <f>IF(ISBLANK(Allowed!A197),"",Allowed!A197)</f>
        <v/>
      </c>
      <c r="C211" s="66" t="str">
        <f>IF(ISBLANK(Allowed!C197),"",Allowed!C197)</f>
        <v/>
      </c>
      <c r="D211" s="66" t="str">
        <f>IF(ISBLANK(Allowed!D197),"",Allowed!D197)</f>
        <v/>
      </c>
      <c r="E211" s="66" t="str">
        <f>IF(ISBLANK(Allowed!F197),"",Allowed!F197)</f>
        <v/>
      </c>
      <c r="F211" s="67" t="str">
        <f ca="1">IF(ISNA(MATCH(B211,Started!$A$2:$A$100,0)),"",OFFSET(StartedReference,MATCH(B211,Started!$A$2:$A$100,0),3))</f>
        <v/>
      </c>
      <c r="G211" s="68" t="str">
        <f t="shared" ca="1" si="21"/>
        <v/>
      </c>
      <c r="H211" s="69" t="str">
        <f ca="1">IF(ISNA(MATCH(B211,Started!$A$2:$A$1000,0)),"",OFFSET(StartedReference,MATCH(B211,Started!$A$2:$A$1000,0),5)/86400)</f>
        <v/>
      </c>
      <c r="I211" s="66" t="str">
        <f ca="1">IF(ISNA(MATCH(B211,Viewer!$A$2:$A$100,0)),"",OFFSET(ViewerReference,MATCH(B211,Viewer!$A$2:$A$100,0),3))</f>
        <v/>
      </c>
      <c r="J211" s="68" t="str">
        <f t="shared" ca="1" si="24"/>
        <v/>
      </c>
      <c r="K211" s="70" t="str">
        <f ca="1">IF(ISNA(MATCH(B211,Viewer!$A$2:$A$100,0)),"",OFFSET(ViewerReference,MATCH(B211,Viewer!$A$2:$A$100,0),5)/86400)</f>
        <v/>
      </c>
      <c r="L211" s="66" t="str">
        <f ca="1">IF(ISNA(MATCH(B211,Reader!$A$2:$A$100,0)),"",OFFSET(ReaderReference,MATCH(B211,Reader!$A$2:$A$100,0),3))</f>
        <v/>
      </c>
      <c r="M211" s="68" t="str">
        <f t="shared" ca="1" si="25"/>
        <v/>
      </c>
      <c r="N211" s="70" t="str">
        <f ca="1">IF(ISNA(MATCH(B211,Reader!$A$2:$A$100,0)),"",OFFSET(ReaderReference,MATCH(B211,Reader!$A$2:$A$100,0),5)/86400)</f>
        <v/>
      </c>
      <c r="O211" s="68" t="str">
        <f t="shared" ca="1" si="22"/>
        <v/>
      </c>
      <c r="P211" s="71" t="str">
        <f ca="1">IF(ISNA(MATCH(B211,PageBottom!$A$2:$A$1000,0)),"",OFFSET(PageBottomReference,MATCH(B211,PageBottom!$A$2:$A$1000,0),3))</f>
        <v/>
      </c>
      <c r="Q211" s="68" t="str">
        <f t="shared" ca="1" si="26"/>
        <v/>
      </c>
      <c r="R211" s="69" t="str">
        <f ca="1">IF(ISNA(MATCH(B211,PageBottom!$A$2:$A$1000,0)),"",OFFSET(PageBottomReference,MATCH(B211,PageBottom!$A$2:$A$1000,0),5)/86400)</f>
        <v/>
      </c>
      <c r="S211" s="72" t="str">
        <f t="shared" ca="1" si="27"/>
        <v/>
      </c>
      <c r="T211" s="73" t="str">
        <f ca="1">IF(ISNA(MATCH(B211,Pages!$A$2:$A$1000,0)),"",OFFSET(PageReference,MATCH(B211,Pages!$A$2:$A$1000,0),3))</f>
        <v/>
      </c>
      <c r="U211" s="66" t="str">
        <f ca="1">IF(ISNA(MATCH(B211,Pages!$A$2:$A$1000,0)),"",OFFSET(PageReference,MATCH(B211,Pages!$A$2:$A$1000,0),1))</f>
        <v/>
      </c>
      <c r="V211" s="66" t="str">
        <f ca="1">IF(ISNA(MATCH(B211,Pages!$A$2:$A$1000,0)),"",OFFSET(PageReference,MATCH(B211,Pages!$A$2:$A$1000,0),2))</f>
        <v/>
      </c>
      <c r="W211" s="68" t="str">
        <f t="shared" si="23"/>
        <v/>
      </c>
      <c r="X211" s="68" t="str">
        <f ca="1">IF(ISNA(MATCH(B211,Pages!$A$2:$A$1000,0)),"",OFFSET(PageReference,MATCH(B211,Pages!$A$2:$A$1000,0),5)/100)</f>
        <v/>
      </c>
      <c r="Y211" s="68" t="str">
        <f ca="1">IF(ISNA(MATCH(B211,Pages!$A$2:$A$1000,0)),"",OFFSET(PageReference,MATCH(B211,Pages!$A$2:$A$1000,0),6)/100)</f>
        <v/>
      </c>
      <c r="Z211" s="70" t="str">
        <f ca="1">IF(ISNA(MATCH(B211,Pages!$A$2:$A$1000,0)),"",OFFSET(PageReference,MATCH(B211,Pages!$A$2:$A$1000,0),4)/86400)</f>
        <v/>
      </c>
    </row>
    <row r="212" spans="2:26" s="74" customFormat="1" ht="12.75" x14ac:dyDescent="0.2">
      <c r="B212" s="67" t="str">
        <f>IF(ISBLANK(Allowed!A198),"",Allowed!A198)</f>
        <v/>
      </c>
      <c r="C212" s="66" t="str">
        <f>IF(ISBLANK(Allowed!C198),"",Allowed!C198)</f>
        <v/>
      </c>
      <c r="D212" s="66" t="str">
        <f>IF(ISBLANK(Allowed!D198),"",Allowed!D198)</f>
        <v/>
      </c>
      <c r="E212" s="66" t="str">
        <f>IF(ISBLANK(Allowed!F198),"",Allowed!F198)</f>
        <v/>
      </c>
      <c r="F212" s="67" t="str">
        <f ca="1">IF(ISNA(MATCH(B212,Started!$A$2:$A$100,0)),"",OFFSET(StartedReference,MATCH(B212,Started!$A$2:$A$100,0),3))</f>
        <v/>
      </c>
      <c r="G212" s="68" t="str">
        <f t="shared" ca="1" si="21"/>
        <v/>
      </c>
      <c r="H212" s="69" t="str">
        <f ca="1">IF(ISNA(MATCH(B212,Started!$A$2:$A$1000,0)),"",OFFSET(StartedReference,MATCH(B212,Started!$A$2:$A$1000,0),5)/86400)</f>
        <v/>
      </c>
      <c r="I212" s="66" t="str">
        <f ca="1">IF(ISNA(MATCH(B212,Viewer!$A$2:$A$100,0)),"",OFFSET(ViewerReference,MATCH(B212,Viewer!$A$2:$A$100,0),3))</f>
        <v/>
      </c>
      <c r="J212" s="68" t="str">
        <f t="shared" ca="1" si="24"/>
        <v/>
      </c>
      <c r="K212" s="70" t="str">
        <f ca="1">IF(ISNA(MATCH(B212,Viewer!$A$2:$A$100,0)),"",OFFSET(ViewerReference,MATCH(B212,Viewer!$A$2:$A$100,0),5)/86400)</f>
        <v/>
      </c>
      <c r="L212" s="66" t="str">
        <f ca="1">IF(ISNA(MATCH(B212,Reader!$A$2:$A$100,0)),"",OFFSET(ReaderReference,MATCH(B212,Reader!$A$2:$A$100,0),3))</f>
        <v/>
      </c>
      <c r="M212" s="68" t="str">
        <f t="shared" ca="1" si="25"/>
        <v/>
      </c>
      <c r="N212" s="70" t="str">
        <f ca="1">IF(ISNA(MATCH(B212,Reader!$A$2:$A$100,0)),"",OFFSET(ReaderReference,MATCH(B212,Reader!$A$2:$A$100,0),5)/86400)</f>
        <v/>
      </c>
      <c r="O212" s="68" t="str">
        <f t="shared" ca="1" si="22"/>
        <v/>
      </c>
      <c r="P212" s="71" t="str">
        <f ca="1">IF(ISNA(MATCH(B212,PageBottom!$A$2:$A$1000,0)),"",OFFSET(PageBottomReference,MATCH(B212,PageBottom!$A$2:$A$1000,0),3))</f>
        <v/>
      </c>
      <c r="Q212" s="68" t="str">
        <f t="shared" ca="1" si="26"/>
        <v/>
      </c>
      <c r="R212" s="69" t="str">
        <f ca="1">IF(ISNA(MATCH(B212,PageBottom!$A$2:$A$1000,0)),"",OFFSET(PageBottomReference,MATCH(B212,PageBottom!$A$2:$A$1000,0),5)/86400)</f>
        <v/>
      </c>
      <c r="S212" s="72" t="str">
        <f t="shared" ca="1" si="27"/>
        <v/>
      </c>
      <c r="T212" s="73" t="str">
        <f ca="1">IF(ISNA(MATCH(B212,Pages!$A$2:$A$1000,0)),"",OFFSET(PageReference,MATCH(B212,Pages!$A$2:$A$1000,0),3))</f>
        <v/>
      </c>
      <c r="U212" s="66" t="str">
        <f ca="1">IF(ISNA(MATCH(B212,Pages!$A$2:$A$1000,0)),"",OFFSET(PageReference,MATCH(B212,Pages!$A$2:$A$1000,0),1))</f>
        <v/>
      </c>
      <c r="V212" s="66" t="str">
        <f ca="1">IF(ISNA(MATCH(B212,Pages!$A$2:$A$1000,0)),"",OFFSET(PageReference,MATCH(B212,Pages!$A$2:$A$1000,0),2))</f>
        <v/>
      </c>
      <c r="W212" s="68" t="str">
        <f t="shared" si="23"/>
        <v/>
      </c>
      <c r="X212" s="68" t="str">
        <f ca="1">IF(ISNA(MATCH(B212,Pages!$A$2:$A$1000,0)),"",OFFSET(PageReference,MATCH(B212,Pages!$A$2:$A$1000,0),5)/100)</f>
        <v/>
      </c>
      <c r="Y212" s="68" t="str">
        <f ca="1">IF(ISNA(MATCH(B212,Pages!$A$2:$A$1000,0)),"",OFFSET(PageReference,MATCH(B212,Pages!$A$2:$A$1000,0),6)/100)</f>
        <v/>
      </c>
      <c r="Z212" s="70" t="str">
        <f ca="1">IF(ISNA(MATCH(B212,Pages!$A$2:$A$1000,0)),"",OFFSET(PageReference,MATCH(B212,Pages!$A$2:$A$1000,0),4)/86400)</f>
        <v/>
      </c>
    </row>
    <row r="213" spans="2:26" s="74" customFormat="1" ht="12.75" x14ac:dyDescent="0.2">
      <c r="B213" s="67" t="str">
        <f>IF(ISBLANK(Allowed!A199),"",Allowed!A199)</f>
        <v/>
      </c>
      <c r="C213" s="66" t="str">
        <f>IF(ISBLANK(Allowed!C199),"",Allowed!C199)</f>
        <v/>
      </c>
      <c r="D213" s="66" t="str">
        <f>IF(ISBLANK(Allowed!D199),"",Allowed!D199)</f>
        <v/>
      </c>
      <c r="E213" s="66" t="str">
        <f>IF(ISBLANK(Allowed!F199),"",Allowed!F199)</f>
        <v/>
      </c>
      <c r="F213" s="67" t="str">
        <f ca="1">IF(ISNA(MATCH(B213,Started!$A$2:$A$100,0)),"",OFFSET(StartedReference,MATCH(B213,Started!$A$2:$A$100,0),3))</f>
        <v/>
      </c>
      <c r="G213" s="68" t="str">
        <f t="shared" ca="1" si="21"/>
        <v/>
      </c>
      <c r="H213" s="69" t="str">
        <f ca="1">IF(ISNA(MATCH(B213,Started!$A$2:$A$1000,0)),"",OFFSET(StartedReference,MATCH(B213,Started!$A$2:$A$1000,0),5)/86400)</f>
        <v/>
      </c>
      <c r="I213" s="66" t="str">
        <f ca="1">IF(ISNA(MATCH(B213,Viewer!$A$2:$A$100,0)),"",OFFSET(ViewerReference,MATCH(B213,Viewer!$A$2:$A$100,0),3))</f>
        <v/>
      </c>
      <c r="J213" s="68" t="str">
        <f t="shared" ca="1" si="24"/>
        <v/>
      </c>
      <c r="K213" s="70" t="str">
        <f ca="1">IF(ISNA(MATCH(B213,Viewer!$A$2:$A$100,0)),"",OFFSET(ViewerReference,MATCH(B213,Viewer!$A$2:$A$100,0),5)/86400)</f>
        <v/>
      </c>
      <c r="L213" s="66" t="str">
        <f ca="1">IF(ISNA(MATCH(B213,Reader!$A$2:$A$100,0)),"",OFFSET(ReaderReference,MATCH(B213,Reader!$A$2:$A$100,0),3))</f>
        <v/>
      </c>
      <c r="M213" s="68" t="str">
        <f t="shared" ca="1" si="25"/>
        <v/>
      </c>
      <c r="N213" s="70" t="str">
        <f ca="1">IF(ISNA(MATCH(B213,Reader!$A$2:$A$100,0)),"",OFFSET(ReaderReference,MATCH(B213,Reader!$A$2:$A$100,0),5)/86400)</f>
        <v/>
      </c>
      <c r="O213" s="68" t="str">
        <f t="shared" ca="1" si="22"/>
        <v/>
      </c>
      <c r="P213" s="71" t="str">
        <f ca="1">IF(ISNA(MATCH(B213,PageBottom!$A$2:$A$1000,0)),"",OFFSET(PageBottomReference,MATCH(B213,PageBottom!$A$2:$A$1000,0),3))</f>
        <v/>
      </c>
      <c r="Q213" s="68" t="str">
        <f t="shared" ca="1" si="26"/>
        <v/>
      </c>
      <c r="R213" s="69" t="str">
        <f ca="1">IF(ISNA(MATCH(B213,PageBottom!$A$2:$A$1000,0)),"",OFFSET(PageBottomReference,MATCH(B213,PageBottom!$A$2:$A$1000,0),5)/86400)</f>
        <v/>
      </c>
      <c r="S213" s="72" t="str">
        <f t="shared" ca="1" si="27"/>
        <v/>
      </c>
      <c r="T213" s="73" t="str">
        <f ca="1">IF(ISNA(MATCH(B213,Pages!$A$2:$A$1000,0)),"",OFFSET(PageReference,MATCH(B213,Pages!$A$2:$A$1000,0),3))</f>
        <v/>
      </c>
      <c r="U213" s="66" t="str">
        <f ca="1">IF(ISNA(MATCH(B213,Pages!$A$2:$A$1000,0)),"",OFFSET(PageReference,MATCH(B213,Pages!$A$2:$A$1000,0),1))</f>
        <v/>
      </c>
      <c r="V213" s="66" t="str">
        <f ca="1">IF(ISNA(MATCH(B213,Pages!$A$2:$A$1000,0)),"",OFFSET(PageReference,MATCH(B213,Pages!$A$2:$A$1000,0),2))</f>
        <v/>
      </c>
      <c r="W213" s="68" t="str">
        <f t="shared" si="23"/>
        <v/>
      </c>
      <c r="X213" s="68" t="str">
        <f ca="1">IF(ISNA(MATCH(B213,Pages!$A$2:$A$1000,0)),"",OFFSET(PageReference,MATCH(B213,Pages!$A$2:$A$1000,0),5)/100)</f>
        <v/>
      </c>
      <c r="Y213" s="68" t="str">
        <f ca="1">IF(ISNA(MATCH(B213,Pages!$A$2:$A$1000,0)),"",OFFSET(PageReference,MATCH(B213,Pages!$A$2:$A$1000,0),6)/100)</f>
        <v/>
      </c>
      <c r="Z213" s="70" t="str">
        <f ca="1">IF(ISNA(MATCH(B213,Pages!$A$2:$A$1000,0)),"",OFFSET(PageReference,MATCH(B213,Pages!$A$2:$A$1000,0),4)/86400)</f>
        <v/>
      </c>
    </row>
    <row r="214" spans="2:26" s="74" customFormat="1" ht="12.75" x14ac:dyDescent="0.2">
      <c r="B214" s="67" t="str">
        <f>IF(ISBLANK(Allowed!A200),"",Allowed!A200)</f>
        <v/>
      </c>
      <c r="C214" s="66" t="str">
        <f>IF(ISBLANK(Allowed!C200),"",Allowed!C200)</f>
        <v/>
      </c>
      <c r="D214" s="66" t="str">
        <f>IF(ISBLANK(Allowed!D200),"",Allowed!D200)</f>
        <v/>
      </c>
      <c r="E214" s="66" t="str">
        <f>IF(ISBLANK(Allowed!F200),"",Allowed!F200)</f>
        <v/>
      </c>
      <c r="F214" s="67" t="str">
        <f ca="1">IF(ISNA(MATCH(B214,Started!$A$2:$A$100,0)),"",OFFSET(StartedReference,MATCH(B214,Started!$A$2:$A$100,0),3))</f>
        <v/>
      </c>
      <c r="G214" s="68" t="str">
        <f t="shared" ca="1" si="21"/>
        <v/>
      </c>
      <c r="H214" s="69" t="str">
        <f ca="1">IF(ISNA(MATCH(B214,Started!$A$2:$A$1000,0)),"",OFFSET(StartedReference,MATCH(B214,Started!$A$2:$A$1000,0),5)/86400)</f>
        <v/>
      </c>
      <c r="I214" s="66" t="str">
        <f ca="1">IF(ISNA(MATCH(B214,Viewer!$A$2:$A$100,0)),"",OFFSET(ViewerReference,MATCH(B214,Viewer!$A$2:$A$100,0),3))</f>
        <v/>
      </c>
      <c r="J214" s="68" t="str">
        <f t="shared" ca="1" si="24"/>
        <v/>
      </c>
      <c r="K214" s="70" t="str">
        <f ca="1">IF(ISNA(MATCH(B214,Viewer!$A$2:$A$100,0)),"",OFFSET(ViewerReference,MATCH(B214,Viewer!$A$2:$A$100,0),5)/86400)</f>
        <v/>
      </c>
      <c r="L214" s="66" t="str">
        <f ca="1">IF(ISNA(MATCH(B214,Reader!$A$2:$A$100,0)),"",OFFSET(ReaderReference,MATCH(B214,Reader!$A$2:$A$100,0),3))</f>
        <v/>
      </c>
      <c r="M214" s="68" t="str">
        <f t="shared" ca="1" si="25"/>
        <v/>
      </c>
      <c r="N214" s="70" t="str">
        <f ca="1">IF(ISNA(MATCH(B214,Reader!$A$2:$A$100,0)),"",OFFSET(ReaderReference,MATCH(B214,Reader!$A$2:$A$100,0),5)/86400)</f>
        <v/>
      </c>
      <c r="O214" s="68" t="str">
        <f t="shared" ca="1" si="22"/>
        <v/>
      </c>
      <c r="P214" s="71" t="str">
        <f ca="1">IF(ISNA(MATCH(B214,PageBottom!$A$2:$A$1000,0)),"",OFFSET(PageBottomReference,MATCH(B214,PageBottom!$A$2:$A$1000,0),3))</f>
        <v/>
      </c>
      <c r="Q214" s="68" t="str">
        <f t="shared" ca="1" si="26"/>
        <v/>
      </c>
      <c r="R214" s="69" t="str">
        <f ca="1">IF(ISNA(MATCH(B214,PageBottom!$A$2:$A$1000,0)),"",OFFSET(PageBottomReference,MATCH(B214,PageBottom!$A$2:$A$1000,0),5)/86400)</f>
        <v/>
      </c>
      <c r="S214" s="72" t="str">
        <f t="shared" ca="1" si="27"/>
        <v/>
      </c>
      <c r="T214" s="73" t="str">
        <f ca="1">IF(ISNA(MATCH(B214,Pages!$A$2:$A$1000,0)),"",OFFSET(PageReference,MATCH(B214,Pages!$A$2:$A$1000,0),3))</f>
        <v/>
      </c>
      <c r="U214" s="66" t="str">
        <f ca="1">IF(ISNA(MATCH(B214,Pages!$A$2:$A$1000,0)),"",OFFSET(PageReference,MATCH(B214,Pages!$A$2:$A$1000,0),1))</f>
        <v/>
      </c>
      <c r="V214" s="66" t="str">
        <f ca="1">IF(ISNA(MATCH(B214,Pages!$A$2:$A$1000,0)),"",OFFSET(PageReference,MATCH(B214,Pages!$A$2:$A$1000,0),2))</f>
        <v/>
      </c>
      <c r="W214" s="68" t="str">
        <f t="shared" si="23"/>
        <v/>
      </c>
      <c r="X214" s="68" t="str">
        <f ca="1">IF(ISNA(MATCH(B214,Pages!$A$2:$A$1000,0)),"",OFFSET(PageReference,MATCH(B214,Pages!$A$2:$A$1000,0),5)/100)</f>
        <v/>
      </c>
      <c r="Y214" s="68" t="str">
        <f ca="1">IF(ISNA(MATCH(B214,Pages!$A$2:$A$1000,0)),"",OFFSET(PageReference,MATCH(B214,Pages!$A$2:$A$1000,0),6)/100)</f>
        <v/>
      </c>
      <c r="Z214" s="70" t="str">
        <f ca="1">IF(ISNA(MATCH(B214,Pages!$A$2:$A$1000,0)),"",OFFSET(PageReference,MATCH(B214,Pages!$A$2:$A$1000,0),4)/86400)</f>
        <v/>
      </c>
    </row>
    <row r="215" spans="2:26" s="74" customFormat="1" ht="12.75" x14ac:dyDescent="0.2">
      <c r="B215" s="67" t="str">
        <f>IF(ISBLANK(Allowed!A201),"",Allowed!A201)</f>
        <v/>
      </c>
      <c r="C215" s="66" t="str">
        <f>IF(ISBLANK(Allowed!C201),"",Allowed!C201)</f>
        <v/>
      </c>
      <c r="D215" s="66" t="str">
        <f>IF(ISBLANK(Allowed!D201),"",Allowed!D201)</f>
        <v/>
      </c>
      <c r="E215" s="66" t="str">
        <f>IF(ISBLANK(Allowed!F201),"",Allowed!F201)</f>
        <v/>
      </c>
      <c r="F215" s="67" t="str">
        <f ca="1">IF(ISNA(MATCH(B215,Started!$A$2:$A$100,0)),"",OFFSET(StartedReference,MATCH(B215,Started!$A$2:$A$100,0),3))</f>
        <v/>
      </c>
      <c r="G215" s="68" t="str">
        <f t="shared" ca="1" si="21"/>
        <v/>
      </c>
      <c r="H215" s="69" t="str">
        <f ca="1">IF(ISNA(MATCH(B215,Started!$A$2:$A$1000,0)),"",OFFSET(StartedReference,MATCH(B215,Started!$A$2:$A$1000,0),5)/86400)</f>
        <v/>
      </c>
      <c r="I215" s="66" t="str">
        <f ca="1">IF(ISNA(MATCH(B215,Viewer!$A$2:$A$100,0)),"",OFFSET(ViewerReference,MATCH(B215,Viewer!$A$2:$A$100,0),3))</f>
        <v/>
      </c>
      <c r="J215" s="68" t="str">
        <f t="shared" ca="1" si="24"/>
        <v/>
      </c>
      <c r="K215" s="70" t="str">
        <f ca="1">IF(ISNA(MATCH(B215,Viewer!$A$2:$A$100,0)),"",OFFSET(ViewerReference,MATCH(B215,Viewer!$A$2:$A$100,0),5)/86400)</f>
        <v/>
      </c>
      <c r="L215" s="66" t="str">
        <f ca="1">IF(ISNA(MATCH(B215,Reader!$A$2:$A$100,0)),"",OFFSET(ReaderReference,MATCH(B215,Reader!$A$2:$A$100,0),3))</f>
        <v/>
      </c>
      <c r="M215" s="68" t="str">
        <f t="shared" ca="1" si="25"/>
        <v/>
      </c>
      <c r="N215" s="70" t="str">
        <f ca="1">IF(ISNA(MATCH(B215,Reader!$A$2:$A$100,0)),"",OFFSET(ReaderReference,MATCH(B215,Reader!$A$2:$A$100,0),5)/86400)</f>
        <v/>
      </c>
      <c r="O215" s="68" t="str">
        <f t="shared" ca="1" si="22"/>
        <v/>
      </c>
      <c r="P215" s="71" t="str">
        <f ca="1">IF(ISNA(MATCH(B215,PageBottom!$A$2:$A$1000,0)),"",OFFSET(PageBottomReference,MATCH(B215,PageBottom!$A$2:$A$1000,0),3))</f>
        <v/>
      </c>
      <c r="Q215" s="68" t="str">
        <f t="shared" ca="1" si="26"/>
        <v/>
      </c>
      <c r="R215" s="69" t="str">
        <f ca="1">IF(ISNA(MATCH(B215,PageBottom!$A$2:$A$1000,0)),"",OFFSET(PageBottomReference,MATCH(B215,PageBottom!$A$2:$A$1000,0),5)/86400)</f>
        <v/>
      </c>
      <c r="S215" s="72" t="str">
        <f t="shared" ca="1" si="27"/>
        <v/>
      </c>
      <c r="T215" s="73" t="str">
        <f ca="1">IF(ISNA(MATCH(B215,Pages!$A$2:$A$1000,0)),"",OFFSET(PageReference,MATCH(B215,Pages!$A$2:$A$1000,0),3))</f>
        <v/>
      </c>
      <c r="U215" s="66" t="str">
        <f ca="1">IF(ISNA(MATCH(B215,Pages!$A$2:$A$1000,0)),"",OFFSET(PageReference,MATCH(B215,Pages!$A$2:$A$1000,0),1))</f>
        <v/>
      </c>
      <c r="V215" s="66" t="str">
        <f ca="1">IF(ISNA(MATCH(B215,Pages!$A$2:$A$1000,0)),"",OFFSET(PageReference,MATCH(B215,Pages!$A$2:$A$1000,0),2))</f>
        <v/>
      </c>
      <c r="W215" s="68" t="str">
        <f t="shared" si="23"/>
        <v/>
      </c>
      <c r="X215" s="68" t="str">
        <f ca="1">IF(ISNA(MATCH(B215,Pages!$A$2:$A$1000,0)),"",OFFSET(PageReference,MATCH(B215,Pages!$A$2:$A$1000,0),5)/100)</f>
        <v/>
      </c>
      <c r="Y215" s="68" t="str">
        <f ca="1">IF(ISNA(MATCH(B215,Pages!$A$2:$A$1000,0)),"",OFFSET(PageReference,MATCH(B215,Pages!$A$2:$A$1000,0),6)/100)</f>
        <v/>
      </c>
      <c r="Z215" s="70" t="str">
        <f ca="1">IF(ISNA(MATCH(B215,Pages!$A$2:$A$1000,0)),"",OFFSET(PageReference,MATCH(B215,Pages!$A$2:$A$1000,0),4)/86400)</f>
        <v/>
      </c>
    </row>
    <row r="216" spans="2:26" s="74" customFormat="1" ht="12.75" x14ac:dyDescent="0.2">
      <c r="B216" s="67" t="str">
        <f>IF(ISBLANK(Allowed!A202),"",Allowed!A202)</f>
        <v/>
      </c>
      <c r="C216" s="66" t="str">
        <f>IF(ISBLANK(Allowed!C202),"",Allowed!C202)</f>
        <v/>
      </c>
      <c r="D216" s="66" t="str">
        <f>IF(ISBLANK(Allowed!D202),"",Allowed!D202)</f>
        <v/>
      </c>
      <c r="E216" s="66" t="str">
        <f>IF(ISBLANK(Allowed!F202),"",Allowed!F202)</f>
        <v/>
      </c>
      <c r="F216" s="67" t="str">
        <f ca="1">IF(ISNA(MATCH(B216,Started!$A$2:$A$100,0)),"",OFFSET(StartedReference,MATCH(B216,Started!$A$2:$A$100,0),3))</f>
        <v/>
      </c>
      <c r="G216" s="68" t="str">
        <f t="shared" ca="1" si="21"/>
        <v/>
      </c>
      <c r="H216" s="69" t="str">
        <f ca="1">IF(ISNA(MATCH(B216,Started!$A$2:$A$1000,0)),"",OFFSET(StartedReference,MATCH(B216,Started!$A$2:$A$1000,0),5)/86400)</f>
        <v/>
      </c>
      <c r="I216" s="66" t="str">
        <f ca="1">IF(ISNA(MATCH(B216,Viewer!$A$2:$A$100,0)),"",OFFSET(ViewerReference,MATCH(B216,Viewer!$A$2:$A$100,0),3))</f>
        <v/>
      </c>
      <c r="J216" s="68" t="str">
        <f t="shared" ca="1" si="24"/>
        <v/>
      </c>
      <c r="K216" s="70" t="str">
        <f ca="1">IF(ISNA(MATCH(B216,Viewer!$A$2:$A$100,0)),"",OFFSET(ViewerReference,MATCH(B216,Viewer!$A$2:$A$100,0),5)/86400)</f>
        <v/>
      </c>
      <c r="L216" s="66" t="str">
        <f ca="1">IF(ISNA(MATCH(B216,Reader!$A$2:$A$100,0)),"",OFFSET(ReaderReference,MATCH(B216,Reader!$A$2:$A$100,0),3))</f>
        <v/>
      </c>
      <c r="M216" s="68" t="str">
        <f t="shared" ca="1" si="25"/>
        <v/>
      </c>
      <c r="N216" s="70" t="str">
        <f ca="1">IF(ISNA(MATCH(B216,Reader!$A$2:$A$100,0)),"",OFFSET(ReaderReference,MATCH(B216,Reader!$A$2:$A$100,0),5)/86400)</f>
        <v/>
      </c>
      <c r="O216" s="68" t="str">
        <f t="shared" ca="1" si="22"/>
        <v/>
      </c>
      <c r="P216" s="71" t="str">
        <f ca="1">IF(ISNA(MATCH(B216,PageBottom!$A$2:$A$1000,0)),"",OFFSET(PageBottomReference,MATCH(B216,PageBottom!$A$2:$A$1000,0),3))</f>
        <v/>
      </c>
      <c r="Q216" s="68" t="str">
        <f t="shared" ca="1" si="26"/>
        <v/>
      </c>
      <c r="R216" s="69" t="str">
        <f ca="1">IF(ISNA(MATCH(B216,PageBottom!$A$2:$A$1000,0)),"",OFFSET(PageBottomReference,MATCH(B216,PageBottom!$A$2:$A$1000,0),5)/86400)</f>
        <v/>
      </c>
      <c r="S216" s="72" t="str">
        <f t="shared" ca="1" si="27"/>
        <v/>
      </c>
      <c r="T216" s="73" t="str">
        <f ca="1">IF(ISNA(MATCH(B216,Pages!$A$2:$A$1000,0)),"",OFFSET(PageReference,MATCH(B216,Pages!$A$2:$A$1000,0),3))</f>
        <v/>
      </c>
      <c r="U216" s="66" t="str">
        <f ca="1">IF(ISNA(MATCH(B216,Pages!$A$2:$A$1000,0)),"",OFFSET(PageReference,MATCH(B216,Pages!$A$2:$A$1000,0),1))</f>
        <v/>
      </c>
      <c r="V216" s="66" t="str">
        <f ca="1">IF(ISNA(MATCH(B216,Pages!$A$2:$A$1000,0)),"",OFFSET(PageReference,MATCH(B216,Pages!$A$2:$A$1000,0),2))</f>
        <v/>
      </c>
      <c r="W216" s="68" t="str">
        <f t="shared" si="23"/>
        <v/>
      </c>
      <c r="X216" s="68" t="str">
        <f ca="1">IF(ISNA(MATCH(B216,Pages!$A$2:$A$1000,0)),"",OFFSET(PageReference,MATCH(B216,Pages!$A$2:$A$1000,0),5)/100)</f>
        <v/>
      </c>
      <c r="Y216" s="68" t="str">
        <f ca="1">IF(ISNA(MATCH(B216,Pages!$A$2:$A$1000,0)),"",OFFSET(PageReference,MATCH(B216,Pages!$A$2:$A$1000,0),6)/100)</f>
        <v/>
      </c>
      <c r="Z216" s="70" t="str">
        <f ca="1">IF(ISNA(MATCH(B216,Pages!$A$2:$A$1000,0)),"",OFFSET(PageReference,MATCH(B216,Pages!$A$2:$A$1000,0),4)/86400)</f>
        <v/>
      </c>
    </row>
    <row r="217" spans="2:26" s="74" customFormat="1" ht="12.75" x14ac:dyDescent="0.2">
      <c r="B217" s="67" t="str">
        <f>IF(ISBLANK(Allowed!A203),"",Allowed!A203)</f>
        <v/>
      </c>
      <c r="C217" s="66" t="str">
        <f>IF(ISBLANK(Allowed!C203),"",Allowed!C203)</f>
        <v/>
      </c>
      <c r="D217" s="66" t="str">
        <f>IF(ISBLANK(Allowed!D203),"",Allowed!D203)</f>
        <v/>
      </c>
      <c r="E217" s="66" t="str">
        <f>IF(ISBLANK(Allowed!F203),"",Allowed!F203)</f>
        <v/>
      </c>
      <c r="F217" s="67" t="str">
        <f ca="1">IF(ISNA(MATCH(B217,Started!$A$2:$A$100,0)),"",OFFSET(StartedReference,MATCH(B217,Started!$A$2:$A$100,0),3))</f>
        <v/>
      </c>
      <c r="G217" s="68" t="str">
        <f t="shared" ca="1" si="21"/>
        <v/>
      </c>
      <c r="H217" s="69" t="str">
        <f ca="1">IF(ISNA(MATCH(B217,Started!$A$2:$A$1000,0)),"",OFFSET(StartedReference,MATCH(B217,Started!$A$2:$A$1000,0),5)/86400)</f>
        <v/>
      </c>
      <c r="I217" s="66" t="str">
        <f ca="1">IF(ISNA(MATCH(B217,Viewer!$A$2:$A$100,0)),"",OFFSET(ViewerReference,MATCH(B217,Viewer!$A$2:$A$100,0),3))</f>
        <v/>
      </c>
      <c r="J217" s="68" t="str">
        <f t="shared" ca="1" si="24"/>
        <v/>
      </c>
      <c r="K217" s="70" t="str">
        <f ca="1">IF(ISNA(MATCH(B217,Viewer!$A$2:$A$100,0)),"",OFFSET(ViewerReference,MATCH(B217,Viewer!$A$2:$A$100,0),5)/86400)</f>
        <v/>
      </c>
      <c r="L217" s="66" t="str">
        <f ca="1">IF(ISNA(MATCH(B217,Reader!$A$2:$A$100,0)),"",OFFSET(ReaderReference,MATCH(B217,Reader!$A$2:$A$100,0),3))</f>
        <v/>
      </c>
      <c r="M217" s="68" t="str">
        <f t="shared" ca="1" si="25"/>
        <v/>
      </c>
      <c r="N217" s="70" t="str">
        <f ca="1">IF(ISNA(MATCH(B217,Reader!$A$2:$A$100,0)),"",OFFSET(ReaderReference,MATCH(B217,Reader!$A$2:$A$100,0),5)/86400)</f>
        <v/>
      </c>
      <c r="O217" s="68" t="str">
        <f t="shared" ca="1" si="22"/>
        <v/>
      </c>
      <c r="P217" s="71" t="str">
        <f ca="1">IF(ISNA(MATCH(B217,PageBottom!$A$2:$A$1000,0)),"",OFFSET(PageBottomReference,MATCH(B217,PageBottom!$A$2:$A$1000,0),3))</f>
        <v/>
      </c>
      <c r="Q217" s="68" t="str">
        <f t="shared" ca="1" si="26"/>
        <v/>
      </c>
      <c r="R217" s="69" t="str">
        <f ca="1">IF(ISNA(MATCH(B217,PageBottom!$A$2:$A$1000,0)),"",OFFSET(PageBottomReference,MATCH(B217,PageBottom!$A$2:$A$1000,0),5)/86400)</f>
        <v/>
      </c>
      <c r="S217" s="72" t="str">
        <f t="shared" ca="1" si="27"/>
        <v/>
      </c>
      <c r="T217" s="73" t="str">
        <f ca="1">IF(ISNA(MATCH(B217,Pages!$A$2:$A$1000,0)),"",OFFSET(PageReference,MATCH(B217,Pages!$A$2:$A$1000,0),3))</f>
        <v/>
      </c>
      <c r="U217" s="66" t="str">
        <f ca="1">IF(ISNA(MATCH(B217,Pages!$A$2:$A$1000,0)),"",OFFSET(PageReference,MATCH(B217,Pages!$A$2:$A$1000,0),1))</f>
        <v/>
      </c>
      <c r="V217" s="66" t="str">
        <f ca="1">IF(ISNA(MATCH(B217,Pages!$A$2:$A$1000,0)),"",OFFSET(PageReference,MATCH(B217,Pages!$A$2:$A$1000,0),2))</f>
        <v/>
      </c>
      <c r="W217" s="68" t="str">
        <f t="shared" si="23"/>
        <v/>
      </c>
      <c r="X217" s="68" t="str">
        <f ca="1">IF(ISNA(MATCH(B217,Pages!$A$2:$A$1000,0)),"",OFFSET(PageReference,MATCH(B217,Pages!$A$2:$A$1000,0),5)/100)</f>
        <v/>
      </c>
      <c r="Y217" s="68" t="str">
        <f ca="1">IF(ISNA(MATCH(B217,Pages!$A$2:$A$1000,0)),"",OFFSET(PageReference,MATCH(B217,Pages!$A$2:$A$1000,0),6)/100)</f>
        <v/>
      </c>
      <c r="Z217" s="70" t="str">
        <f ca="1">IF(ISNA(MATCH(B217,Pages!$A$2:$A$1000,0)),"",OFFSET(PageReference,MATCH(B217,Pages!$A$2:$A$1000,0),4)/86400)</f>
        <v/>
      </c>
    </row>
    <row r="218" spans="2:26" s="74" customFormat="1" ht="12.75" x14ac:dyDescent="0.2">
      <c r="B218" s="67" t="str">
        <f>IF(ISBLANK(Allowed!A204),"",Allowed!A204)</f>
        <v/>
      </c>
      <c r="C218" s="66" t="str">
        <f>IF(ISBLANK(Allowed!C204),"",Allowed!C204)</f>
        <v/>
      </c>
      <c r="D218" s="66" t="str">
        <f>IF(ISBLANK(Allowed!D204),"",Allowed!D204)</f>
        <v/>
      </c>
      <c r="E218" s="66" t="str">
        <f>IF(ISBLANK(Allowed!F204),"",Allowed!F204)</f>
        <v/>
      </c>
      <c r="F218" s="67" t="str">
        <f ca="1">IF(ISNA(MATCH(B218,Started!$A$2:$A$100,0)),"",OFFSET(StartedReference,MATCH(B218,Started!$A$2:$A$100,0),3))</f>
        <v/>
      </c>
      <c r="G218" s="68" t="str">
        <f t="shared" ca="1" si="21"/>
        <v/>
      </c>
      <c r="H218" s="69" t="str">
        <f ca="1">IF(ISNA(MATCH(B218,Started!$A$2:$A$1000,0)),"",OFFSET(StartedReference,MATCH(B218,Started!$A$2:$A$1000,0),5)/86400)</f>
        <v/>
      </c>
      <c r="I218" s="66" t="str">
        <f ca="1">IF(ISNA(MATCH(B218,Viewer!$A$2:$A$100,0)),"",OFFSET(ViewerReference,MATCH(B218,Viewer!$A$2:$A$100,0),3))</f>
        <v/>
      </c>
      <c r="J218" s="68" t="str">
        <f t="shared" ca="1" si="24"/>
        <v/>
      </c>
      <c r="K218" s="70" t="str">
        <f ca="1">IF(ISNA(MATCH(B218,Viewer!$A$2:$A$100,0)),"",OFFSET(ViewerReference,MATCH(B218,Viewer!$A$2:$A$100,0),5)/86400)</f>
        <v/>
      </c>
      <c r="L218" s="66" t="str">
        <f ca="1">IF(ISNA(MATCH(B218,Reader!$A$2:$A$100,0)),"",OFFSET(ReaderReference,MATCH(B218,Reader!$A$2:$A$100,0),3))</f>
        <v/>
      </c>
      <c r="M218" s="68" t="str">
        <f t="shared" ca="1" si="25"/>
        <v/>
      </c>
      <c r="N218" s="70" t="str">
        <f ca="1">IF(ISNA(MATCH(B218,Reader!$A$2:$A$100,0)),"",OFFSET(ReaderReference,MATCH(B218,Reader!$A$2:$A$100,0),5)/86400)</f>
        <v/>
      </c>
      <c r="O218" s="68" t="str">
        <f t="shared" ca="1" si="22"/>
        <v/>
      </c>
      <c r="P218" s="71" t="str">
        <f ca="1">IF(ISNA(MATCH(B218,PageBottom!$A$2:$A$1000,0)),"",OFFSET(PageBottomReference,MATCH(B218,PageBottom!$A$2:$A$1000,0),3))</f>
        <v/>
      </c>
      <c r="Q218" s="68" t="str">
        <f t="shared" ca="1" si="26"/>
        <v/>
      </c>
      <c r="R218" s="69" t="str">
        <f ca="1">IF(ISNA(MATCH(B218,PageBottom!$A$2:$A$1000,0)),"",OFFSET(PageBottomReference,MATCH(B218,PageBottom!$A$2:$A$1000,0),5)/86400)</f>
        <v/>
      </c>
      <c r="S218" s="72" t="str">
        <f t="shared" ca="1" si="27"/>
        <v/>
      </c>
      <c r="T218" s="73" t="str">
        <f ca="1">IF(ISNA(MATCH(B218,Pages!$A$2:$A$1000,0)),"",OFFSET(PageReference,MATCH(B218,Pages!$A$2:$A$1000,0),3))</f>
        <v/>
      </c>
      <c r="U218" s="66" t="str">
        <f ca="1">IF(ISNA(MATCH(B218,Pages!$A$2:$A$1000,0)),"",OFFSET(PageReference,MATCH(B218,Pages!$A$2:$A$1000,0),1))</f>
        <v/>
      </c>
      <c r="V218" s="66" t="str">
        <f ca="1">IF(ISNA(MATCH(B218,Pages!$A$2:$A$1000,0)),"",OFFSET(PageReference,MATCH(B218,Pages!$A$2:$A$1000,0),2))</f>
        <v/>
      </c>
      <c r="W218" s="68" t="str">
        <f t="shared" si="23"/>
        <v/>
      </c>
      <c r="X218" s="68" t="str">
        <f ca="1">IF(ISNA(MATCH(B218,Pages!$A$2:$A$1000,0)),"",OFFSET(PageReference,MATCH(B218,Pages!$A$2:$A$1000,0),5)/100)</f>
        <v/>
      </c>
      <c r="Y218" s="68" t="str">
        <f ca="1">IF(ISNA(MATCH(B218,Pages!$A$2:$A$1000,0)),"",OFFSET(PageReference,MATCH(B218,Pages!$A$2:$A$1000,0),6)/100)</f>
        <v/>
      </c>
      <c r="Z218" s="70" t="str">
        <f ca="1">IF(ISNA(MATCH(B218,Pages!$A$2:$A$1000,0)),"",OFFSET(PageReference,MATCH(B218,Pages!$A$2:$A$1000,0),4)/86400)</f>
        <v/>
      </c>
    </row>
    <row r="219" spans="2:26" s="74" customFormat="1" ht="12.75" x14ac:dyDescent="0.2">
      <c r="B219" s="67" t="str">
        <f>IF(ISBLANK(Allowed!A205),"",Allowed!A205)</f>
        <v/>
      </c>
      <c r="C219" s="66" t="str">
        <f>IF(ISBLANK(Allowed!C205),"",Allowed!C205)</f>
        <v/>
      </c>
      <c r="D219" s="66" t="str">
        <f>IF(ISBLANK(Allowed!D205),"",Allowed!D205)</f>
        <v/>
      </c>
      <c r="E219" s="66" t="str">
        <f>IF(ISBLANK(Allowed!F205),"",Allowed!F205)</f>
        <v/>
      </c>
      <c r="F219" s="67" t="str">
        <f ca="1">IF(ISNA(MATCH(B219,Started!$A$2:$A$100,0)),"",OFFSET(StartedReference,MATCH(B219,Started!$A$2:$A$100,0),3))</f>
        <v/>
      </c>
      <c r="G219" s="68" t="str">
        <f t="shared" ca="1" si="21"/>
        <v/>
      </c>
      <c r="H219" s="69" t="str">
        <f ca="1">IF(ISNA(MATCH(B219,Started!$A$2:$A$1000,0)),"",OFFSET(StartedReference,MATCH(B219,Started!$A$2:$A$1000,0),5)/86400)</f>
        <v/>
      </c>
      <c r="I219" s="66" t="str">
        <f ca="1">IF(ISNA(MATCH(B219,Viewer!$A$2:$A$100,0)),"",OFFSET(ViewerReference,MATCH(B219,Viewer!$A$2:$A$100,0),3))</f>
        <v/>
      </c>
      <c r="J219" s="68" t="str">
        <f t="shared" ca="1" si="24"/>
        <v/>
      </c>
      <c r="K219" s="70" t="str">
        <f ca="1">IF(ISNA(MATCH(B219,Viewer!$A$2:$A$100,0)),"",OFFSET(ViewerReference,MATCH(B219,Viewer!$A$2:$A$100,0),5)/86400)</f>
        <v/>
      </c>
      <c r="L219" s="66" t="str">
        <f ca="1">IF(ISNA(MATCH(B219,Reader!$A$2:$A$100,0)),"",OFFSET(ReaderReference,MATCH(B219,Reader!$A$2:$A$100,0),3))</f>
        <v/>
      </c>
      <c r="M219" s="68" t="str">
        <f t="shared" ca="1" si="25"/>
        <v/>
      </c>
      <c r="N219" s="70" t="str">
        <f ca="1">IF(ISNA(MATCH(B219,Reader!$A$2:$A$100,0)),"",OFFSET(ReaderReference,MATCH(B219,Reader!$A$2:$A$100,0),5)/86400)</f>
        <v/>
      </c>
      <c r="O219" s="68" t="str">
        <f t="shared" ca="1" si="22"/>
        <v/>
      </c>
      <c r="P219" s="71" t="str">
        <f ca="1">IF(ISNA(MATCH(B219,PageBottom!$A$2:$A$1000,0)),"",OFFSET(PageBottomReference,MATCH(B219,PageBottom!$A$2:$A$1000,0),3))</f>
        <v/>
      </c>
      <c r="Q219" s="68" t="str">
        <f t="shared" ca="1" si="26"/>
        <v/>
      </c>
      <c r="R219" s="69" t="str">
        <f ca="1">IF(ISNA(MATCH(B219,PageBottom!$A$2:$A$1000,0)),"",OFFSET(PageBottomReference,MATCH(B219,PageBottom!$A$2:$A$1000,0),5)/86400)</f>
        <v/>
      </c>
      <c r="S219" s="72" t="str">
        <f t="shared" ca="1" si="27"/>
        <v/>
      </c>
      <c r="T219" s="73" t="str">
        <f ca="1">IF(ISNA(MATCH(B219,Pages!$A$2:$A$1000,0)),"",OFFSET(PageReference,MATCH(B219,Pages!$A$2:$A$1000,0),3))</f>
        <v/>
      </c>
      <c r="U219" s="66" t="str">
        <f ca="1">IF(ISNA(MATCH(B219,Pages!$A$2:$A$1000,0)),"",OFFSET(PageReference,MATCH(B219,Pages!$A$2:$A$1000,0),1))</f>
        <v/>
      </c>
      <c r="V219" s="66" t="str">
        <f ca="1">IF(ISNA(MATCH(B219,Pages!$A$2:$A$1000,0)),"",OFFSET(PageReference,MATCH(B219,Pages!$A$2:$A$1000,0),2))</f>
        <v/>
      </c>
      <c r="W219" s="68" t="str">
        <f t="shared" si="23"/>
        <v/>
      </c>
      <c r="X219" s="68" t="str">
        <f ca="1">IF(ISNA(MATCH(B219,Pages!$A$2:$A$1000,0)),"",OFFSET(PageReference,MATCH(B219,Pages!$A$2:$A$1000,0),5)/100)</f>
        <v/>
      </c>
      <c r="Y219" s="68" t="str">
        <f ca="1">IF(ISNA(MATCH(B219,Pages!$A$2:$A$1000,0)),"",OFFSET(PageReference,MATCH(B219,Pages!$A$2:$A$1000,0),6)/100)</f>
        <v/>
      </c>
      <c r="Z219" s="70" t="str">
        <f ca="1">IF(ISNA(MATCH(B219,Pages!$A$2:$A$1000,0)),"",OFFSET(PageReference,MATCH(B219,Pages!$A$2:$A$1000,0),4)/86400)</f>
        <v/>
      </c>
    </row>
    <row r="220" spans="2:26" s="74" customFormat="1" ht="12.75" x14ac:dyDescent="0.2">
      <c r="B220" s="67" t="str">
        <f>IF(ISBLANK(Allowed!A206),"",Allowed!A206)</f>
        <v/>
      </c>
      <c r="C220" s="66" t="str">
        <f>IF(ISBLANK(Allowed!C206),"",Allowed!C206)</f>
        <v/>
      </c>
      <c r="D220" s="66" t="str">
        <f>IF(ISBLANK(Allowed!D206),"",Allowed!D206)</f>
        <v/>
      </c>
      <c r="E220" s="66" t="str">
        <f>IF(ISBLANK(Allowed!F206),"",Allowed!F206)</f>
        <v/>
      </c>
      <c r="F220" s="67" t="str">
        <f ca="1">IF(ISNA(MATCH(B220,Started!$A$2:$A$100,0)),"",OFFSET(StartedReference,MATCH(B220,Started!$A$2:$A$100,0),3))</f>
        <v/>
      </c>
      <c r="G220" s="68" t="str">
        <f t="shared" ca="1" si="21"/>
        <v/>
      </c>
      <c r="H220" s="69" t="str">
        <f ca="1">IF(ISNA(MATCH(B220,Started!$A$2:$A$1000,0)),"",OFFSET(StartedReference,MATCH(B220,Started!$A$2:$A$1000,0),5)/86400)</f>
        <v/>
      </c>
      <c r="I220" s="66" t="str">
        <f ca="1">IF(ISNA(MATCH(B220,Viewer!$A$2:$A$100,0)),"",OFFSET(ViewerReference,MATCH(B220,Viewer!$A$2:$A$100,0),3))</f>
        <v/>
      </c>
      <c r="J220" s="68" t="str">
        <f t="shared" ca="1" si="24"/>
        <v/>
      </c>
      <c r="K220" s="70" t="str">
        <f ca="1">IF(ISNA(MATCH(B220,Viewer!$A$2:$A$100,0)),"",OFFSET(ViewerReference,MATCH(B220,Viewer!$A$2:$A$100,0),5)/86400)</f>
        <v/>
      </c>
      <c r="L220" s="66" t="str">
        <f ca="1">IF(ISNA(MATCH(B220,Reader!$A$2:$A$100,0)),"",OFFSET(ReaderReference,MATCH(B220,Reader!$A$2:$A$100,0),3))</f>
        <v/>
      </c>
      <c r="M220" s="68" t="str">
        <f t="shared" ca="1" si="25"/>
        <v/>
      </c>
      <c r="N220" s="70" t="str">
        <f ca="1">IF(ISNA(MATCH(B220,Reader!$A$2:$A$100,0)),"",OFFSET(ReaderReference,MATCH(B220,Reader!$A$2:$A$100,0),5)/86400)</f>
        <v/>
      </c>
      <c r="O220" s="68" t="str">
        <f t="shared" ca="1" si="22"/>
        <v/>
      </c>
      <c r="P220" s="71" t="str">
        <f ca="1">IF(ISNA(MATCH(B220,PageBottom!$A$2:$A$1000,0)),"",OFFSET(PageBottomReference,MATCH(B220,PageBottom!$A$2:$A$1000,0),3))</f>
        <v/>
      </c>
      <c r="Q220" s="68" t="str">
        <f t="shared" ca="1" si="26"/>
        <v/>
      </c>
      <c r="R220" s="69" t="str">
        <f ca="1">IF(ISNA(MATCH(B220,PageBottom!$A$2:$A$1000,0)),"",OFFSET(PageBottomReference,MATCH(B220,PageBottom!$A$2:$A$1000,0),5)/86400)</f>
        <v/>
      </c>
      <c r="S220" s="72" t="str">
        <f t="shared" ca="1" si="27"/>
        <v/>
      </c>
      <c r="T220" s="73" t="str">
        <f ca="1">IF(ISNA(MATCH(B220,Pages!$A$2:$A$1000,0)),"",OFFSET(PageReference,MATCH(B220,Pages!$A$2:$A$1000,0),3))</f>
        <v/>
      </c>
      <c r="U220" s="66" t="str">
        <f ca="1">IF(ISNA(MATCH(B220,Pages!$A$2:$A$1000,0)),"",OFFSET(PageReference,MATCH(B220,Pages!$A$2:$A$1000,0),1))</f>
        <v/>
      </c>
      <c r="V220" s="66" t="str">
        <f ca="1">IF(ISNA(MATCH(B220,Pages!$A$2:$A$1000,0)),"",OFFSET(PageReference,MATCH(B220,Pages!$A$2:$A$1000,0),2))</f>
        <v/>
      </c>
      <c r="W220" s="68" t="str">
        <f t="shared" si="23"/>
        <v/>
      </c>
      <c r="X220" s="68" t="str">
        <f ca="1">IF(ISNA(MATCH(B220,Pages!$A$2:$A$1000,0)),"",OFFSET(PageReference,MATCH(B220,Pages!$A$2:$A$1000,0),5)/100)</f>
        <v/>
      </c>
      <c r="Y220" s="68" t="str">
        <f ca="1">IF(ISNA(MATCH(B220,Pages!$A$2:$A$1000,0)),"",OFFSET(PageReference,MATCH(B220,Pages!$A$2:$A$1000,0),6)/100)</f>
        <v/>
      </c>
      <c r="Z220" s="70" t="str">
        <f ca="1">IF(ISNA(MATCH(B220,Pages!$A$2:$A$1000,0)),"",OFFSET(PageReference,MATCH(B220,Pages!$A$2:$A$1000,0),4)/86400)</f>
        <v/>
      </c>
    </row>
    <row r="221" spans="2:26" s="74" customFormat="1" ht="12.75" x14ac:dyDescent="0.2">
      <c r="B221" s="67" t="str">
        <f>IF(ISBLANK(Allowed!A207),"",Allowed!A207)</f>
        <v/>
      </c>
      <c r="C221" s="66" t="str">
        <f>IF(ISBLANK(Allowed!C207),"",Allowed!C207)</f>
        <v/>
      </c>
      <c r="D221" s="66" t="str">
        <f>IF(ISBLANK(Allowed!D207),"",Allowed!D207)</f>
        <v/>
      </c>
      <c r="E221" s="66" t="str">
        <f>IF(ISBLANK(Allowed!F207),"",Allowed!F207)</f>
        <v/>
      </c>
      <c r="F221" s="67" t="str">
        <f ca="1">IF(ISNA(MATCH(B221,Started!$A$2:$A$100,0)),"",OFFSET(StartedReference,MATCH(B221,Started!$A$2:$A$100,0),3))</f>
        <v/>
      </c>
      <c r="G221" s="68" t="str">
        <f t="shared" ca="1" si="21"/>
        <v/>
      </c>
      <c r="H221" s="69" t="str">
        <f ca="1">IF(ISNA(MATCH(B221,Started!$A$2:$A$1000,0)),"",OFFSET(StartedReference,MATCH(B221,Started!$A$2:$A$1000,0),5)/86400)</f>
        <v/>
      </c>
      <c r="I221" s="66" t="str">
        <f ca="1">IF(ISNA(MATCH(B221,Viewer!$A$2:$A$100,0)),"",OFFSET(ViewerReference,MATCH(B221,Viewer!$A$2:$A$100,0),3))</f>
        <v/>
      </c>
      <c r="J221" s="68" t="str">
        <f t="shared" ca="1" si="24"/>
        <v/>
      </c>
      <c r="K221" s="70" t="str">
        <f ca="1">IF(ISNA(MATCH(B221,Viewer!$A$2:$A$100,0)),"",OFFSET(ViewerReference,MATCH(B221,Viewer!$A$2:$A$100,0),5)/86400)</f>
        <v/>
      </c>
      <c r="L221" s="66" t="str">
        <f ca="1">IF(ISNA(MATCH(B221,Reader!$A$2:$A$100,0)),"",OFFSET(ReaderReference,MATCH(B221,Reader!$A$2:$A$100,0),3))</f>
        <v/>
      </c>
      <c r="M221" s="68" t="str">
        <f t="shared" ca="1" si="25"/>
        <v/>
      </c>
      <c r="N221" s="70" t="str">
        <f ca="1">IF(ISNA(MATCH(B221,Reader!$A$2:$A$100,0)),"",OFFSET(ReaderReference,MATCH(B221,Reader!$A$2:$A$100,0),5)/86400)</f>
        <v/>
      </c>
      <c r="O221" s="68" t="str">
        <f t="shared" ca="1" si="22"/>
        <v/>
      </c>
      <c r="P221" s="71" t="str">
        <f ca="1">IF(ISNA(MATCH(B221,PageBottom!$A$2:$A$1000,0)),"",OFFSET(PageBottomReference,MATCH(B221,PageBottom!$A$2:$A$1000,0),3))</f>
        <v/>
      </c>
      <c r="Q221" s="68" t="str">
        <f t="shared" ca="1" si="26"/>
        <v/>
      </c>
      <c r="R221" s="69" t="str">
        <f ca="1">IF(ISNA(MATCH(B221,PageBottom!$A$2:$A$1000,0)),"",OFFSET(PageBottomReference,MATCH(B221,PageBottom!$A$2:$A$1000,0),5)/86400)</f>
        <v/>
      </c>
      <c r="S221" s="72" t="str">
        <f t="shared" ca="1" si="27"/>
        <v/>
      </c>
      <c r="T221" s="73" t="str">
        <f ca="1">IF(ISNA(MATCH(B221,Pages!$A$2:$A$1000,0)),"",OFFSET(PageReference,MATCH(B221,Pages!$A$2:$A$1000,0),3))</f>
        <v/>
      </c>
      <c r="U221" s="66" t="str">
        <f ca="1">IF(ISNA(MATCH(B221,Pages!$A$2:$A$1000,0)),"",OFFSET(PageReference,MATCH(B221,Pages!$A$2:$A$1000,0),1))</f>
        <v/>
      </c>
      <c r="V221" s="66" t="str">
        <f ca="1">IF(ISNA(MATCH(B221,Pages!$A$2:$A$1000,0)),"",OFFSET(PageReference,MATCH(B221,Pages!$A$2:$A$1000,0),2))</f>
        <v/>
      </c>
      <c r="W221" s="68" t="str">
        <f t="shared" si="23"/>
        <v/>
      </c>
      <c r="X221" s="68" t="str">
        <f ca="1">IF(ISNA(MATCH(B221,Pages!$A$2:$A$1000,0)),"",OFFSET(PageReference,MATCH(B221,Pages!$A$2:$A$1000,0),5)/100)</f>
        <v/>
      </c>
      <c r="Y221" s="68" t="str">
        <f ca="1">IF(ISNA(MATCH(B221,Pages!$A$2:$A$1000,0)),"",OFFSET(PageReference,MATCH(B221,Pages!$A$2:$A$1000,0),6)/100)</f>
        <v/>
      </c>
      <c r="Z221" s="70" t="str">
        <f ca="1">IF(ISNA(MATCH(B221,Pages!$A$2:$A$1000,0)),"",OFFSET(PageReference,MATCH(B221,Pages!$A$2:$A$1000,0),4)/86400)</f>
        <v/>
      </c>
    </row>
    <row r="222" spans="2:26" s="74" customFormat="1" ht="12.75" x14ac:dyDescent="0.2">
      <c r="B222" s="67" t="str">
        <f>IF(ISBLANK(Allowed!A208),"",Allowed!A208)</f>
        <v/>
      </c>
      <c r="C222" s="66" t="str">
        <f>IF(ISBLANK(Allowed!C208),"",Allowed!C208)</f>
        <v/>
      </c>
      <c r="D222" s="66" t="str">
        <f>IF(ISBLANK(Allowed!D208),"",Allowed!D208)</f>
        <v/>
      </c>
      <c r="E222" s="66" t="str">
        <f>IF(ISBLANK(Allowed!F208),"",Allowed!F208)</f>
        <v/>
      </c>
      <c r="F222" s="67" t="str">
        <f ca="1">IF(ISNA(MATCH(B222,Started!$A$2:$A$100,0)),"",OFFSET(StartedReference,MATCH(B222,Started!$A$2:$A$100,0),3))</f>
        <v/>
      </c>
      <c r="G222" s="68" t="str">
        <f t="shared" ca="1" si="21"/>
        <v/>
      </c>
      <c r="H222" s="69" t="str">
        <f ca="1">IF(ISNA(MATCH(B222,Started!$A$2:$A$1000,0)),"",OFFSET(StartedReference,MATCH(B222,Started!$A$2:$A$1000,0),5)/86400)</f>
        <v/>
      </c>
      <c r="I222" s="66" t="str">
        <f ca="1">IF(ISNA(MATCH(B222,Viewer!$A$2:$A$100,0)),"",OFFSET(ViewerReference,MATCH(B222,Viewer!$A$2:$A$100,0),3))</f>
        <v/>
      </c>
      <c r="J222" s="68" t="str">
        <f t="shared" ca="1" si="24"/>
        <v/>
      </c>
      <c r="K222" s="70" t="str">
        <f ca="1">IF(ISNA(MATCH(B222,Viewer!$A$2:$A$100,0)),"",OFFSET(ViewerReference,MATCH(B222,Viewer!$A$2:$A$100,0),5)/86400)</f>
        <v/>
      </c>
      <c r="L222" s="66" t="str">
        <f ca="1">IF(ISNA(MATCH(B222,Reader!$A$2:$A$100,0)),"",OFFSET(ReaderReference,MATCH(B222,Reader!$A$2:$A$100,0),3))</f>
        <v/>
      </c>
      <c r="M222" s="68" t="str">
        <f t="shared" ca="1" si="25"/>
        <v/>
      </c>
      <c r="N222" s="70" t="str">
        <f ca="1">IF(ISNA(MATCH(B222,Reader!$A$2:$A$100,0)),"",OFFSET(ReaderReference,MATCH(B222,Reader!$A$2:$A$100,0),5)/86400)</f>
        <v/>
      </c>
      <c r="O222" s="68" t="str">
        <f t="shared" ca="1" si="22"/>
        <v/>
      </c>
      <c r="P222" s="71" t="str">
        <f ca="1">IF(ISNA(MATCH(B222,PageBottom!$A$2:$A$1000,0)),"",OFFSET(PageBottomReference,MATCH(B222,PageBottom!$A$2:$A$1000,0),3))</f>
        <v/>
      </c>
      <c r="Q222" s="68" t="str">
        <f t="shared" ca="1" si="26"/>
        <v/>
      </c>
      <c r="R222" s="69" t="str">
        <f ca="1">IF(ISNA(MATCH(B222,PageBottom!$A$2:$A$1000,0)),"",OFFSET(PageBottomReference,MATCH(B222,PageBottom!$A$2:$A$1000,0),5)/86400)</f>
        <v/>
      </c>
      <c r="S222" s="72" t="str">
        <f t="shared" ca="1" si="27"/>
        <v/>
      </c>
      <c r="T222" s="73" t="str">
        <f ca="1">IF(ISNA(MATCH(B222,Pages!$A$2:$A$1000,0)),"",OFFSET(PageReference,MATCH(B222,Pages!$A$2:$A$1000,0),3))</f>
        <v/>
      </c>
      <c r="U222" s="66" t="str">
        <f ca="1">IF(ISNA(MATCH(B222,Pages!$A$2:$A$1000,0)),"",OFFSET(PageReference,MATCH(B222,Pages!$A$2:$A$1000,0),1))</f>
        <v/>
      </c>
      <c r="V222" s="66" t="str">
        <f ca="1">IF(ISNA(MATCH(B222,Pages!$A$2:$A$1000,0)),"",OFFSET(PageReference,MATCH(B222,Pages!$A$2:$A$1000,0),2))</f>
        <v/>
      </c>
      <c r="W222" s="68" t="str">
        <f t="shared" si="23"/>
        <v/>
      </c>
      <c r="X222" s="68" t="str">
        <f ca="1">IF(ISNA(MATCH(B222,Pages!$A$2:$A$1000,0)),"",OFFSET(PageReference,MATCH(B222,Pages!$A$2:$A$1000,0),5)/100)</f>
        <v/>
      </c>
      <c r="Y222" s="68" t="str">
        <f ca="1">IF(ISNA(MATCH(B222,Pages!$A$2:$A$1000,0)),"",OFFSET(PageReference,MATCH(B222,Pages!$A$2:$A$1000,0),6)/100)</f>
        <v/>
      </c>
      <c r="Z222" s="70" t="str">
        <f ca="1">IF(ISNA(MATCH(B222,Pages!$A$2:$A$1000,0)),"",OFFSET(PageReference,MATCH(B222,Pages!$A$2:$A$1000,0),4)/86400)</f>
        <v/>
      </c>
    </row>
    <row r="223" spans="2:26" s="74" customFormat="1" ht="12.75" x14ac:dyDescent="0.2">
      <c r="B223" s="67" t="str">
        <f>IF(ISBLANK(Allowed!A209),"",Allowed!A209)</f>
        <v/>
      </c>
      <c r="C223" s="66" t="str">
        <f>IF(ISBLANK(Allowed!C209),"",Allowed!C209)</f>
        <v/>
      </c>
      <c r="D223" s="66" t="str">
        <f>IF(ISBLANK(Allowed!D209),"",Allowed!D209)</f>
        <v/>
      </c>
      <c r="E223" s="66" t="str">
        <f>IF(ISBLANK(Allowed!F209),"",Allowed!F209)</f>
        <v/>
      </c>
      <c r="F223" s="67" t="str">
        <f ca="1">IF(ISNA(MATCH(B223,Started!$A$2:$A$100,0)),"",OFFSET(StartedReference,MATCH(B223,Started!$A$2:$A$100,0),3))</f>
        <v/>
      </c>
      <c r="G223" s="68" t="str">
        <f t="shared" ca="1" si="21"/>
        <v/>
      </c>
      <c r="H223" s="69" t="str">
        <f ca="1">IF(ISNA(MATCH(B223,Started!$A$2:$A$1000,0)),"",OFFSET(StartedReference,MATCH(B223,Started!$A$2:$A$1000,0),5)/86400)</f>
        <v/>
      </c>
      <c r="I223" s="66" t="str">
        <f ca="1">IF(ISNA(MATCH(B223,Viewer!$A$2:$A$100,0)),"",OFFSET(ViewerReference,MATCH(B223,Viewer!$A$2:$A$100,0),3))</f>
        <v/>
      </c>
      <c r="J223" s="68" t="str">
        <f t="shared" ca="1" si="24"/>
        <v/>
      </c>
      <c r="K223" s="70" t="str">
        <f ca="1">IF(ISNA(MATCH(B223,Viewer!$A$2:$A$100,0)),"",OFFSET(ViewerReference,MATCH(B223,Viewer!$A$2:$A$100,0),5)/86400)</f>
        <v/>
      </c>
      <c r="L223" s="66" t="str">
        <f ca="1">IF(ISNA(MATCH(B223,Reader!$A$2:$A$100,0)),"",OFFSET(ReaderReference,MATCH(B223,Reader!$A$2:$A$100,0),3))</f>
        <v/>
      </c>
      <c r="M223" s="68" t="str">
        <f t="shared" ca="1" si="25"/>
        <v/>
      </c>
      <c r="N223" s="70" t="str">
        <f ca="1">IF(ISNA(MATCH(B223,Reader!$A$2:$A$100,0)),"",OFFSET(ReaderReference,MATCH(B223,Reader!$A$2:$A$100,0),5)/86400)</f>
        <v/>
      </c>
      <c r="O223" s="68" t="str">
        <f t="shared" ca="1" si="22"/>
        <v/>
      </c>
      <c r="P223" s="71" t="str">
        <f ca="1">IF(ISNA(MATCH(B223,PageBottom!$A$2:$A$1000,0)),"",OFFSET(PageBottomReference,MATCH(B223,PageBottom!$A$2:$A$1000,0),3))</f>
        <v/>
      </c>
      <c r="Q223" s="68" t="str">
        <f t="shared" ca="1" si="26"/>
        <v/>
      </c>
      <c r="R223" s="69" t="str">
        <f ca="1">IF(ISNA(MATCH(B223,PageBottom!$A$2:$A$1000,0)),"",OFFSET(PageBottomReference,MATCH(B223,PageBottom!$A$2:$A$1000,0),5)/86400)</f>
        <v/>
      </c>
      <c r="S223" s="72" t="str">
        <f t="shared" ca="1" si="27"/>
        <v/>
      </c>
      <c r="T223" s="73" t="str">
        <f ca="1">IF(ISNA(MATCH(B223,Pages!$A$2:$A$1000,0)),"",OFFSET(PageReference,MATCH(B223,Pages!$A$2:$A$1000,0),3))</f>
        <v/>
      </c>
      <c r="U223" s="66" t="str">
        <f ca="1">IF(ISNA(MATCH(B223,Pages!$A$2:$A$1000,0)),"",OFFSET(PageReference,MATCH(B223,Pages!$A$2:$A$1000,0),1))</f>
        <v/>
      </c>
      <c r="V223" s="66" t="str">
        <f ca="1">IF(ISNA(MATCH(B223,Pages!$A$2:$A$1000,0)),"",OFFSET(PageReference,MATCH(B223,Pages!$A$2:$A$1000,0),2))</f>
        <v/>
      </c>
      <c r="W223" s="68" t="str">
        <f t="shared" si="23"/>
        <v/>
      </c>
      <c r="X223" s="68" t="str">
        <f ca="1">IF(ISNA(MATCH(B223,Pages!$A$2:$A$1000,0)),"",OFFSET(PageReference,MATCH(B223,Pages!$A$2:$A$1000,0),5)/100)</f>
        <v/>
      </c>
      <c r="Y223" s="68" t="str">
        <f ca="1">IF(ISNA(MATCH(B223,Pages!$A$2:$A$1000,0)),"",OFFSET(PageReference,MATCH(B223,Pages!$A$2:$A$1000,0),6)/100)</f>
        <v/>
      </c>
      <c r="Z223" s="70" t="str">
        <f ca="1">IF(ISNA(MATCH(B223,Pages!$A$2:$A$1000,0)),"",OFFSET(PageReference,MATCH(B223,Pages!$A$2:$A$1000,0),4)/86400)</f>
        <v/>
      </c>
    </row>
    <row r="224" spans="2:26" s="74" customFormat="1" ht="12.75" x14ac:dyDescent="0.2">
      <c r="B224" s="67" t="str">
        <f>IF(ISBLANK(Allowed!A210),"",Allowed!A210)</f>
        <v/>
      </c>
      <c r="C224" s="66" t="str">
        <f>IF(ISBLANK(Allowed!C210),"",Allowed!C210)</f>
        <v/>
      </c>
      <c r="D224" s="66" t="str">
        <f>IF(ISBLANK(Allowed!D210),"",Allowed!D210)</f>
        <v/>
      </c>
      <c r="E224" s="66" t="str">
        <f>IF(ISBLANK(Allowed!F210),"",Allowed!F210)</f>
        <v/>
      </c>
      <c r="F224" s="67" t="str">
        <f ca="1">IF(ISNA(MATCH(B224,Started!$A$2:$A$100,0)),"",OFFSET(StartedReference,MATCH(B224,Started!$A$2:$A$100,0),3))</f>
        <v/>
      </c>
      <c r="G224" s="68" t="str">
        <f t="shared" ca="1" si="21"/>
        <v/>
      </c>
      <c r="H224" s="69" t="str">
        <f ca="1">IF(ISNA(MATCH(B224,Started!$A$2:$A$1000,0)),"",OFFSET(StartedReference,MATCH(B224,Started!$A$2:$A$1000,0),5)/86400)</f>
        <v/>
      </c>
      <c r="I224" s="66" t="str">
        <f ca="1">IF(ISNA(MATCH(B224,Viewer!$A$2:$A$100,0)),"",OFFSET(ViewerReference,MATCH(B224,Viewer!$A$2:$A$100,0),3))</f>
        <v/>
      </c>
      <c r="J224" s="68" t="str">
        <f t="shared" ca="1" si="24"/>
        <v/>
      </c>
      <c r="K224" s="70" t="str">
        <f ca="1">IF(ISNA(MATCH(B224,Viewer!$A$2:$A$100,0)),"",OFFSET(ViewerReference,MATCH(B224,Viewer!$A$2:$A$100,0),5)/86400)</f>
        <v/>
      </c>
      <c r="L224" s="66" t="str">
        <f ca="1">IF(ISNA(MATCH(B224,Reader!$A$2:$A$100,0)),"",OFFSET(ReaderReference,MATCH(B224,Reader!$A$2:$A$100,0),3))</f>
        <v/>
      </c>
      <c r="M224" s="68" t="str">
        <f t="shared" ca="1" si="25"/>
        <v/>
      </c>
      <c r="N224" s="70" t="str">
        <f ca="1">IF(ISNA(MATCH(B224,Reader!$A$2:$A$100,0)),"",OFFSET(ReaderReference,MATCH(B224,Reader!$A$2:$A$100,0),5)/86400)</f>
        <v/>
      </c>
      <c r="O224" s="68" t="str">
        <f t="shared" ca="1" si="22"/>
        <v/>
      </c>
      <c r="P224" s="71" t="str">
        <f ca="1">IF(ISNA(MATCH(B224,PageBottom!$A$2:$A$1000,0)),"",OFFSET(PageBottomReference,MATCH(B224,PageBottom!$A$2:$A$1000,0),3))</f>
        <v/>
      </c>
      <c r="Q224" s="68" t="str">
        <f t="shared" ca="1" si="26"/>
        <v/>
      </c>
      <c r="R224" s="69" t="str">
        <f ca="1">IF(ISNA(MATCH(B224,PageBottom!$A$2:$A$1000,0)),"",OFFSET(PageBottomReference,MATCH(B224,PageBottom!$A$2:$A$1000,0),5)/86400)</f>
        <v/>
      </c>
      <c r="S224" s="72" t="str">
        <f t="shared" ca="1" si="27"/>
        <v/>
      </c>
      <c r="T224" s="73" t="str">
        <f ca="1">IF(ISNA(MATCH(B224,Pages!$A$2:$A$1000,0)),"",OFFSET(PageReference,MATCH(B224,Pages!$A$2:$A$1000,0),3))</f>
        <v/>
      </c>
      <c r="U224" s="66" t="str">
        <f ca="1">IF(ISNA(MATCH(B224,Pages!$A$2:$A$1000,0)),"",OFFSET(PageReference,MATCH(B224,Pages!$A$2:$A$1000,0),1))</f>
        <v/>
      </c>
      <c r="V224" s="66" t="str">
        <f ca="1">IF(ISNA(MATCH(B224,Pages!$A$2:$A$1000,0)),"",OFFSET(PageReference,MATCH(B224,Pages!$A$2:$A$1000,0),2))</f>
        <v/>
      </c>
      <c r="W224" s="68" t="str">
        <f t="shared" si="23"/>
        <v/>
      </c>
      <c r="X224" s="68" t="str">
        <f ca="1">IF(ISNA(MATCH(B224,Pages!$A$2:$A$1000,0)),"",OFFSET(PageReference,MATCH(B224,Pages!$A$2:$A$1000,0),5)/100)</f>
        <v/>
      </c>
      <c r="Y224" s="68" t="str">
        <f ca="1">IF(ISNA(MATCH(B224,Pages!$A$2:$A$1000,0)),"",OFFSET(PageReference,MATCH(B224,Pages!$A$2:$A$1000,0),6)/100)</f>
        <v/>
      </c>
      <c r="Z224" s="70" t="str">
        <f ca="1">IF(ISNA(MATCH(B224,Pages!$A$2:$A$1000,0)),"",OFFSET(PageReference,MATCH(B224,Pages!$A$2:$A$1000,0),4)/86400)</f>
        <v/>
      </c>
    </row>
    <row r="225" spans="2:26" s="74" customFormat="1" ht="12.75" x14ac:dyDescent="0.2">
      <c r="B225" s="67" t="str">
        <f>IF(ISBLANK(Allowed!A211),"",Allowed!A211)</f>
        <v/>
      </c>
      <c r="C225" s="66" t="str">
        <f>IF(ISBLANK(Allowed!C211),"",Allowed!C211)</f>
        <v/>
      </c>
      <c r="D225" s="66" t="str">
        <f>IF(ISBLANK(Allowed!D211),"",Allowed!D211)</f>
        <v/>
      </c>
      <c r="E225" s="66" t="str">
        <f>IF(ISBLANK(Allowed!F211),"",Allowed!F211)</f>
        <v/>
      </c>
      <c r="F225" s="67" t="str">
        <f ca="1">IF(ISNA(MATCH(B225,Started!$A$2:$A$100,0)),"",OFFSET(StartedReference,MATCH(B225,Started!$A$2:$A$100,0),3))</f>
        <v/>
      </c>
      <c r="G225" s="68" t="str">
        <f t="shared" ca="1" si="21"/>
        <v/>
      </c>
      <c r="H225" s="69" t="str">
        <f ca="1">IF(ISNA(MATCH(B225,Started!$A$2:$A$1000,0)),"",OFFSET(StartedReference,MATCH(B225,Started!$A$2:$A$1000,0),5)/86400)</f>
        <v/>
      </c>
      <c r="I225" s="66" t="str">
        <f ca="1">IF(ISNA(MATCH(B225,Viewer!$A$2:$A$100,0)),"",OFFSET(ViewerReference,MATCH(B225,Viewer!$A$2:$A$100,0),3))</f>
        <v/>
      </c>
      <c r="J225" s="68" t="str">
        <f t="shared" ca="1" si="24"/>
        <v/>
      </c>
      <c r="K225" s="70" t="str">
        <f ca="1">IF(ISNA(MATCH(B225,Viewer!$A$2:$A$100,0)),"",OFFSET(ViewerReference,MATCH(B225,Viewer!$A$2:$A$100,0),5)/86400)</f>
        <v/>
      </c>
      <c r="L225" s="66" t="str">
        <f ca="1">IF(ISNA(MATCH(B225,Reader!$A$2:$A$100,0)),"",OFFSET(ReaderReference,MATCH(B225,Reader!$A$2:$A$100,0),3))</f>
        <v/>
      </c>
      <c r="M225" s="68" t="str">
        <f t="shared" ca="1" si="25"/>
        <v/>
      </c>
      <c r="N225" s="70" t="str">
        <f ca="1">IF(ISNA(MATCH(B225,Reader!$A$2:$A$100,0)),"",OFFSET(ReaderReference,MATCH(B225,Reader!$A$2:$A$100,0),5)/86400)</f>
        <v/>
      </c>
      <c r="O225" s="68" t="str">
        <f t="shared" ca="1" si="22"/>
        <v/>
      </c>
      <c r="P225" s="71" t="str">
        <f ca="1">IF(ISNA(MATCH(B225,PageBottom!$A$2:$A$1000,0)),"",OFFSET(PageBottomReference,MATCH(B225,PageBottom!$A$2:$A$1000,0),3))</f>
        <v/>
      </c>
      <c r="Q225" s="68" t="str">
        <f t="shared" ca="1" si="26"/>
        <v/>
      </c>
      <c r="R225" s="69" t="str">
        <f ca="1">IF(ISNA(MATCH(B225,PageBottom!$A$2:$A$1000,0)),"",OFFSET(PageBottomReference,MATCH(B225,PageBottom!$A$2:$A$1000,0),5)/86400)</f>
        <v/>
      </c>
      <c r="S225" s="72" t="str">
        <f t="shared" ca="1" si="27"/>
        <v/>
      </c>
      <c r="T225" s="73" t="str">
        <f ca="1">IF(ISNA(MATCH(B225,Pages!$A$2:$A$1000,0)),"",OFFSET(PageReference,MATCH(B225,Pages!$A$2:$A$1000,0),3))</f>
        <v/>
      </c>
      <c r="U225" s="66" t="str">
        <f ca="1">IF(ISNA(MATCH(B225,Pages!$A$2:$A$1000,0)),"",OFFSET(PageReference,MATCH(B225,Pages!$A$2:$A$1000,0),1))</f>
        <v/>
      </c>
      <c r="V225" s="66" t="str">
        <f ca="1">IF(ISNA(MATCH(B225,Pages!$A$2:$A$1000,0)),"",OFFSET(PageReference,MATCH(B225,Pages!$A$2:$A$1000,0),2))</f>
        <v/>
      </c>
      <c r="W225" s="68" t="str">
        <f t="shared" si="23"/>
        <v/>
      </c>
      <c r="X225" s="68" t="str">
        <f ca="1">IF(ISNA(MATCH(B225,Pages!$A$2:$A$1000,0)),"",OFFSET(PageReference,MATCH(B225,Pages!$A$2:$A$1000,0),5)/100)</f>
        <v/>
      </c>
      <c r="Y225" s="68" t="str">
        <f ca="1">IF(ISNA(MATCH(B225,Pages!$A$2:$A$1000,0)),"",OFFSET(PageReference,MATCH(B225,Pages!$A$2:$A$1000,0),6)/100)</f>
        <v/>
      </c>
      <c r="Z225" s="70" t="str">
        <f ca="1">IF(ISNA(MATCH(B225,Pages!$A$2:$A$1000,0)),"",OFFSET(PageReference,MATCH(B225,Pages!$A$2:$A$1000,0),4)/86400)</f>
        <v/>
      </c>
    </row>
    <row r="226" spans="2:26" s="74" customFormat="1" ht="12.75" x14ac:dyDescent="0.2">
      <c r="B226" s="67" t="str">
        <f>IF(ISBLANK(Allowed!A212),"",Allowed!A212)</f>
        <v/>
      </c>
      <c r="C226" s="66" t="str">
        <f>IF(ISBLANK(Allowed!C212),"",Allowed!C212)</f>
        <v/>
      </c>
      <c r="D226" s="66" t="str">
        <f>IF(ISBLANK(Allowed!D212),"",Allowed!D212)</f>
        <v/>
      </c>
      <c r="E226" s="66" t="str">
        <f>IF(ISBLANK(Allowed!F212),"",Allowed!F212)</f>
        <v/>
      </c>
      <c r="F226" s="67" t="str">
        <f ca="1">IF(ISNA(MATCH(B226,Started!$A$2:$A$100,0)),"",OFFSET(StartedReference,MATCH(B226,Started!$A$2:$A$100,0),3))</f>
        <v/>
      </c>
      <c r="G226" s="68" t="str">
        <f t="shared" ca="1" si="21"/>
        <v/>
      </c>
      <c r="H226" s="69" t="str">
        <f ca="1">IF(ISNA(MATCH(B226,Started!$A$2:$A$1000,0)),"",OFFSET(StartedReference,MATCH(B226,Started!$A$2:$A$1000,0),5)/86400)</f>
        <v/>
      </c>
      <c r="I226" s="66" t="str">
        <f ca="1">IF(ISNA(MATCH(B226,Viewer!$A$2:$A$100,0)),"",OFFSET(ViewerReference,MATCH(B226,Viewer!$A$2:$A$100,0),3))</f>
        <v/>
      </c>
      <c r="J226" s="68" t="str">
        <f t="shared" ca="1" si="24"/>
        <v/>
      </c>
      <c r="K226" s="70" t="str">
        <f ca="1">IF(ISNA(MATCH(B226,Viewer!$A$2:$A$100,0)),"",OFFSET(ViewerReference,MATCH(B226,Viewer!$A$2:$A$100,0),5)/86400)</f>
        <v/>
      </c>
      <c r="L226" s="66" t="str">
        <f ca="1">IF(ISNA(MATCH(B226,Reader!$A$2:$A$100,0)),"",OFFSET(ReaderReference,MATCH(B226,Reader!$A$2:$A$100,0),3))</f>
        <v/>
      </c>
      <c r="M226" s="68" t="str">
        <f t="shared" ca="1" si="25"/>
        <v/>
      </c>
      <c r="N226" s="70" t="str">
        <f ca="1">IF(ISNA(MATCH(B226,Reader!$A$2:$A$100,0)),"",OFFSET(ReaderReference,MATCH(B226,Reader!$A$2:$A$100,0),5)/86400)</f>
        <v/>
      </c>
      <c r="O226" s="68" t="str">
        <f t="shared" ca="1" si="22"/>
        <v/>
      </c>
      <c r="P226" s="71" t="str">
        <f ca="1">IF(ISNA(MATCH(B226,PageBottom!$A$2:$A$1000,0)),"",OFFSET(PageBottomReference,MATCH(B226,PageBottom!$A$2:$A$1000,0),3))</f>
        <v/>
      </c>
      <c r="Q226" s="68" t="str">
        <f t="shared" ca="1" si="26"/>
        <v/>
      </c>
      <c r="R226" s="69" t="str">
        <f ca="1">IF(ISNA(MATCH(B226,PageBottom!$A$2:$A$1000,0)),"",OFFSET(PageBottomReference,MATCH(B226,PageBottom!$A$2:$A$1000,0),5)/86400)</f>
        <v/>
      </c>
      <c r="S226" s="72" t="str">
        <f t="shared" ca="1" si="27"/>
        <v/>
      </c>
      <c r="T226" s="73" t="str">
        <f ca="1">IF(ISNA(MATCH(B226,Pages!$A$2:$A$1000,0)),"",OFFSET(PageReference,MATCH(B226,Pages!$A$2:$A$1000,0),3))</f>
        <v/>
      </c>
      <c r="U226" s="66" t="str">
        <f ca="1">IF(ISNA(MATCH(B226,Pages!$A$2:$A$1000,0)),"",OFFSET(PageReference,MATCH(B226,Pages!$A$2:$A$1000,0),1))</f>
        <v/>
      </c>
      <c r="V226" s="66" t="str">
        <f ca="1">IF(ISNA(MATCH(B226,Pages!$A$2:$A$1000,0)),"",OFFSET(PageReference,MATCH(B226,Pages!$A$2:$A$1000,0),2))</f>
        <v/>
      </c>
      <c r="W226" s="68" t="str">
        <f t="shared" si="23"/>
        <v/>
      </c>
      <c r="X226" s="68" t="str">
        <f ca="1">IF(ISNA(MATCH(B226,Pages!$A$2:$A$1000,0)),"",OFFSET(PageReference,MATCH(B226,Pages!$A$2:$A$1000,0),5)/100)</f>
        <v/>
      </c>
      <c r="Y226" s="68" t="str">
        <f ca="1">IF(ISNA(MATCH(B226,Pages!$A$2:$A$1000,0)),"",OFFSET(PageReference,MATCH(B226,Pages!$A$2:$A$1000,0),6)/100)</f>
        <v/>
      </c>
      <c r="Z226" s="70" t="str">
        <f ca="1">IF(ISNA(MATCH(B226,Pages!$A$2:$A$1000,0)),"",OFFSET(PageReference,MATCH(B226,Pages!$A$2:$A$1000,0),4)/86400)</f>
        <v/>
      </c>
    </row>
    <row r="227" spans="2:26" s="74" customFormat="1" ht="12.75" x14ac:dyDescent="0.2">
      <c r="B227" s="67" t="str">
        <f>IF(ISBLANK(Allowed!A213),"",Allowed!A213)</f>
        <v/>
      </c>
      <c r="C227" s="66" t="str">
        <f>IF(ISBLANK(Allowed!C213),"",Allowed!C213)</f>
        <v/>
      </c>
      <c r="D227" s="66" t="str">
        <f>IF(ISBLANK(Allowed!D213),"",Allowed!D213)</f>
        <v/>
      </c>
      <c r="E227" s="66" t="str">
        <f>IF(ISBLANK(Allowed!F213),"",Allowed!F213)</f>
        <v/>
      </c>
      <c r="F227" s="67" t="str">
        <f ca="1">IF(ISNA(MATCH(B227,Started!$A$2:$A$100,0)),"",OFFSET(StartedReference,MATCH(B227,Started!$A$2:$A$100,0),3))</f>
        <v/>
      </c>
      <c r="G227" s="68" t="str">
        <f t="shared" ca="1" si="21"/>
        <v/>
      </c>
      <c r="H227" s="69" t="str">
        <f ca="1">IF(ISNA(MATCH(B227,Started!$A$2:$A$1000,0)),"",OFFSET(StartedReference,MATCH(B227,Started!$A$2:$A$1000,0),5)/86400)</f>
        <v/>
      </c>
      <c r="I227" s="66" t="str">
        <f ca="1">IF(ISNA(MATCH(B227,Viewer!$A$2:$A$100,0)),"",OFFSET(ViewerReference,MATCH(B227,Viewer!$A$2:$A$100,0),3))</f>
        <v/>
      </c>
      <c r="J227" s="68" t="str">
        <f t="shared" ca="1" si="24"/>
        <v/>
      </c>
      <c r="K227" s="70" t="str">
        <f ca="1">IF(ISNA(MATCH(B227,Viewer!$A$2:$A$100,0)),"",OFFSET(ViewerReference,MATCH(B227,Viewer!$A$2:$A$100,0),5)/86400)</f>
        <v/>
      </c>
      <c r="L227" s="66" t="str">
        <f ca="1">IF(ISNA(MATCH(B227,Reader!$A$2:$A$100,0)),"",OFFSET(ReaderReference,MATCH(B227,Reader!$A$2:$A$100,0),3))</f>
        <v/>
      </c>
      <c r="M227" s="68" t="str">
        <f t="shared" ca="1" si="25"/>
        <v/>
      </c>
      <c r="N227" s="70" t="str">
        <f ca="1">IF(ISNA(MATCH(B227,Reader!$A$2:$A$100,0)),"",OFFSET(ReaderReference,MATCH(B227,Reader!$A$2:$A$100,0),5)/86400)</f>
        <v/>
      </c>
      <c r="O227" s="68" t="str">
        <f t="shared" ca="1" si="22"/>
        <v/>
      </c>
      <c r="P227" s="71" t="str">
        <f ca="1">IF(ISNA(MATCH(B227,PageBottom!$A$2:$A$1000,0)),"",OFFSET(PageBottomReference,MATCH(B227,PageBottom!$A$2:$A$1000,0),3))</f>
        <v/>
      </c>
      <c r="Q227" s="68" t="str">
        <f t="shared" ca="1" si="26"/>
        <v/>
      </c>
      <c r="R227" s="69" t="str">
        <f ca="1">IF(ISNA(MATCH(B227,PageBottom!$A$2:$A$1000,0)),"",OFFSET(PageBottomReference,MATCH(B227,PageBottom!$A$2:$A$1000,0),5)/86400)</f>
        <v/>
      </c>
      <c r="S227" s="72" t="str">
        <f t="shared" ca="1" si="27"/>
        <v/>
      </c>
      <c r="T227" s="73" t="str">
        <f ca="1">IF(ISNA(MATCH(B227,Pages!$A$2:$A$1000,0)),"",OFFSET(PageReference,MATCH(B227,Pages!$A$2:$A$1000,0),3))</f>
        <v/>
      </c>
      <c r="U227" s="66" t="str">
        <f ca="1">IF(ISNA(MATCH(B227,Pages!$A$2:$A$1000,0)),"",OFFSET(PageReference,MATCH(B227,Pages!$A$2:$A$1000,0),1))</f>
        <v/>
      </c>
      <c r="V227" s="66" t="str">
        <f ca="1">IF(ISNA(MATCH(B227,Pages!$A$2:$A$1000,0)),"",OFFSET(PageReference,MATCH(B227,Pages!$A$2:$A$1000,0),2))</f>
        <v/>
      </c>
      <c r="W227" s="68" t="str">
        <f t="shared" si="23"/>
        <v/>
      </c>
      <c r="X227" s="68" t="str">
        <f ca="1">IF(ISNA(MATCH(B227,Pages!$A$2:$A$1000,0)),"",OFFSET(PageReference,MATCH(B227,Pages!$A$2:$A$1000,0),5)/100)</f>
        <v/>
      </c>
      <c r="Y227" s="68" t="str">
        <f ca="1">IF(ISNA(MATCH(B227,Pages!$A$2:$A$1000,0)),"",OFFSET(PageReference,MATCH(B227,Pages!$A$2:$A$1000,0),6)/100)</f>
        <v/>
      </c>
      <c r="Z227" s="70" t="str">
        <f ca="1">IF(ISNA(MATCH(B227,Pages!$A$2:$A$1000,0)),"",OFFSET(PageReference,MATCH(B227,Pages!$A$2:$A$1000,0),4)/86400)</f>
        <v/>
      </c>
    </row>
    <row r="228" spans="2:26" s="74" customFormat="1" ht="12.75" x14ac:dyDescent="0.2">
      <c r="B228" s="67" t="str">
        <f>IF(ISBLANK(Allowed!A214),"",Allowed!A214)</f>
        <v/>
      </c>
      <c r="C228" s="66" t="str">
        <f>IF(ISBLANK(Allowed!C214),"",Allowed!C214)</f>
        <v/>
      </c>
      <c r="D228" s="66" t="str">
        <f>IF(ISBLANK(Allowed!D214),"",Allowed!D214)</f>
        <v/>
      </c>
      <c r="E228" s="66" t="str">
        <f>IF(ISBLANK(Allowed!F214),"",Allowed!F214)</f>
        <v/>
      </c>
      <c r="F228" s="67" t="str">
        <f ca="1">IF(ISNA(MATCH(B228,Started!$A$2:$A$100,0)),"",OFFSET(StartedReference,MATCH(B228,Started!$A$2:$A$100,0),3))</f>
        <v/>
      </c>
      <c r="G228" s="68" t="str">
        <f t="shared" ca="1" si="21"/>
        <v/>
      </c>
      <c r="H228" s="69" t="str">
        <f ca="1">IF(ISNA(MATCH(B228,Started!$A$2:$A$1000,0)),"",OFFSET(StartedReference,MATCH(B228,Started!$A$2:$A$1000,0),5)/86400)</f>
        <v/>
      </c>
      <c r="I228" s="66" t="str">
        <f ca="1">IF(ISNA(MATCH(B228,Viewer!$A$2:$A$100,0)),"",OFFSET(ViewerReference,MATCH(B228,Viewer!$A$2:$A$100,0),3))</f>
        <v/>
      </c>
      <c r="J228" s="68" t="str">
        <f t="shared" ca="1" si="24"/>
        <v/>
      </c>
      <c r="K228" s="70" t="str">
        <f ca="1">IF(ISNA(MATCH(B228,Viewer!$A$2:$A$100,0)),"",OFFSET(ViewerReference,MATCH(B228,Viewer!$A$2:$A$100,0),5)/86400)</f>
        <v/>
      </c>
      <c r="L228" s="66" t="str">
        <f ca="1">IF(ISNA(MATCH(B228,Reader!$A$2:$A$100,0)),"",OFFSET(ReaderReference,MATCH(B228,Reader!$A$2:$A$100,0),3))</f>
        <v/>
      </c>
      <c r="M228" s="68" t="str">
        <f t="shared" ca="1" si="25"/>
        <v/>
      </c>
      <c r="N228" s="70" t="str">
        <f ca="1">IF(ISNA(MATCH(B228,Reader!$A$2:$A$100,0)),"",OFFSET(ReaderReference,MATCH(B228,Reader!$A$2:$A$100,0),5)/86400)</f>
        <v/>
      </c>
      <c r="O228" s="68" t="str">
        <f t="shared" ca="1" si="22"/>
        <v/>
      </c>
      <c r="P228" s="71" t="str">
        <f ca="1">IF(ISNA(MATCH(B228,PageBottom!$A$2:$A$1000,0)),"",OFFSET(PageBottomReference,MATCH(B228,PageBottom!$A$2:$A$1000,0),3))</f>
        <v/>
      </c>
      <c r="Q228" s="68" t="str">
        <f t="shared" ca="1" si="26"/>
        <v/>
      </c>
      <c r="R228" s="69" t="str">
        <f ca="1">IF(ISNA(MATCH(B228,PageBottom!$A$2:$A$1000,0)),"",OFFSET(PageBottomReference,MATCH(B228,PageBottom!$A$2:$A$1000,0),5)/86400)</f>
        <v/>
      </c>
      <c r="S228" s="72" t="str">
        <f t="shared" ca="1" si="27"/>
        <v/>
      </c>
      <c r="T228" s="73" t="str">
        <f ca="1">IF(ISNA(MATCH(B228,Pages!$A$2:$A$1000,0)),"",OFFSET(PageReference,MATCH(B228,Pages!$A$2:$A$1000,0),3))</f>
        <v/>
      </c>
      <c r="U228" s="66" t="str">
        <f ca="1">IF(ISNA(MATCH(B228,Pages!$A$2:$A$1000,0)),"",OFFSET(PageReference,MATCH(B228,Pages!$A$2:$A$1000,0),1))</f>
        <v/>
      </c>
      <c r="V228" s="66" t="str">
        <f ca="1">IF(ISNA(MATCH(B228,Pages!$A$2:$A$1000,0)),"",OFFSET(PageReference,MATCH(B228,Pages!$A$2:$A$1000,0),2))</f>
        <v/>
      </c>
      <c r="W228" s="68" t="str">
        <f t="shared" si="23"/>
        <v/>
      </c>
      <c r="X228" s="68" t="str">
        <f ca="1">IF(ISNA(MATCH(B228,Pages!$A$2:$A$1000,0)),"",OFFSET(PageReference,MATCH(B228,Pages!$A$2:$A$1000,0),5)/100)</f>
        <v/>
      </c>
      <c r="Y228" s="68" t="str">
        <f ca="1">IF(ISNA(MATCH(B228,Pages!$A$2:$A$1000,0)),"",OFFSET(PageReference,MATCH(B228,Pages!$A$2:$A$1000,0),6)/100)</f>
        <v/>
      </c>
      <c r="Z228" s="70" t="str">
        <f ca="1">IF(ISNA(MATCH(B228,Pages!$A$2:$A$1000,0)),"",OFFSET(PageReference,MATCH(B228,Pages!$A$2:$A$1000,0),4)/86400)</f>
        <v/>
      </c>
    </row>
    <row r="229" spans="2:26" s="74" customFormat="1" ht="12.75" x14ac:dyDescent="0.2">
      <c r="B229" s="67" t="str">
        <f>IF(ISBLANK(Allowed!A215),"",Allowed!A215)</f>
        <v/>
      </c>
      <c r="C229" s="66" t="str">
        <f>IF(ISBLANK(Allowed!C215),"",Allowed!C215)</f>
        <v/>
      </c>
      <c r="D229" s="66" t="str">
        <f>IF(ISBLANK(Allowed!D215),"",Allowed!D215)</f>
        <v/>
      </c>
      <c r="E229" s="66" t="str">
        <f>IF(ISBLANK(Allowed!F215),"",Allowed!F215)</f>
        <v/>
      </c>
      <c r="F229" s="67" t="str">
        <f ca="1">IF(ISNA(MATCH(B229,Started!$A$2:$A$100,0)),"",OFFSET(StartedReference,MATCH(B229,Started!$A$2:$A$100,0),3))</f>
        <v/>
      </c>
      <c r="G229" s="68" t="str">
        <f t="shared" ca="1" si="21"/>
        <v/>
      </c>
      <c r="H229" s="69" t="str">
        <f ca="1">IF(ISNA(MATCH(B229,Started!$A$2:$A$1000,0)),"",OFFSET(StartedReference,MATCH(B229,Started!$A$2:$A$1000,0),5)/86400)</f>
        <v/>
      </c>
      <c r="I229" s="66" t="str">
        <f ca="1">IF(ISNA(MATCH(B229,Viewer!$A$2:$A$100,0)),"",OFFSET(ViewerReference,MATCH(B229,Viewer!$A$2:$A$100,0),3))</f>
        <v/>
      </c>
      <c r="J229" s="68" t="str">
        <f t="shared" ca="1" si="24"/>
        <v/>
      </c>
      <c r="K229" s="70" t="str">
        <f ca="1">IF(ISNA(MATCH(B229,Viewer!$A$2:$A$100,0)),"",OFFSET(ViewerReference,MATCH(B229,Viewer!$A$2:$A$100,0),5)/86400)</f>
        <v/>
      </c>
      <c r="L229" s="66" t="str">
        <f ca="1">IF(ISNA(MATCH(B229,Reader!$A$2:$A$100,0)),"",OFFSET(ReaderReference,MATCH(B229,Reader!$A$2:$A$100,0),3))</f>
        <v/>
      </c>
      <c r="M229" s="68" t="str">
        <f t="shared" ca="1" si="25"/>
        <v/>
      </c>
      <c r="N229" s="70" t="str">
        <f ca="1">IF(ISNA(MATCH(B229,Reader!$A$2:$A$100,0)),"",OFFSET(ReaderReference,MATCH(B229,Reader!$A$2:$A$100,0),5)/86400)</f>
        <v/>
      </c>
      <c r="O229" s="68" t="str">
        <f t="shared" ca="1" si="22"/>
        <v/>
      </c>
      <c r="P229" s="71" t="str">
        <f ca="1">IF(ISNA(MATCH(B229,PageBottom!$A$2:$A$1000,0)),"",OFFSET(PageBottomReference,MATCH(B229,PageBottom!$A$2:$A$1000,0),3))</f>
        <v/>
      </c>
      <c r="Q229" s="68" t="str">
        <f t="shared" ca="1" si="26"/>
        <v/>
      </c>
      <c r="R229" s="69" t="str">
        <f ca="1">IF(ISNA(MATCH(B229,PageBottom!$A$2:$A$1000,0)),"",OFFSET(PageBottomReference,MATCH(B229,PageBottom!$A$2:$A$1000,0),5)/86400)</f>
        <v/>
      </c>
      <c r="S229" s="72" t="str">
        <f t="shared" ca="1" si="27"/>
        <v/>
      </c>
      <c r="T229" s="73" t="str">
        <f ca="1">IF(ISNA(MATCH(B229,Pages!$A$2:$A$1000,0)),"",OFFSET(PageReference,MATCH(B229,Pages!$A$2:$A$1000,0),3))</f>
        <v/>
      </c>
      <c r="U229" s="66" t="str">
        <f ca="1">IF(ISNA(MATCH(B229,Pages!$A$2:$A$1000,0)),"",OFFSET(PageReference,MATCH(B229,Pages!$A$2:$A$1000,0),1))</f>
        <v/>
      </c>
      <c r="V229" s="66" t="str">
        <f ca="1">IF(ISNA(MATCH(B229,Pages!$A$2:$A$1000,0)),"",OFFSET(PageReference,MATCH(B229,Pages!$A$2:$A$1000,0),2))</f>
        <v/>
      </c>
      <c r="W229" s="68" t="str">
        <f t="shared" si="23"/>
        <v/>
      </c>
      <c r="X229" s="68" t="str">
        <f ca="1">IF(ISNA(MATCH(B229,Pages!$A$2:$A$1000,0)),"",OFFSET(PageReference,MATCH(B229,Pages!$A$2:$A$1000,0),5)/100)</f>
        <v/>
      </c>
      <c r="Y229" s="68" t="str">
        <f ca="1">IF(ISNA(MATCH(B229,Pages!$A$2:$A$1000,0)),"",OFFSET(PageReference,MATCH(B229,Pages!$A$2:$A$1000,0),6)/100)</f>
        <v/>
      </c>
      <c r="Z229" s="70" t="str">
        <f ca="1">IF(ISNA(MATCH(B229,Pages!$A$2:$A$1000,0)),"",OFFSET(PageReference,MATCH(B229,Pages!$A$2:$A$1000,0),4)/86400)</f>
        <v/>
      </c>
    </row>
    <row r="230" spans="2:26" s="74" customFormat="1" ht="12.75" x14ac:dyDescent="0.2">
      <c r="B230" s="67" t="str">
        <f>IF(ISBLANK(Allowed!A216),"",Allowed!A216)</f>
        <v/>
      </c>
      <c r="C230" s="66" t="str">
        <f>IF(ISBLANK(Allowed!C216),"",Allowed!C216)</f>
        <v/>
      </c>
      <c r="D230" s="66" t="str">
        <f>IF(ISBLANK(Allowed!D216),"",Allowed!D216)</f>
        <v/>
      </c>
      <c r="E230" s="66" t="str">
        <f>IF(ISBLANK(Allowed!F216),"",Allowed!F216)</f>
        <v/>
      </c>
      <c r="F230" s="67" t="str">
        <f ca="1">IF(ISNA(MATCH(B230,Started!$A$2:$A$100,0)),"",OFFSET(StartedReference,MATCH(B230,Started!$A$2:$A$100,0),3))</f>
        <v/>
      </c>
      <c r="G230" s="68" t="str">
        <f t="shared" ca="1" si="21"/>
        <v/>
      </c>
      <c r="H230" s="69" t="str">
        <f ca="1">IF(ISNA(MATCH(B230,Started!$A$2:$A$1000,0)),"",OFFSET(StartedReference,MATCH(B230,Started!$A$2:$A$1000,0),5)/86400)</f>
        <v/>
      </c>
      <c r="I230" s="66" t="str">
        <f ca="1">IF(ISNA(MATCH(B230,Viewer!$A$2:$A$100,0)),"",OFFSET(ViewerReference,MATCH(B230,Viewer!$A$2:$A$100,0),3))</f>
        <v/>
      </c>
      <c r="J230" s="68" t="str">
        <f t="shared" ca="1" si="24"/>
        <v/>
      </c>
      <c r="K230" s="70" t="str">
        <f ca="1">IF(ISNA(MATCH(B230,Viewer!$A$2:$A$100,0)),"",OFFSET(ViewerReference,MATCH(B230,Viewer!$A$2:$A$100,0),5)/86400)</f>
        <v/>
      </c>
      <c r="L230" s="66" t="str">
        <f ca="1">IF(ISNA(MATCH(B230,Reader!$A$2:$A$100,0)),"",OFFSET(ReaderReference,MATCH(B230,Reader!$A$2:$A$100,0),3))</f>
        <v/>
      </c>
      <c r="M230" s="68" t="str">
        <f t="shared" ca="1" si="25"/>
        <v/>
      </c>
      <c r="N230" s="70" t="str">
        <f ca="1">IF(ISNA(MATCH(B230,Reader!$A$2:$A$100,0)),"",OFFSET(ReaderReference,MATCH(B230,Reader!$A$2:$A$100,0),5)/86400)</f>
        <v/>
      </c>
      <c r="O230" s="68" t="str">
        <f t="shared" ca="1" si="22"/>
        <v/>
      </c>
      <c r="P230" s="71" t="str">
        <f ca="1">IF(ISNA(MATCH(B230,PageBottom!$A$2:$A$1000,0)),"",OFFSET(PageBottomReference,MATCH(B230,PageBottom!$A$2:$A$1000,0),3))</f>
        <v/>
      </c>
      <c r="Q230" s="68" t="str">
        <f t="shared" ca="1" si="26"/>
        <v/>
      </c>
      <c r="R230" s="69" t="str">
        <f ca="1">IF(ISNA(MATCH(B230,PageBottom!$A$2:$A$1000,0)),"",OFFSET(PageBottomReference,MATCH(B230,PageBottom!$A$2:$A$1000,0),5)/86400)</f>
        <v/>
      </c>
      <c r="S230" s="72" t="str">
        <f t="shared" ca="1" si="27"/>
        <v/>
      </c>
      <c r="T230" s="73" t="str">
        <f ca="1">IF(ISNA(MATCH(B230,Pages!$A$2:$A$1000,0)),"",OFFSET(PageReference,MATCH(B230,Pages!$A$2:$A$1000,0),3))</f>
        <v/>
      </c>
      <c r="U230" s="66" t="str">
        <f ca="1">IF(ISNA(MATCH(B230,Pages!$A$2:$A$1000,0)),"",OFFSET(PageReference,MATCH(B230,Pages!$A$2:$A$1000,0),1))</f>
        <v/>
      </c>
      <c r="V230" s="66" t="str">
        <f ca="1">IF(ISNA(MATCH(B230,Pages!$A$2:$A$1000,0)),"",OFFSET(PageReference,MATCH(B230,Pages!$A$2:$A$1000,0),2))</f>
        <v/>
      </c>
      <c r="W230" s="68" t="str">
        <f t="shared" si="23"/>
        <v/>
      </c>
      <c r="X230" s="68" t="str">
        <f ca="1">IF(ISNA(MATCH(B230,Pages!$A$2:$A$1000,0)),"",OFFSET(PageReference,MATCH(B230,Pages!$A$2:$A$1000,0),5)/100)</f>
        <v/>
      </c>
      <c r="Y230" s="68" t="str">
        <f ca="1">IF(ISNA(MATCH(B230,Pages!$A$2:$A$1000,0)),"",OFFSET(PageReference,MATCH(B230,Pages!$A$2:$A$1000,0),6)/100)</f>
        <v/>
      </c>
      <c r="Z230" s="70" t="str">
        <f ca="1">IF(ISNA(MATCH(B230,Pages!$A$2:$A$1000,0)),"",OFFSET(PageReference,MATCH(B230,Pages!$A$2:$A$1000,0),4)/86400)</f>
        <v/>
      </c>
    </row>
    <row r="231" spans="2:26" s="74" customFormat="1" ht="12.75" x14ac:dyDescent="0.2">
      <c r="B231" s="67" t="str">
        <f>IF(ISBLANK(Allowed!A217),"",Allowed!A217)</f>
        <v/>
      </c>
      <c r="C231" s="66" t="str">
        <f>IF(ISBLANK(Allowed!C217),"",Allowed!C217)</f>
        <v/>
      </c>
      <c r="D231" s="66" t="str">
        <f>IF(ISBLANK(Allowed!D217),"",Allowed!D217)</f>
        <v/>
      </c>
      <c r="E231" s="66" t="str">
        <f>IF(ISBLANK(Allowed!F217),"",Allowed!F217)</f>
        <v/>
      </c>
      <c r="F231" s="67" t="str">
        <f ca="1">IF(ISNA(MATCH(B231,Started!$A$2:$A$100,0)),"",OFFSET(StartedReference,MATCH(B231,Started!$A$2:$A$100,0),3))</f>
        <v/>
      </c>
      <c r="G231" s="68" t="str">
        <f t="shared" ca="1" si="21"/>
        <v/>
      </c>
      <c r="H231" s="69" t="str">
        <f ca="1">IF(ISNA(MATCH(B231,Started!$A$2:$A$1000,0)),"",OFFSET(StartedReference,MATCH(B231,Started!$A$2:$A$1000,0),5)/86400)</f>
        <v/>
      </c>
      <c r="I231" s="66" t="str">
        <f ca="1">IF(ISNA(MATCH(B231,Viewer!$A$2:$A$100,0)),"",OFFSET(ViewerReference,MATCH(B231,Viewer!$A$2:$A$100,0),3))</f>
        <v/>
      </c>
      <c r="J231" s="68" t="str">
        <f t="shared" ca="1" si="24"/>
        <v/>
      </c>
      <c r="K231" s="70" t="str">
        <f ca="1">IF(ISNA(MATCH(B231,Viewer!$A$2:$A$100,0)),"",OFFSET(ViewerReference,MATCH(B231,Viewer!$A$2:$A$100,0),5)/86400)</f>
        <v/>
      </c>
      <c r="L231" s="66" t="str">
        <f ca="1">IF(ISNA(MATCH(B231,Reader!$A$2:$A$100,0)),"",OFFSET(ReaderReference,MATCH(B231,Reader!$A$2:$A$100,0),3))</f>
        <v/>
      </c>
      <c r="M231" s="68" t="str">
        <f t="shared" ca="1" si="25"/>
        <v/>
      </c>
      <c r="N231" s="70" t="str">
        <f ca="1">IF(ISNA(MATCH(B231,Reader!$A$2:$A$100,0)),"",OFFSET(ReaderReference,MATCH(B231,Reader!$A$2:$A$100,0),5)/86400)</f>
        <v/>
      </c>
      <c r="O231" s="68" t="str">
        <f t="shared" ca="1" si="22"/>
        <v/>
      </c>
      <c r="P231" s="71" t="str">
        <f ca="1">IF(ISNA(MATCH(B231,PageBottom!$A$2:$A$1000,0)),"",OFFSET(PageBottomReference,MATCH(B231,PageBottom!$A$2:$A$1000,0),3))</f>
        <v/>
      </c>
      <c r="Q231" s="68" t="str">
        <f t="shared" ca="1" si="26"/>
        <v/>
      </c>
      <c r="R231" s="69" t="str">
        <f ca="1">IF(ISNA(MATCH(B231,PageBottom!$A$2:$A$1000,0)),"",OFFSET(PageBottomReference,MATCH(B231,PageBottom!$A$2:$A$1000,0),5)/86400)</f>
        <v/>
      </c>
      <c r="S231" s="72" t="str">
        <f t="shared" ca="1" si="27"/>
        <v/>
      </c>
      <c r="T231" s="73" t="str">
        <f ca="1">IF(ISNA(MATCH(B231,Pages!$A$2:$A$1000,0)),"",OFFSET(PageReference,MATCH(B231,Pages!$A$2:$A$1000,0),3))</f>
        <v/>
      </c>
      <c r="U231" s="66" t="str">
        <f ca="1">IF(ISNA(MATCH(B231,Pages!$A$2:$A$1000,0)),"",OFFSET(PageReference,MATCH(B231,Pages!$A$2:$A$1000,0),1))</f>
        <v/>
      </c>
      <c r="V231" s="66" t="str">
        <f ca="1">IF(ISNA(MATCH(B231,Pages!$A$2:$A$1000,0)),"",OFFSET(PageReference,MATCH(B231,Pages!$A$2:$A$1000,0),2))</f>
        <v/>
      </c>
      <c r="W231" s="68" t="str">
        <f t="shared" si="23"/>
        <v/>
      </c>
      <c r="X231" s="68" t="str">
        <f ca="1">IF(ISNA(MATCH(B231,Pages!$A$2:$A$1000,0)),"",OFFSET(PageReference,MATCH(B231,Pages!$A$2:$A$1000,0),5)/100)</f>
        <v/>
      </c>
      <c r="Y231" s="68" t="str">
        <f ca="1">IF(ISNA(MATCH(B231,Pages!$A$2:$A$1000,0)),"",OFFSET(PageReference,MATCH(B231,Pages!$A$2:$A$1000,0),6)/100)</f>
        <v/>
      </c>
      <c r="Z231" s="70" t="str">
        <f ca="1">IF(ISNA(MATCH(B231,Pages!$A$2:$A$1000,0)),"",OFFSET(PageReference,MATCH(B231,Pages!$A$2:$A$1000,0),4)/86400)</f>
        <v/>
      </c>
    </row>
    <row r="232" spans="2:26" s="74" customFormat="1" ht="12.75" x14ac:dyDescent="0.2">
      <c r="B232" s="67" t="str">
        <f>IF(ISBLANK(Allowed!A218),"",Allowed!A218)</f>
        <v/>
      </c>
      <c r="C232" s="66" t="str">
        <f>IF(ISBLANK(Allowed!C218),"",Allowed!C218)</f>
        <v/>
      </c>
      <c r="D232" s="66" t="str">
        <f>IF(ISBLANK(Allowed!D218),"",Allowed!D218)</f>
        <v/>
      </c>
      <c r="E232" s="66" t="str">
        <f>IF(ISBLANK(Allowed!F218),"",Allowed!F218)</f>
        <v/>
      </c>
      <c r="F232" s="67" t="str">
        <f ca="1">IF(ISNA(MATCH(B232,Started!$A$2:$A$100,0)),"",OFFSET(StartedReference,MATCH(B232,Started!$A$2:$A$100,0),3))</f>
        <v/>
      </c>
      <c r="G232" s="68" t="str">
        <f t="shared" ca="1" si="21"/>
        <v/>
      </c>
      <c r="H232" s="69" t="str">
        <f ca="1">IF(ISNA(MATCH(B232,Started!$A$2:$A$1000,0)),"",OFFSET(StartedReference,MATCH(B232,Started!$A$2:$A$1000,0),5)/86400)</f>
        <v/>
      </c>
      <c r="I232" s="66" t="str">
        <f ca="1">IF(ISNA(MATCH(B232,Viewer!$A$2:$A$100,0)),"",OFFSET(ViewerReference,MATCH(B232,Viewer!$A$2:$A$100,0),3))</f>
        <v/>
      </c>
      <c r="J232" s="68" t="str">
        <f t="shared" ca="1" si="24"/>
        <v/>
      </c>
      <c r="K232" s="70" t="str">
        <f ca="1">IF(ISNA(MATCH(B232,Viewer!$A$2:$A$100,0)),"",OFFSET(ViewerReference,MATCH(B232,Viewer!$A$2:$A$100,0),5)/86400)</f>
        <v/>
      </c>
      <c r="L232" s="66" t="str">
        <f ca="1">IF(ISNA(MATCH(B232,Reader!$A$2:$A$100,0)),"",OFFSET(ReaderReference,MATCH(B232,Reader!$A$2:$A$100,0),3))</f>
        <v/>
      </c>
      <c r="M232" s="68" t="str">
        <f t="shared" ca="1" si="25"/>
        <v/>
      </c>
      <c r="N232" s="70" t="str">
        <f ca="1">IF(ISNA(MATCH(B232,Reader!$A$2:$A$100,0)),"",OFFSET(ReaderReference,MATCH(B232,Reader!$A$2:$A$100,0),5)/86400)</f>
        <v/>
      </c>
      <c r="O232" s="68" t="str">
        <f t="shared" ca="1" si="22"/>
        <v/>
      </c>
      <c r="P232" s="71" t="str">
        <f ca="1">IF(ISNA(MATCH(B232,PageBottom!$A$2:$A$1000,0)),"",OFFSET(PageBottomReference,MATCH(B232,PageBottom!$A$2:$A$1000,0),3))</f>
        <v/>
      </c>
      <c r="Q232" s="68" t="str">
        <f t="shared" ca="1" si="26"/>
        <v/>
      </c>
      <c r="R232" s="69" t="str">
        <f ca="1">IF(ISNA(MATCH(B232,PageBottom!$A$2:$A$1000,0)),"",OFFSET(PageBottomReference,MATCH(B232,PageBottom!$A$2:$A$1000,0),5)/86400)</f>
        <v/>
      </c>
      <c r="S232" s="72" t="str">
        <f t="shared" ca="1" si="27"/>
        <v/>
      </c>
      <c r="T232" s="73" t="str">
        <f ca="1">IF(ISNA(MATCH(B232,Pages!$A$2:$A$1000,0)),"",OFFSET(PageReference,MATCH(B232,Pages!$A$2:$A$1000,0),3))</f>
        <v/>
      </c>
      <c r="U232" s="66" t="str">
        <f ca="1">IF(ISNA(MATCH(B232,Pages!$A$2:$A$1000,0)),"",OFFSET(PageReference,MATCH(B232,Pages!$A$2:$A$1000,0),1))</f>
        <v/>
      </c>
      <c r="V232" s="66" t="str">
        <f ca="1">IF(ISNA(MATCH(B232,Pages!$A$2:$A$1000,0)),"",OFFSET(PageReference,MATCH(B232,Pages!$A$2:$A$1000,0),2))</f>
        <v/>
      </c>
      <c r="W232" s="68" t="str">
        <f t="shared" si="23"/>
        <v/>
      </c>
      <c r="X232" s="68" t="str">
        <f ca="1">IF(ISNA(MATCH(B232,Pages!$A$2:$A$1000,0)),"",OFFSET(PageReference,MATCH(B232,Pages!$A$2:$A$1000,0),5)/100)</f>
        <v/>
      </c>
      <c r="Y232" s="68" t="str">
        <f ca="1">IF(ISNA(MATCH(B232,Pages!$A$2:$A$1000,0)),"",OFFSET(PageReference,MATCH(B232,Pages!$A$2:$A$1000,0),6)/100)</f>
        <v/>
      </c>
      <c r="Z232" s="70" t="str">
        <f ca="1">IF(ISNA(MATCH(B232,Pages!$A$2:$A$1000,0)),"",OFFSET(PageReference,MATCH(B232,Pages!$A$2:$A$1000,0),4)/86400)</f>
        <v/>
      </c>
    </row>
    <row r="233" spans="2:26" s="74" customFormat="1" ht="12.75" x14ac:dyDescent="0.2">
      <c r="B233" s="67" t="str">
        <f>IF(ISBLANK(Allowed!A219),"",Allowed!A219)</f>
        <v/>
      </c>
      <c r="C233" s="66" t="str">
        <f>IF(ISBLANK(Allowed!C219),"",Allowed!C219)</f>
        <v/>
      </c>
      <c r="D233" s="66" t="str">
        <f>IF(ISBLANK(Allowed!D219),"",Allowed!D219)</f>
        <v/>
      </c>
      <c r="E233" s="66" t="str">
        <f>IF(ISBLANK(Allowed!F219),"",Allowed!F219)</f>
        <v/>
      </c>
      <c r="F233" s="67" t="str">
        <f ca="1">IF(ISNA(MATCH(B233,Started!$A$2:$A$100,0)),"",OFFSET(StartedReference,MATCH(B233,Started!$A$2:$A$100,0),3))</f>
        <v/>
      </c>
      <c r="G233" s="68" t="str">
        <f t="shared" ca="1" si="21"/>
        <v/>
      </c>
      <c r="H233" s="69" t="str">
        <f ca="1">IF(ISNA(MATCH(B233,Started!$A$2:$A$1000,0)),"",OFFSET(StartedReference,MATCH(B233,Started!$A$2:$A$1000,0),5)/86400)</f>
        <v/>
      </c>
      <c r="I233" s="66" t="str">
        <f ca="1">IF(ISNA(MATCH(B233,Viewer!$A$2:$A$100,0)),"",OFFSET(ViewerReference,MATCH(B233,Viewer!$A$2:$A$100,0),3))</f>
        <v/>
      </c>
      <c r="J233" s="68" t="str">
        <f t="shared" ca="1" si="24"/>
        <v/>
      </c>
      <c r="K233" s="70" t="str">
        <f ca="1">IF(ISNA(MATCH(B233,Viewer!$A$2:$A$100,0)),"",OFFSET(ViewerReference,MATCH(B233,Viewer!$A$2:$A$100,0),5)/86400)</f>
        <v/>
      </c>
      <c r="L233" s="66" t="str">
        <f ca="1">IF(ISNA(MATCH(B233,Reader!$A$2:$A$100,0)),"",OFFSET(ReaderReference,MATCH(B233,Reader!$A$2:$A$100,0),3))</f>
        <v/>
      </c>
      <c r="M233" s="68" t="str">
        <f t="shared" ca="1" si="25"/>
        <v/>
      </c>
      <c r="N233" s="70" t="str">
        <f ca="1">IF(ISNA(MATCH(B233,Reader!$A$2:$A$100,0)),"",OFFSET(ReaderReference,MATCH(B233,Reader!$A$2:$A$100,0),5)/86400)</f>
        <v/>
      </c>
      <c r="O233" s="68" t="str">
        <f t="shared" ca="1" si="22"/>
        <v/>
      </c>
      <c r="P233" s="71" t="str">
        <f ca="1">IF(ISNA(MATCH(B233,PageBottom!$A$2:$A$1000,0)),"",OFFSET(PageBottomReference,MATCH(B233,PageBottom!$A$2:$A$1000,0),3))</f>
        <v/>
      </c>
      <c r="Q233" s="68" t="str">
        <f t="shared" ca="1" si="26"/>
        <v/>
      </c>
      <c r="R233" s="69" t="str">
        <f ca="1">IF(ISNA(MATCH(B233,PageBottom!$A$2:$A$1000,0)),"",OFFSET(PageBottomReference,MATCH(B233,PageBottom!$A$2:$A$1000,0),5)/86400)</f>
        <v/>
      </c>
      <c r="S233" s="72" t="str">
        <f t="shared" ca="1" si="27"/>
        <v/>
      </c>
      <c r="T233" s="73" t="str">
        <f ca="1">IF(ISNA(MATCH(B233,Pages!$A$2:$A$1000,0)),"",OFFSET(PageReference,MATCH(B233,Pages!$A$2:$A$1000,0),3))</f>
        <v/>
      </c>
      <c r="U233" s="66" t="str">
        <f ca="1">IF(ISNA(MATCH(B233,Pages!$A$2:$A$1000,0)),"",OFFSET(PageReference,MATCH(B233,Pages!$A$2:$A$1000,0),1))</f>
        <v/>
      </c>
      <c r="V233" s="66" t="str">
        <f ca="1">IF(ISNA(MATCH(B233,Pages!$A$2:$A$1000,0)),"",OFFSET(PageReference,MATCH(B233,Pages!$A$2:$A$1000,0),2))</f>
        <v/>
      </c>
      <c r="W233" s="68" t="str">
        <f t="shared" si="23"/>
        <v/>
      </c>
      <c r="X233" s="68" t="str">
        <f ca="1">IF(ISNA(MATCH(B233,Pages!$A$2:$A$1000,0)),"",OFFSET(PageReference,MATCH(B233,Pages!$A$2:$A$1000,0),5)/100)</f>
        <v/>
      </c>
      <c r="Y233" s="68" t="str">
        <f ca="1">IF(ISNA(MATCH(B233,Pages!$A$2:$A$1000,0)),"",OFFSET(PageReference,MATCH(B233,Pages!$A$2:$A$1000,0),6)/100)</f>
        <v/>
      </c>
      <c r="Z233" s="70" t="str">
        <f ca="1">IF(ISNA(MATCH(B233,Pages!$A$2:$A$1000,0)),"",OFFSET(PageReference,MATCH(B233,Pages!$A$2:$A$1000,0),4)/86400)</f>
        <v/>
      </c>
    </row>
    <row r="234" spans="2:26" s="74" customFormat="1" ht="12.75" x14ac:dyDescent="0.2">
      <c r="B234" s="67" t="str">
        <f>IF(ISBLANK(Allowed!A220),"",Allowed!A220)</f>
        <v/>
      </c>
      <c r="C234" s="66" t="str">
        <f>IF(ISBLANK(Allowed!C220),"",Allowed!C220)</f>
        <v/>
      </c>
      <c r="D234" s="66" t="str">
        <f>IF(ISBLANK(Allowed!D220),"",Allowed!D220)</f>
        <v/>
      </c>
      <c r="E234" s="66" t="str">
        <f>IF(ISBLANK(Allowed!F220),"",Allowed!F220)</f>
        <v/>
      </c>
      <c r="F234" s="67" t="str">
        <f ca="1">IF(ISNA(MATCH(B234,Started!$A$2:$A$100,0)),"",OFFSET(StartedReference,MATCH(B234,Started!$A$2:$A$100,0),3))</f>
        <v/>
      </c>
      <c r="G234" s="68" t="str">
        <f t="shared" ca="1" si="21"/>
        <v/>
      </c>
      <c r="H234" s="69" t="str">
        <f ca="1">IF(ISNA(MATCH(B234,Started!$A$2:$A$1000,0)),"",OFFSET(StartedReference,MATCH(B234,Started!$A$2:$A$1000,0),5)/86400)</f>
        <v/>
      </c>
      <c r="I234" s="66" t="str">
        <f ca="1">IF(ISNA(MATCH(B234,Viewer!$A$2:$A$100,0)),"",OFFSET(ViewerReference,MATCH(B234,Viewer!$A$2:$A$100,0),3))</f>
        <v/>
      </c>
      <c r="J234" s="68" t="str">
        <f t="shared" ca="1" si="24"/>
        <v/>
      </c>
      <c r="K234" s="70" t="str">
        <f ca="1">IF(ISNA(MATCH(B234,Viewer!$A$2:$A$100,0)),"",OFFSET(ViewerReference,MATCH(B234,Viewer!$A$2:$A$100,0),5)/86400)</f>
        <v/>
      </c>
      <c r="L234" s="66" t="str">
        <f ca="1">IF(ISNA(MATCH(B234,Reader!$A$2:$A$100,0)),"",OFFSET(ReaderReference,MATCH(B234,Reader!$A$2:$A$100,0),3))</f>
        <v/>
      </c>
      <c r="M234" s="68" t="str">
        <f t="shared" ca="1" si="25"/>
        <v/>
      </c>
      <c r="N234" s="70" t="str">
        <f ca="1">IF(ISNA(MATCH(B234,Reader!$A$2:$A$100,0)),"",OFFSET(ReaderReference,MATCH(B234,Reader!$A$2:$A$100,0),5)/86400)</f>
        <v/>
      </c>
      <c r="O234" s="68" t="str">
        <f t="shared" ca="1" si="22"/>
        <v/>
      </c>
      <c r="P234" s="71" t="str">
        <f ca="1">IF(ISNA(MATCH(B234,PageBottom!$A$2:$A$1000,0)),"",OFFSET(PageBottomReference,MATCH(B234,PageBottom!$A$2:$A$1000,0),3))</f>
        <v/>
      </c>
      <c r="Q234" s="68" t="str">
        <f t="shared" ca="1" si="26"/>
        <v/>
      </c>
      <c r="R234" s="69" t="str">
        <f ca="1">IF(ISNA(MATCH(B234,PageBottom!$A$2:$A$1000,0)),"",OFFSET(PageBottomReference,MATCH(B234,PageBottom!$A$2:$A$1000,0),5)/86400)</f>
        <v/>
      </c>
      <c r="S234" s="72" t="str">
        <f t="shared" ca="1" si="27"/>
        <v/>
      </c>
      <c r="T234" s="73" t="str">
        <f ca="1">IF(ISNA(MATCH(B234,Pages!$A$2:$A$1000,0)),"",OFFSET(PageReference,MATCH(B234,Pages!$A$2:$A$1000,0),3))</f>
        <v/>
      </c>
      <c r="U234" s="66" t="str">
        <f ca="1">IF(ISNA(MATCH(B234,Pages!$A$2:$A$1000,0)),"",OFFSET(PageReference,MATCH(B234,Pages!$A$2:$A$1000,0),1))</f>
        <v/>
      </c>
      <c r="V234" s="66" t="str">
        <f ca="1">IF(ISNA(MATCH(B234,Pages!$A$2:$A$1000,0)),"",OFFSET(PageReference,MATCH(B234,Pages!$A$2:$A$1000,0),2))</f>
        <v/>
      </c>
      <c r="W234" s="68" t="str">
        <f t="shared" si="23"/>
        <v/>
      </c>
      <c r="X234" s="68" t="str">
        <f ca="1">IF(ISNA(MATCH(B234,Pages!$A$2:$A$1000,0)),"",OFFSET(PageReference,MATCH(B234,Pages!$A$2:$A$1000,0),5)/100)</f>
        <v/>
      </c>
      <c r="Y234" s="68" t="str">
        <f ca="1">IF(ISNA(MATCH(B234,Pages!$A$2:$A$1000,0)),"",OFFSET(PageReference,MATCH(B234,Pages!$A$2:$A$1000,0),6)/100)</f>
        <v/>
      </c>
      <c r="Z234" s="70" t="str">
        <f ca="1">IF(ISNA(MATCH(B234,Pages!$A$2:$A$1000,0)),"",OFFSET(PageReference,MATCH(B234,Pages!$A$2:$A$1000,0),4)/86400)</f>
        <v/>
      </c>
    </row>
    <row r="235" spans="2:26" s="74" customFormat="1" ht="12.75" x14ac:dyDescent="0.2">
      <c r="B235" s="67" t="str">
        <f>IF(ISBLANK(Allowed!A221),"",Allowed!A221)</f>
        <v/>
      </c>
      <c r="C235" s="66" t="str">
        <f>IF(ISBLANK(Allowed!C221),"",Allowed!C221)</f>
        <v/>
      </c>
      <c r="D235" s="66" t="str">
        <f>IF(ISBLANK(Allowed!D221),"",Allowed!D221)</f>
        <v/>
      </c>
      <c r="E235" s="66" t="str">
        <f>IF(ISBLANK(Allowed!F221),"",Allowed!F221)</f>
        <v/>
      </c>
      <c r="F235" s="67" t="str">
        <f ca="1">IF(ISNA(MATCH(B235,Started!$A$2:$A$100,0)),"",OFFSET(StartedReference,MATCH(B235,Started!$A$2:$A$100,0),3))</f>
        <v/>
      </c>
      <c r="G235" s="68" t="str">
        <f t="shared" ca="1" si="21"/>
        <v/>
      </c>
      <c r="H235" s="69" t="str">
        <f ca="1">IF(ISNA(MATCH(B235,Started!$A$2:$A$1000,0)),"",OFFSET(StartedReference,MATCH(B235,Started!$A$2:$A$1000,0),5)/86400)</f>
        <v/>
      </c>
      <c r="I235" s="66" t="str">
        <f ca="1">IF(ISNA(MATCH(B235,Viewer!$A$2:$A$100,0)),"",OFFSET(ViewerReference,MATCH(B235,Viewer!$A$2:$A$100,0),3))</f>
        <v/>
      </c>
      <c r="J235" s="68" t="str">
        <f t="shared" ca="1" si="24"/>
        <v/>
      </c>
      <c r="K235" s="70" t="str">
        <f ca="1">IF(ISNA(MATCH(B235,Viewer!$A$2:$A$100,0)),"",OFFSET(ViewerReference,MATCH(B235,Viewer!$A$2:$A$100,0),5)/86400)</f>
        <v/>
      </c>
      <c r="L235" s="66" t="str">
        <f ca="1">IF(ISNA(MATCH(B235,Reader!$A$2:$A$100,0)),"",OFFSET(ReaderReference,MATCH(B235,Reader!$A$2:$A$100,0),3))</f>
        <v/>
      </c>
      <c r="M235" s="68" t="str">
        <f t="shared" ca="1" si="25"/>
        <v/>
      </c>
      <c r="N235" s="70" t="str">
        <f ca="1">IF(ISNA(MATCH(B235,Reader!$A$2:$A$100,0)),"",OFFSET(ReaderReference,MATCH(B235,Reader!$A$2:$A$100,0),5)/86400)</f>
        <v/>
      </c>
      <c r="O235" s="68" t="str">
        <f t="shared" ca="1" si="22"/>
        <v/>
      </c>
      <c r="P235" s="71" t="str">
        <f ca="1">IF(ISNA(MATCH(B235,PageBottom!$A$2:$A$1000,0)),"",OFFSET(PageBottomReference,MATCH(B235,PageBottom!$A$2:$A$1000,0),3))</f>
        <v/>
      </c>
      <c r="Q235" s="68" t="str">
        <f t="shared" ca="1" si="26"/>
        <v/>
      </c>
      <c r="R235" s="69" t="str">
        <f ca="1">IF(ISNA(MATCH(B235,PageBottom!$A$2:$A$1000,0)),"",OFFSET(PageBottomReference,MATCH(B235,PageBottom!$A$2:$A$1000,0),5)/86400)</f>
        <v/>
      </c>
      <c r="S235" s="72" t="str">
        <f t="shared" ca="1" si="27"/>
        <v/>
      </c>
      <c r="T235" s="73" t="str">
        <f ca="1">IF(ISNA(MATCH(B235,Pages!$A$2:$A$1000,0)),"",OFFSET(PageReference,MATCH(B235,Pages!$A$2:$A$1000,0),3))</f>
        <v/>
      </c>
      <c r="U235" s="66" t="str">
        <f ca="1">IF(ISNA(MATCH(B235,Pages!$A$2:$A$1000,0)),"",OFFSET(PageReference,MATCH(B235,Pages!$A$2:$A$1000,0),1))</f>
        <v/>
      </c>
      <c r="V235" s="66" t="str">
        <f ca="1">IF(ISNA(MATCH(B235,Pages!$A$2:$A$1000,0)),"",OFFSET(PageReference,MATCH(B235,Pages!$A$2:$A$1000,0),2))</f>
        <v/>
      </c>
      <c r="W235" s="68" t="str">
        <f t="shared" si="23"/>
        <v/>
      </c>
      <c r="X235" s="68" t="str">
        <f ca="1">IF(ISNA(MATCH(B235,Pages!$A$2:$A$1000,0)),"",OFFSET(PageReference,MATCH(B235,Pages!$A$2:$A$1000,0),5)/100)</f>
        <v/>
      </c>
      <c r="Y235" s="68" t="str">
        <f ca="1">IF(ISNA(MATCH(B235,Pages!$A$2:$A$1000,0)),"",OFFSET(PageReference,MATCH(B235,Pages!$A$2:$A$1000,0),6)/100)</f>
        <v/>
      </c>
      <c r="Z235" s="70" t="str">
        <f ca="1">IF(ISNA(MATCH(B235,Pages!$A$2:$A$1000,0)),"",OFFSET(PageReference,MATCH(B235,Pages!$A$2:$A$1000,0),4)/86400)</f>
        <v/>
      </c>
    </row>
    <row r="236" spans="2:26" s="74" customFormat="1" ht="12.75" x14ac:dyDescent="0.2">
      <c r="B236" s="67" t="str">
        <f>IF(ISBLANK(Allowed!A222),"",Allowed!A222)</f>
        <v/>
      </c>
      <c r="C236" s="66" t="str">
        <f>IF(ISBLANK(Allowed!C222),"",Allowed!C222)</f>
        <v/>
      </c>
      <c r="D236" s="66" t="str">
        <f>IF(ISBLANK(Allowed!D222),"",Allowed!D222)</f>
        <v/>
      </c>
      <c r="E236" s="66" t="str">
        <f>IF(ISBLANK(Allowed!F222),"",Allowed!F222)</f>
        <v/>
      </c>
      <c r="F236" s="67" t="str">
        <f ca="1">IF(ISNA(MATCH(B236,Started!$A$2:$A$100,0)),"",OFFSET(StartedReference,MATCH(B236,Started!$A$2:$A$100,0),3))</f>
        <v/>
      </c>
      <c r="G236" s="68" t="str">
        <f t="shared" ca="1" si="21"/>
        <v/>
      </c>
      <c r="H236" s="69" t="str">
        <f ca="1">IF(ISNA(MATCH(B236,Started!$A$2:$A$1000,0)),"",OFFSET(StartedReference,MATCH(B236,Started!$A$2:$A$1000,0),5)/86400)</f>
        <v/>
      </c>
      <c r="I236" s="66" t="str">
        <f ca="1">IF(ISNA(MATCH(B236,Viewer!$A$2:$A$100,0)),"",OFFSET(ViewerReference,MATCH(B236,Viewer!$A$2:$A$100,0),3))</f>
        <v/>
      </c>
      <c r="J236" s="68" t="str">
        <f t="shared" ca="1" si="24"/>
        <v/>
      </c>
      <c r="K236" s="70" t="str">
        <f ca="1">IF(ISNA(MATCH(B236,Viewer!$A$2:$A$100,0)),"",OFFSET(ViewerReference,MATCH(B236,Viewer!$A$2:$A$100,0),5)/86400)</f>
        <v/>
      </c>
      <c r="L236" s="66" t="str">
        <f ca="1">IF(ISNA(MATCH(B236,Reader!$A$2:$A$100,0)),"",OFFSET(ReaderReference,MATCH(B236,Reader!$A$2:$A$100,0),3))</f>
        <v/>
      </c>
      <c r="M236" s="68" t="str">
        <f t="shared" ca="1" si="25"/>
        <v/>
      </c>
      <c r="N236" s="70" t="str">
        <f ca="1">IF(ISNA(MATCH(B236,Reader!$A$2:$A$100,0)),"",OFFSET(ReaderReference,MATCH(B236,Reader!$A$2:$A$100,0),5)/86400)</f>
        <v/>
      </c>
      <c r="O236" s="68" t="str">
        <f t="shared" ca="1" si="22"/>
        <v/>
      </c>
      <c r="P236" s="71" t="str">
        <f ca="1">IF(ISNA(MATCH(B236,PageBottom!$A$2:$A$1000,0)),"",OFFSET(PageBottomReference,MATCH(B236,PageBottom!$A$2:$A$1000,0),3))</f>
        <v/>
      </c>
      <c r="Q236" s="68" t="str">
        <f t="shared" ca="1" si="26"/>
        <v/>
      </c>
      <c r="R236" s="69" t="str">
        <f ca="1">IF(ISNA(MATCH(B236,PageBottom!$A$2:$A$1000,0)),"",OFFSET(PageBottomReference,MATCH(B236,PageBottom!$A$2:$A$1000,0),5)/86400)</f>
        <v/>
      </c>
      <c r="S236" s="72" t="str">
        <f t="shared" ca="1" si="27"/>
        <v/>
      </c>
      <c r="T236" s="73" t="str">
        <f ca="1">IF(ISNA(MATCH(B236,Pages!$A$2:$A$1000,0)),"",OFFSET(PageReference,MATCH(B236,Pages!$A$2:$A$1000,0),3))</f>
        <v/>
      </c>
      <c r="U236" s="66" t="str">
        <f ca="1">IF(ISNA(MATCH(B236,Pages!$A$2:$A$1000,0)),"",OFFSET(PageReference,MATCH(B236,Pages!$A$2:$A$1000,0),1))</f>
        <v/>
      </c>
      <c r="V236" s="66" t="str">
        <f ca="1">IF(ISNA(MATCH(B236,Pages!$A$2:$A$1000,0)),"",OFFSET(PageReference,MATCH(B236,Pages!$A$2:$A$1000,0),2))</f>
        <v/>
      </c>
      <c r="W236" s="68" t="str">
        <f t="shared" si="23"/>
        <v/>
      </c>
      <c r="X236" s="68" t="str">
        <f ca="1">IF(ISNA(MATCH(B236,Pages!$A$2:$A$1000,0)),"",OFFSET(PageReference,MATCH(B236,Pages!$A$2:$A$1000,0),5)/100)</f>
        <v/>
      </c>
      <c r="Y236" s="68" t="str">
        <f ca="1">IF(ISNA(MATCH(B236,Pages!$A$2:$A$1000,0)),"",OFFSET(PageReference,MATCH(B236,Pages!$A$2:$A$1000,0),6)/100)</f>
        <v/>
      </c>
      <c r="Z236" s="70" t="str">
        <f ca="1">IF(ISNA(MATCH(B236,Pages!$A$2:$A$1000,0)),"",OFFSET(PageReference,MATCH(B236,Pages!$A$2:$A$1000,0),4)/86400)</f>
        <v/>
      </c>
    </row>
    <row r="237" spans="2:26" s="74" customFormat="1" ht="12.75" x14ac:dyDescent="0.2">
      <c r="B237" s="67" t="str">
        <f>IF(ISBLANK(Allowed!A223),"",Allowed!A223)</f>
        <v/>
      </c>
      <c r="C237" s="66" t="str">
        <f>IF(ISBLANK(Allowed!C223),"",Allowed!C223)</f>
        <v/>
      </c>
      <c r="D237" s="66" t="str">
        <f>IF(ISBLANK(Allowed!D223),"",Allowed!D223)</f>
        <v/>
      </c>
      <c r="E237" s="66" t="str">
        <f>IF(ISBLANK(Allowed!F223),"",Allowed!F223)</f>
        <v/>
      </c>
      <c r="F237" s="67" t="str">
        <f ca="1">IF(ISNA(MATCH(B237,Started!$A$2:$A$100,0)),"",OFFSET(StartedReference,MATCH(B237,Started!$A$2:$A$100,0),3))</f>
        <v/>
      </c>
      <c r="G237" s="68" t="str">
        <f t="shared" ca="1" si="21"/>
        <v/>
      </c>
      <c r="H237" s="69" t="str">
        <f ca="1">IF(ISNA(MATCH(B237,Started!$A$2:$A$1000,0)),"",OFFSET(StartedReference,MATCH(B237,Started!$A$2:$A$1000,0),5)/86400)</f>
        <v/>
      </c>
      <c r="I237" s="66" t="str">
        <f ca="1">IF(ISNA(MATCH(B237,Viewer!$A$2:$A$100,0)),"",OFFSET(ViewerReference,MATCH(B237,Viewer!$A$2:$A$100,0),3))</f>
        <v/>
      </c>
      <c r="J237" s="68" t="str">
        <f t="shared" ca="1" si="24"/>
        <v/>
      </c>
      <c r="K237" s="70" t="str">
        <f ca="1">IF(ISNA(MATCH(B237,Viewer!$A$2:$A$100,0)),"",OFFSET(ViewerReference,MATCH(B237,Viewer!$A$2:$A$100,0),5)/86400)</f>
        <v/>
      </c>
      <c r="L237" s="66" t="str">
        <f ca="1">IF(ISNA(MATCH(B237,Reader!$A$2:$A$100,0)),"",OFFSET(ReaderReference,MATCH(B237,Reader!$A$2:$A$100,0),3))</f>
        <v/>
      </c>
      <c r="M237" s="68" t="str">
        <f t="shared" ca="1" si="25"/>
        <v/>
      </c>
      <c r="N237" s="70" t="str">
        <f ca="1">IF(ISNA(MATCH(B237,Reader!$A$2:$A$100,0)),"",OFFSET(ReaderReference,MATCH(B237,Reader!$A$2:$A$100,0),5)/86400)</f>
        <v/>
      </c>
      <c r="O237" s="68" t="str">
        <f t="shared" ca="1" si="22"/>
        <v/>
      </c>
      <c r="P237" s="71" t="str">
        <f ca="1">IF(ISNA(MATCH(B237,PageBottom!$A$2:$A$1000,0)),"",OFFSET(PageBottomReference,MATCH(B237,PageBottom!$A$2:$A$1000,0),3))</f>
        <v/>
      </c>
      <c r="Q237" s="68" t="str">
        <f t="shared" ca="1" si="26"/>
        <v/>
      </c>
      <c r="R237" s="69" t="str">
        <f ca="1">IF(ISNA(MATCH(B237,PageBottom!$A$2:$A$1000,0)),"",OFFSET(PageBottomReference,MATCH(B237,PageBottom!$A$2:$A$1000,0),5)/86400)</f>
        <v/>
      </c>
      <c r="S237" s="72" t="str">
        <f t="shared" ca="1" si="27"/>
        <v/>
      </c>
      <c r="T237" s="73" t="str">
        <f ca="1">IF(ISNA(MATCH(B237,Pages!$A$2:$A$1000,0)),"",OFFSET(PageReference,MATCH(B237,Pages!$A$2:$A$1000,0),3))</f>
        <v/>
      </c>
      <c r="U237" s="66" t="str">
        <f ca="1">IF(ISNA(MATCH(B237,Pages!$A$2:$A$1000,0)),"",OFFSET(PageReference,MATCH(B237,Pages!$A$2:$A$1000,0),1))</f>
        <v/>
      </c>
      <c r="V237" s="66" t="str">
        <f ca="1">IF(ISNA(MATCH(B237,Pages!$A$2:$A$1000,0)),"",OFFSET(PageReference,MATCH(B237,Pages!$A$2:$A$1000,0),2))</f>
        <v/>
      </c>
      <c r="W237" s="68" t="str">
        <f t="shared" si="23"/>
        <v/>
      </c>
      <c r="X237" s="68" t="str">
        <f ca="1">IF(ISNA(MATCH(B237,Pages!$A$2:$A$1000,0)),"",OFFSET(PageReference,MATCH(B237,Pages!$A$2:$A$1000,0),5)/100)</f>
        <v/>
      </c>
      <c r="Y237" s="68" t="str">
        <f ca="1">IF(ISNA(MATCH(B237,Pages!$A$2:$A$1000,0)),"",OFFSET(PageReference,MATCH(B237,Pages!$A$2:$A$1000,0),6)/100)</f>
        <v/>
      </c>
      <c r="Z237" s="70" t="str">
        <f ca="1">IF(ISNA(MATCH(B237,Pages!$A$2:$A$1000,0)),"",OFFSET(PageReference,MATCH(B237,Pages!$A$2:$A$1000,0),4)/86400)</f>
        <v/>
      </c>
    </row>
    <row r="238" spans="2:26" s="74" customFormat="1" ht="12.75" x14ac:dyDescent="0.2">
      <c r="B238" s="67" t="str">
        <f>IF(ISBLANK(Allowed!A224),"",Allowed!A224)</f>
        <v/>
      </c>
      <c r="C238" s="66" t="str">
        <f>IF(ISBLANK(Allowed!C224),"",Allowed!C224)</f>
        <v/>
      </c>
      <c r="D238" s="66" t="str">
        <f>IF(ISBLANK(Allowed!D224),"",Allowed!D224)</f>
        <v/>
      </c>
      <c r="E238" s="66" t="str">
        <f>IF(ISBLANK(Allowed!F224),"",Allowed!F224)</f>
        <v/>
      </c>
      <c r="F238" s="67" t="str">
        <f ca="1">IF(ISNA(MATCH(B238,Started!$A$2:$A$100,0)),"",OFFSET(StartedReference,MATCH(B238,Started!$A$2:$A$100,0),3))</f>
        <v/>
      </c>
      <c r="G238" s="68" t="str">
        <f t="shared" ca="1" si="21"/>
        <v/>
      </c>
      <c r="H238" s="69" t="str">
        <f ca="1">IF(ISNA(MATCH(B238,Started!$A$2:$A$1000,0)),"",OFFSET(StartedReference,MATCH(B238,Started!$A$2:$A$1000,0),5)/86400)</f>
        <v/>
      </c>
      <c r="I238" s="66" t="str">
        <f ca="1">IF(ISNA(MATCH(B238,Viewer!$A$2:$A$100,0)),"",OFFSET(ViewerReference,MATCH(B238,Viewer!$A$2:$A$100,0),3))</f>
        <v/>
      </c>
      <c r="J238" s="68" t="str">
        <f t="shared" ca="1" si="24"/>
        <v/>
      </c>
      <c r="K238" s="70" t="str">
        <f ca="1">IF(ISNA(MATCH(B238,Viewer!$A$2:$A$100,0)),"",OFFSET(ViewerReference,MATCH(B238,Viewer!$A$2:$A$100,0),5)/86400)</f>
        <v/>
      </c>
      <c r="L238" s="66" t="str">
        <f ca="1">IF(ISNA(MATCH(B238,Reader!$A$2:$A$100,0)),"",OFFSET(ReaderReference,MATCH(B238,Reader!$A$2:$A$100,0),3))</f>
        <v/>
      </c>
      <c r="M238" s="68" t="str">
        <f t="shared" ca="1" si="25"/>
        <v/>
      </c>
      <c r="N238" s="70" t="str">
        <f ca="1">IF(ISNA(MATCH(B238,Reader!$A$2:$A$100,0)),"",OFFSET(ReaderReference,MATCH(B238,Reader!$A$2:$A$100,0),5)/86400)</f>
        <v/>
      </c>
      <c r="O238" s="68" t="str">
        <f t="shared" ca="1" si="22"/>
        <v/>
      </c>
      <c r="P238" s="71" t="str">
        <f ca="1">IF(ISNA(MATCH(B238,PageBottom!$A$2:$A$1000,0)),"",OFFSET(PageBottomReference,MATCH(B238,PageBottom!$A$2:$A$1000,0),3))</f>
        <v/>
      </c>
      <c r="Q238" s="68" t="str">
        <f t="shared" ca="1" si="26"/>
        <v/>
      </c>
      <c r="R238" s="69" t="str">
        <f ca="1">IF(ISNA(MATCH(B238,PageBottom!$A$2:$A$1000,0)),"",OFFSET(PageBottomReference,MATCH(B238,PageBottom!$A$2:$A$1000,0),5)/86400)</f>
        <v/>
      </c>
      <c r="S238" s="72" t="str">
        <f t="shared" ca="1" si="27"/>
        <v/>
      </c>
      <c r="T238" s="73" t="str">
        <f ca="1">IF(ISNA(MATCH(B238,Pages!$A$2:$A$1000,0)),"",OFFSET(PageReference,MATCH(B238,Pages!$A$2:$A$1000,0),3))</f>
        <v/>
      </c>
      <c r="U238" s="66" t="str">
        <f ca="1">IF(ISNA(MATCH(B238,Pages!$A$2:$A$1000,0)),"",OFFSET(PageReference,MATCH(B238,Pages!$A$2:$A$1000,0),1))</f>
        <v/>
      </c>
      <c r="V238" s="66" t="str">
        <f ca="1">IF(ISNA(MATCH(B238,Pages!$A$2:$A$1000,0)),"",OFFSET(PageReference,MATCH(B238,Pages!$A$2:$A$1000,0),2))</f>
        <v/>
      </c>
      <c r="W238" s="68" t="str">
        <f t="shared" si="23"/>
        <v/>
      </c>
      <c r="X238" s="68" t="str">
        <f ca="1">IF(ISNA(MATCH(B238,Pages!$A$2:$A$1000,0)),"",OFFSET(PageReference,MATCH(B238,Pages!$A$2:$A$1000,0),5)/100)</f>
        <v/>
      </c>
      <c r="Y238" s="68" t="str">
        <f ca="1">IF(ISNA(MATCH(B238,Pages!$A$2:$A$1000,0)),"",OFFSET(PageReference,MATCH(B238,Pages!$A$2:$A$1000,0),6)/100)</f>
        <v/>
      </c>
      <c r="Z238" s="70" t="str">
        <f ca="1">IF(ISNA(MATCH(B238,Pages!$A$2:$A$1000,0)),"",OFFSET(PageReference,MATCH(B238,Pages!$A$2:$A$1000,0),4)/86400)</f>
        <v/>
      </c>
    </row>
    <row r="239" spans="2:26" s="74" customFormat="1" ht="12.75" x14ac:dyDescent="0.2">
      <c r="B239" s="67" t="str">
        <f>IF(ISBLANK(Allowed!A225),"",Allowed!A225)</f>
        <v/>
      </c>
      <c r="C239" s="66" t="str">
        <f>IF(ISBLANK(Allowed!C225),"",Allowed!C225)</f>
        <v/>
      </c>
      <c r="D239" s="66" t="str">
        <f>IF(ISBLANK(Allowed!D225),"",Allowed!D225)</f>
        <v/>
      </c>
      <c r="E239" s="66" t="str">
        <f>IF(ISBLANK(Allowed!F225),"",Allowed!F225)</f>
        <v/>
      </c>
      <c r="F239" s="67" t="str">
        <f ca="1">IF(ISNA(MATCH(B239,Started!$A$2:$A$100,0)),"",OFFSET(StartedReference,MATCH(B239,Started!$A$2:$A$100,0),3))</f>
        <v/>
      </c>
      <c r="G239" s="68" t="str">
        <f t="shared" ca="1" si="21"/>
        <v/>
      </c>
      <c r="H239" s="69" t="str">
        <f ca="1">IF(ISNA(MATCH(B239,Started!$A$2:$A$1000,0)),"",OFFSET(StartedReference,MATCH(B239,Started!$A$2:$A$1000,0),5)/86400)</f>
        <v/>
      </c>
      <c r="I239" s="66" t="str">
        <f ca="1">IF(ISNA(MATCH(B239,Viewer!$A$2:$A$100,0)),"",OFFSET(ViewerReference,MATCH(B239,Viewer!$A$2:$A$100,0),3))</f>
        <v/>
      </c>
      <c r="J239" s="68" t="str">
        <f t="shared" ca="1" si="24"/>
        <v/>
      </c>
      <c r="K239" s="70" t="str">
        <f ca="1">IF(ISNA(MATCH(B239,Viewer!$A$2:$A$100,0)),"",OFFSET(ViewerReference,MATCH(B239,Viewer!$A$2:$A$100,0),5)/86400)</f>
        <v/>
      </c>
      <c r="L239" s="66" t="str">
        <f ca="1">IF(ISNA(MATCH(B239,Reader!$A$2:$A$100,0)),"",OFFSET(ReaderReference,MATCH(B239,Reader!$A$2:$A$100,0),3))</f>
        <v/>
      </c>
      <c r="M239" s="68" t="str">
        <f t="shared" ca="1" si="25"/>
        <v/>
      </c>
      <c r="N239" s="70" t="str">
        <f ca="1">IF(ISNA(MATCH(B239,Reader!$A$2:$A$100,0)),"",OFFSET(ReaderReference,MATCH(B239,Reader!$A$2:$A$100,0),5)/86400)</f>
        <v/>
      </c>
      <c r="O239" s="68" t="str">
        <f t="shared" ca="1" si="22"/>
        <v/>
      </c>
      <c r="P239" s="71" t="str">
        <f ca="1">IF(ISNA(MATCH(B239,PageBottom!$A$2:$A$1000,0)),"",OFFSET(PageBottomReference,MATCH(B239,PageBottom!$A$2:$A$1000,0),3))</f>
        <v/>
      </c>
      <c r="Q239" s="68" t="str">
        <f t="shared" ca="1" si="26"/>
        <v/>
      </c>
      <c r="R239" s="69" t="str">
        <f ca="1">IF(ISNA(MATCH(B239,PageBottom!$A$2:$A$1000,0)),"",OFFSET(PageBottomReference,MATCH(B239,PageBottom!$A$2:$A$1000,0),5)/86400)</f>
        <v/>
      </c>
      <c r="S239" s="72" t="str">
        <f t="shared" ca="1" si="27"/>
        <v/>
      </c>
      <c r="T239" s="73" t="str">
        <f ca="1">IF(ISNA(MATCH(B239,Pages!$A$2:$A$1000,0)),"",OFFSET(PageReference,MATCH(B239,Pages!$A$2:$A$1000,0),3))</f>
        <v/>
      </c>
      <c r="U239" s="66" t="str">
        <f ca="1">IF(ISNA(MATCH(B239,Pages!$A$2:$A$1000,0)),"",OFFSET(PageReference,MATCH(B239,Pages!$A$2:$A$1000,0),1))</f>
        <v/>
      </c>
      <c r="V239" s="66" t="str">
        <f ca="1">IF(ISNA(MATCH(B239,Pages!$A$2:$A$1000,0)),"",OFFSET(PageReference,MATCH(B239,Pages!$A$2:$A$1000,0),2))</f>
        <v/>
      </c>
      <c r="W239" s="68" t="str">
        <f t="shared" si="23"/>
        <v/>
      </c>
      <c r="X239" s="68" t="str">
        <f ca="1">IF(ISNA(MATCH(B239,Pages!$A$2:$A$1000,0)),"",OFFSET(PageReference,MATCH(B239,Pages!$A$2:$A$1000,0),5)/100)</f>
        <v/>
      </c>
      <c r="Y239" s="68" t="str">
        <f ca="1">IF(ISNA(MATCH(B239,Pages!$A$2:$A$1000,0)),"",OFFSET(PageReference,MATCH(B239,Pages!$A$2:$A$1000,0),6)/100)</f>
        <v/>
      </c>
      <c r="Z239" s="70" t="str">
        <f ca="1">IF(ISNA(MATCH(B239,Pages!$A$2:$A$1000,0)),"",OFFSET(PageReference,MATCH(B239,Pages!$A$2:$A$1000,0),4)/86400)</f>
        <v/>
      </c>
    </row>
    <row r="240" spans="2:26" s="74" customFormat="1" ht="12.75" x14ac:dyDescent="0.2">
      <c r="B240" s="67" t="str">
        <f>IF(ISBLANK(Allowed!A226),"",Allowed!A226)</f>
        <v/>
      </c>
      <c r="C240" s="66" t="str">
        <f>IF(ISBLANK(Allowed!C226),"",Allowed!C226)</f>
        <v/>
      </c>
      <c r="D240" s="66" t="str">
        <f>IF(ISBLANK(Allowed!D226),"",Allowed!D226)</f>
        <v/>
      </c>
      <c r="E240" s="66" t="str">
        <f>IF(ISBLANK(Allowed!F226),"",Allowed!F226)</f>
        <v/>
      </c>
      <c r="F240" s="67" t="str">
        <f ca="1">IF(ISNA(MATCH(B240,Started!$A$2:$A$100,0)),"",OFFSET(StartedReference,MATCH(B240,Started!$A$2:$A$100,0),3))</f>
        <v/>
      </c>
      <c r="G240" s="68" t="str">
        <f t="shared" ca="1" si="21"/>
        <v/>
      </c>
      <c r="H240" s="69" t="str">
        <f ca="1">IF(ISNA(MATCH(B240,Started!$A$2:$A$1000,0)),"",OFFSET(StartedReference,MATCH(B240,Started!$A$2:$A$1000,0),5)/86400)</f>
        <v/>
      </c>
      <c r="I240" s="66" t="str">
        <f ca="1">IF(ISNA(MATCH(B240,Viewer!$A$2:$A$100,0)),"",OFFSET(ViewerReference,MATCH(B240,Viewer!$A$2:$A$100,0),3))</f>
        <v/>
      </c>
      <c r="J240" s="68" t="str">
        <f t="shared" ca="1" si="24"/>
        <v/>
      </c>
      <c r="K240" s="70" t="str">
        <f ca="1">IF(ISNA(MATCH(B240,Viewer!$A$2:$A$100,0)),"",OFFSET(ViewerReference,MATCH(B240,Viewer!$A$2:$A$100,0),5)/86400)</f>
        <v/>
      </c>
      <c r="L240" s="66" t="str">
        <f ca="1">IF(ISNA(MATCH(B240,Reader!$A$2:$A$100,0)),"",OFFSET(ReaderReference,MATCH(B240,Reader!$A$2:$A$100,0),3))</f>
        <v/>
      </c>
      <c r="M240" s="68" t="str">
        <f t="shared" ca="1" si="25"/>
        <v/>
      </c>
      <c r="N240" s="70" t="str">
        <f ca="1">IF(ISNA(MATCH(B240,Reader!$A$2:$A$100,0)),"",OFFSET(ReaderReference,MATCH(B240,Reader!$A$2:$A$100,0),5)/86400)</f>
        <v/>
      </c>
      <c r="O240" s="68" t="str">
        <f t="shared" ca="1" si="22"/>
        <v/>
      </c>
      <c r="P240" s="71" t="str">
        <f ca="1">IF(ISNA(MATCH(B240,PageBottom!$A$2:$A$1000,0)),"",OFFSET(PageBottomReference,MATCH(B240,PageBottom!$A$2:$A$1000,0),3))</f>
        <v/>
      </c>
      <c r="Q240" s="68" t="str">
        <f t="shared" ca="1" si="26"/>
        <v/>
      </c>
      <c r="R240" s="69" t="str">
        <f ca="1">IF(ISNA(MATCH(B240,PageBottom!$A$2:$A$1000,0)),"",OFFSET(PageBottomReference,MATCH(B240,PageBottom!$A$2:$A$1000,0),5)/86400)</f>
        <v/>
      </c>
      <c r="S240" s="72" t="str">
        <f t="shared" ca="1" si="27"/>
        <v/>
      </c>
      <c r="T240" s="73" t="str">
        <f ca="1">IF(ISNA(MATCH(B240,Pages!$A$2:$A$1000,0)),"",OFFSET(PageReference,MATCH(B240,Pages!$A$2:$A$1000,0),3))</f>
        <v/>
      </c>
      <c r="U240" s="66" t="str">
        <f ca="1">IF(ISNA(MATCH(B240,Pages!$A$2:$A$1000,0)),"",OFFSET(PageReference,MATCH(B240,Pages!$A$2:$A$1000,0),1))</f>
        <v/>
      </c>
      <c r="V240" s="66" t="str">
        <f ca="1">IF(ISNA(MATCH(B240,Pages!$A$2:$A$1000,0)),"",OFFSET(PageReference,MATCH(B240,Pages!$A$2:$A$1000,0),2))</f>
        <v/>
      </c>
      <c r="W240" s="68" t="str">
        <f t="shared" si="23"/>
        <v/>
      </c>
      <c r="X240" s="68" t="str">
        <f ca="1">IF(ISNA(MATCH(B240,Pages!$A$2:$A$1000,0)),"",OFFSET(PageReference,MATCH(B240,Pages!$A$2:$A$1000,0),5)/100)</f>
        <v/>
      </c>
      <c r="Y240" s="68" t="str">
        <f ca="1">IF(ISNA(MATCH(B240,Pages!$A$2:$A$1000,0)),"",OFFSET(PageReference,MATCH(B240,Pages!$A$2:$A$1000,0),6)/100)</f>
        <v/>
      </c>
      <c r="Z240" s="70" t="str">
        <f ca="1">IF(ISNA(MATCH(B240,Pages!$A$2:$A$1000,0)),"",OFFSET(PageReference,MATCH(B240,Pages!$A$2:$A$1000,0),4)/86400)</f>
        <v/>
      </c>
    </row>
    <row r="241" spans="2:26" s="74" customFormat="1" ht="12.75" x14ac:dyDescent="0.2">
      <c r="B241" s="67" t="str">
        <f>IF(ISBLANK(Allowed!A227),"",Allowed!A227)</f>
        <v/>
      </c>
      <c r="C241" s="66" t="str">
        <f>IF(ISBLANK(Allowed!C227),"",Allowed!C227)</f>
        <v/>
      </c>
      <c r="D241" s="66" t="str">
        <f>IF(ISBLANK(Allowed!D227),"",Allowed!D227)</f>
        <v/>
      </c>
      <c r="E241" s="66" t="str">
        <f>IF(ISBLANK(Allowed!F227),"",Allowed!F227)</f>
        <v/>
      </c>
      <c r="F241" s="67" t="str">
        <f ca="1">IF(ISNA(MATCH(B241,Started!$A$2:$A$100,0)),"",OFFSET(StartedReference,MATCH(B241,Started!$A$2:$A$100,0),3))</f>
        <v/>
      </c>
      <c r="G241" s="68" t="str">
        <f t="shared" ca="1" si="21"/>
        <v/>
      </c>
      <c r="H241" s="69" t="str">
        <f ca="1">IF(ISNA(MATCH(B241,Started!$A$2:$A$1000,0)),"",OFFSET(StartedReference,MATCH(B241,Started!$A$2:$A$1000,0),5)/86400)</f>
        <v/>
      </c>
      <c r="I241" s="66" t="str">
        <f ca="1">IF(ISNA(MATCH(B241,Viewer!$A$2:$A$100,0)),"",OFFSET(ViewerReference,MATCH(B241,Viewer!$A$2:$A$100,0),3))</f>
        <v/>
      </c>
      <c r="J241" s="68" t="str">
        <f t="shared" ca="1" si="24"/>
        <v/>
      </c>
      <c r="K241" s="70" t="str">
        <f ca="1">IF(ISNA(MATCH(B241,Viewer!$A$2:$A$100,0)),"",OFFSET(ViewerReference,MATCH(B241,Viewer!$A$2:$A$100,0),5)/86400)</f>
        <v/>
      </c>
      <c r="L241" s="66" t="str">
        <f ca="1">IF(ISNA(MATCH(B241,Reader!$A$2:$A$100,0)),"",OFFSET(ReaderReference,MATCH(B241,Reader!$A$2:$A$100,0),3))</f>
        <v/>
      </c>
      <c r="M241" s="68" t="str">
        <f t="shared" ca="1" si="25"/>
        <v/>
      </c>
      <c r="N241" s="70" t="str">
        <f ca="1">IF(ISNA(MATCH(B241,Reader!$A$2:$A$100,0)),"",OFFSET(ReaderReference,MATCH(B241,Reader!$A$2:$A$100,0),5)/86400)</f>
        <v/>
      </c>
      <c r="O241" s="68" t="str">
        <f t="shared" ca="1" si="22"/>
        <v/>
      </c>
      <c r="P241" s="71" t="str">
        <f ca="1">IF(ISNA(MATCH(B241,PageBottom!$A$2:$A$1000,0)),"",OFFSET(PageBottomReference,MATCH(B241,PageBottom!$A$2:$A$1000,0),3))</f>
        <v/>
      </c>
      <c r="Q241" s="68" t="str">
        <f t="shared" ca="1" si="26"/>
        <v/>
      </c>
      <c r="R241" s="69" t="str">
        <f ca="1">IF(ISNA(MATCH(B241,PageBottom!$A$2:$A$1000,0)),"",OFFSET(PageBottomReference,MATCH(B241,PageBottom!$A$2:$A$1000,0),5)/86400)</f>
        <v/>
      </c>
      <c r="S241" s="72" t="str">
        <f t="shared" ca="1" si="27"/>
        <v/>
      </c>
      <c r="T241" s="73" t="str">
        <f ca="1">IF(ISNA(MATCH(B241,Pages!$A$2:$A$1000,0)),"",OFFSET(PageReference,MATCH(B241,Pages!$A$2:$A$1000,0),3))</f>
        <v/>
      </c>
      <c r="U241" s="66" t="str">
        <f ca="1">IF(ISNA(MATCH(B241,Pages!$A$2:$A$1000,0)),"",OFFSET(PageReference,MATCH(B241,Pages!$A$2:$A$1000,0),1))</f>
        <v/>
      </c>
      <c r="V241" s="66" t="str">
        <f ca="1">IF(ISNA(MATCH(B241,Pages!$A$2:$A$1000,0)),"",OFFSET(PageReference,MATCH(B241,Pages!$A$2:$A$1000,0),2))</f>
        <v/>
      </c>
      <c r="W241" s="68" t="str">
        <f t="shared" si="23"/>
        <v/>
      </c>
      <c r="X241" s="68" t="str">
        <f ca="1">IF(ISNA(MATCH(B241,Pages!$A$2:$A$1000,0)),"",OFFSET(PageReference,MATCH(B241,Pages!$A$2:$A$1000,0),5)/100)</f>
        <v/>
      </c>
      <c r="Y241" s="68" t="str">
        <f ca="1">IF(ISNA(MATCH(B241,Pages!$A$2:$A$1000,0)),"",OFFSET(PageReference,MATCH(B241,Pages!$A$2:$A$1000,0),6)/100)</f>
        <v/>
      </c>
      <c r="Z241" s="70" t="str">
        <f ca="1">IF(ISNA(MATCH(B241,Pages!$A$2:$A$1000,0)),"",OFFSET(PageReference,MATCH(B241,Pages!$A$2:$A$1000,0),4)/86400)</f>
        <v/>
      </c>
    </row>
    <row r="242" spans="2:26" s="74" customFormat="1" ht="12.75" x14ac:dyDescent="0.2">
      <c r="B242" s="67" t="str">
        <f>IF(ISBLANK(Allowed!A228),"",Allowed!A228)</f>
        <v/>
      </c>
      <c r="C242" s="66" t="str">
        <f>IF(ISBLANK(Allowed!C228),"",Allowed!C228)</f>
        <v/>
      </c>
      <c r="D242" s="66" t="str">
        <f>IF(ISBLANK(Allowed!D228),"",Allowed!D228)</f>
        <v/>
      </c>
      <c r="E242" s="66" t="str">
        <f>IF(ISBLANK(Allowed!F228),"",Allowed!F228)</f>
        <v/>
      </c>
      <c r="F242" s="67" t="str">
        <f ca="1">IF(ISNA(MATCH(B242,Started!$A$2:$A$100,0)),"",OFFSET(StartedReference,MATCH(B242,Started!$A$2:$A$100,0),3))</f>
        <v/>
      </c>
      <c r="G242" s="68" t="str">
        <f t="shared" ca="1" si="21"/>
        <v/>
      </c>
      <c r="H242" s="69" t="str">
        <f ca="1">IF(ISNA(MATCH(B242,Started!$A$2:$A$1000,0)),"",OFFSET(StartedReference,MATCH(B242,Started!$A$2:$A$1000,0),5)/86400)</f>
        <v/>
      </c>
      <c r="I242" s="66" t="str">
        <f ca="1">IF(ISNA(MATCH(B242,Viewer!$A$2:$A$100,0)),"",OFFSET(ViewerReference,MATCH(B242,Viewer!$A$2:$A$100,0),3))</f>
        <v/>
      </c>
      <c r="J242" s="68" t="str">
        <f t="shared" ca="1" si="24"/>
        <v/>
      </c>
      <c r="K242" s="70" t="str">
        <f ca="1">IF(ISNA(MATCH(B242,Viewer!$A$2:$A$100,0)),"",OFFSET(ViewerReference,MATCH(B242,Viewer!$A$2:$A$100,0),5)/86400)</f>
        <v/>
      </c>
      <c r="L242" s="66" t="str">
        <f ca="1">IF(ISNA(MATCH(B242,Reader!$A$2:$A$100,0)),"",OFFSET(ReaderReference,MATCH(B242,Reader!$A$2:$A$100,0),3))</f>
        <v/>
      </c>
      <c r="M242" s="68" t="str">
        <f t="shared" ca="1" si="25"/>
        <v/>
      </c>
      <c r="N242" s="70" t="str">
        <f ca="1">IF(ISNA(MATCH(B242,Reader!$A$2:$A$100,0)),"",OFFSET(ReaderReference,MATCH(B242,Reader!$A$2:$A$100,0),5)/86400)</f>
        <v/>
      </c>
      <c r="O242" s="68" t="str">
        <f t="shared" ca="1" si="22"/>
        <v/>
      </c>
      <c r="P242" s="71" t="str">
        <f ca="1">IF(ISNA(MATCH(B242,PageBottom!$A$2:$A$1000,0)),"",OFFSET(PageBottomReference,MATCH(B242,PageBottom!$A$2:$A$1000,0),3))</f>
        <v/>
      </c>
      <c r="Q242" s="68" t="str">
        <f t="shared" ca="1" si="26"/>
        <v/>
      </c>
      <c r="R242" s="69" t="str">
        <f ca="1">IF(ISNA(MATCH(B242,PageBottom!$A$2:$A$1000,0)),"",OFFSET(PageBottomReference,MATCH(B242,PageBottom!$A$2:$A$1000,0),5)/86400)</f>
        <v/>
      </c>
      <c r="S242" s="72" t="str">
        <f t="shared" ca="1" si="27"/>
        <v/>
      </c>
      <c r="T242" s="73" t="str">
        <f ca="1">IF(ISNA(MATCH(B242,Pages!$A$2:$A$1000,0)),"",OFFSET(PageReference,MATCH(B242,Pages!$A$2:$A$1000,0),3))</f>
        <v/>
      </c>
      <c r="U242" s="66" t="str">
        <f ca="1">IF(ISNA(MATCH(B242,Pages!$A$2:$A$1000,0)),"",OFFSET(PageReference,MATCH(B242,Pages!$A$2:$A$1000,0),1))</f>
        <v/>
      </c>
      <c r="V242" s="66" t="str">
        <f ca="1">IF(ISNA(MATCH(B242,Pages!$A$2:$A$1000,0)),"",OFFSET(PageReference,MATCH(B242,Pages!$A$2:$A$1000,0),2))</f>
        <v/>
      </c>
      <c r="W242" s="68" t="str">
        <f t="shared" si="23"/>
        <v/>
      </c>
      <c r="X242" s="68" t="str">
        <f ca="1">IF(ISNA(MATCH(B242,Pages!$A$2:$A$1000,0)),"",OFFSET(PageReference,MATCH(B242,Pages!$A$2:$A$1000,0),5)/100)</f>
        <v/>
      </c>
      <c r="Y242" s="68" t="str">
        <f ca="1">IF(ISNA(MATCH(B242,Pages!$A$2:$A$1000,0)),"",OFFSET(PageReference,MATCH(B242,Pages!$A$2:$A$1000,0),6)/100)</f>
        <v/>
      </c>
      <c r="Z242" s="70" t="str">
        <f ca="1">IF(ISNA(MATCH(B242,Pages!$A$2:$A$1000,0)),"",OFFSET(PageReference,MATCH(B242,Pages!$A$2:$A$1000,0),4)/86400)</f>
        <v/>
      </c>
    </row>
    <row r="243" spans="2:26" s="74" customFormat="1" ht="12.75" x14ac:dyDescent="0.2">
      <c r="B243" s="67" t="str">
        <f>IF(ISBLANK(Allowed!A229),"",Allowed!A229)</f>
        <v/>
      </c>
      <c r="C243" s="66" t="str">
        <f>IF(ISBLANK(Allowed!C229),"",Allowed!C229)</f>
        <v/>
      </c>
      <c r="D243" s="66" t="str">
        <f>IF(ISBLANK(Allowed!D229),"",Allowed!D229)</f>
        <v/>
      </c>
      <c r="E243" s="66" t="str">
        <f>IF(ISBLANK(Allowed!F229),"",Allowed!F229)</f>
        <v/>
      </c>
      <c r="F243" s="67" t="str">
        <f ca="1">IF(ISNA(MATCH(B243,Started!$A$2:$A$100,0)),"",OFFSET(StartedReference,MATCH(B243,Started!$A$2:$A$100,0),3))</f>
        <v/>
      </c>
      <c r="G243" s="68" t="str">
        <f t="shared" ca="1" si="21"/>
        <v/>
      </c>
      <c r="H243" s="69" t="str">
        <f ca="1">IF(ISNA(MATCH(B243,Started!$A$2:$A$1000,0)),"",OFFSET(StartedReference,MATCH(B243,Started!$A$2:$A$1000,0),5)/86400)</f>
        <v/>
      </c>
      <c r="I243" s="66" t="str">
        <f ca="1">IF(ISNA(MATCH(B243,Viewer!$A$2:$A$100,0)),"",OFFSET(ViewerReference,MATCH(B243,Viewer!$A$2:$A$100,0),3))</f>
        <v/>
      </c>
      <c r="J243" s="68" t="str">
        <f t="shared" ca="1" si="24"/>
        <v/>
      </c>
      <c r="K243" s="70" t="str">
        <f ca="1">IF(ISNA(MATCH(B243,Viewer!$A$2:$A$100,0)),"",OFFSET(ViewerReference,MATCH(B243,Viewer!$A$2:$A$100,0),5)/86400)</f>
        <v/>
      </c>
      <c r="L243" s="66" t="str">
        <f ca="1">IF(ISNA(MATCH(B243,Reader!$A$2:$A$100,0)),"",OFFSET(ReaderReference,MATCH(B243,Reader!$A$2:$A$100,0),3))</f>
        <v/>
      </c>
      <c r="M243" s="68" t="str">
        <f t="shared" ca="1" si="25"/>
        <v/>
      </c>
      <c r="N243" s="70" t="str">
        <f ca="1">IF(ISNA(MATCH(B243,Reader!$A$2:$A$100,0)),"",OFFSET(ReaderReference,MATCH(B243,Reader!$A$2:$A$100,0),5)/86400)</f>
        <v/>
      </c>
      <c r="O243" s="68" t="str">
        <f t="shared" ca="1" si="22"/>
        <v/>
      </c>
      <c r="P243" s="71" t="str">
        <f ca="1">IF(ISNA(MATCH(B243,PageBottom!$A$2:$A$1000,0)),"",OFFSET(PageBottomReference,MATCH(B243,PageBottom!$A$2:$A$1000,0),3))</f>
        <v/>
      </c>
      <c r="Q243" s="68" t="str">
        <f t="shared" ca="1" si="26"/>
        <v/>
      </c>
      <c r="R243" s="69" t="str">
        <f ca="1">IF(ISNA(MATCH(B243,PageBottom!$A$2:$A$1000,0)),"",OFFSET(PageBottomReference,MATCH(B243,PageBottom!$A$2:$A$1000,0),5)/86400)</f>
        <v/>
      </c>
      <c r="S243" s="72" t="str">
        <f t="shared" ca="1" si="27"/>
        <v/>
      </c>
      <c r="T243" s="73" t="str">
        <f ca="1">IF(ISNA(MATCH(B243,Pages!$A$2:$A$1000,0)),"",OFFSET(PageReference,MATCH(B243,Pages!$A$2:$A$1000,0),3))</f>
        <v/>
      </c>
      <c r="U243" s="66" t="str">
        <f ca="1">IF(ISNA(MATCH(B243,Pages!$A$2:$A$1000,0)),"",OFFSET(PageReference,MATCH(B243,Pages!$A$2:$A$1000,0),1))</f>
        <v/>
      </c>
      <c r="V243" s="66" t="str">
        <f ca="1">IF(ISNA(MATCH(B243,Pages!$A$2:$A$1000,0)),"",OFFSET(PageReference,MATCH(B243,Pages!$A$2:$A$1000,0),2))</f>
        <v/>
      </c>
      <c r="W243" s="68" t="str">
        <f t="shared" si="23"/>
        <v/>
      </c>
      <c r="X243" s="68" t="str">
        <f ca="1">IF(ISNA(MATCH(B243,Pages!$A$2:$A$1000,0)),"",OFFSET(PageReference,MATCH(B243,Pages!$A$2:$A$1000,0),5)/100)</f>
        <v/>
      </c>
      <c r="Y243" s="68" t="str">
        <f ca="1">IF(ISNA(MATCH(B243,Pages!$A$2:$A$1000,0)),"",OFFSET(PageReference,MATCH(B243,Pages!$A$2:$A$1000,0),6)/100)</f>
        <v/>
      </c>
      <c r="Z243" s="70" t="str">
        <f ca="1">IF(ISNA(MATCH(B243,Pages!$A$2:$A$1000,0)),"",OFFSET(PageReference,MATCH(B243,Pages!$A$2:$A$1000,0),4)/86400)</f>
        <v/>
      </c>
    </row>
    <row r="244" spans="2:26" s="74" customFormat="1" ht="12.75" x14ac:dyDescent="0.2">
      <c r="B244" s="67" t="str">
        <f>IF(ISBLANK(Allowed!A230),"",Allowed!A230)</f>
        <v/>
      </c>
      <c r="C244" s="66" t="str">
        <f>IF(ISBLANK(Allowed!C230),"",Allowed!C230)</f>
        <v/>
      </c>
      <c r="D244" s="66" t="str">
        <f>IF(ISBLANK(Allowed!D230),"",Allowed!D230)</f>
        <v/>
      </c>
      <c r="E244" s="66" t="str">
        <f>IF(ISBLANK(Allowed!F230),"",Allowed!F230)</f>
        <v/>
      </c>
      <c r="F244" s="67" t="str">
        <f ca="1">IF(ISNA(MATCH(B244,Started!$A$2:$A$100,0)),"",OFFSET(StartedReference,MATCH(B244,Started!$A$2:$A$100,0),3))</f>
        <v/>
      </c>
      <c r="G244" s="68" t="str">
        <f t="shared" ca="1" si="21"/>
        <v/>
      </c>
      <c r="H244" s="69" t="str">
        <f ca="1">IF(ISNA(MATCH(B244,Started!$A$2:$A$1000,0)),"",OFFSET(StartedReference,MATCH(B244,Started!$A$2:$A$1000,0),5)/86400)</f>
        <v/>
      </c>
      <c r="I244" s="66" t="str">
        <f ca="1">IF(ISNA(MATCH(B244,Viewer!$A$2:$A$100,0)),"",OFFSET(ViewerReference,MATCH(B244,Viewer!$A$2:$A$100,0),3))</f>
        <v/>
      </c>
      <c r="J244" s="68" t="str">
        <f t="shared" ca="1" si="24"/>
        <v/>
      </c>
      <c r="K244" s="70" t="str">
        <f ca="1">IF(ISNA(MATCH(B244,Viewer!$A$2:$A$100,0)),"",OFFSET(ViewerReference,MATCH(B244,Viewer!$A$2:$A$100,0),5)/86400)</f>
        <v/>
      </c>
      <c r="L244" s="66" t="str">
        <f ca="1">IF(ISNA(MATCH(B244,Reader!$A$2:$A$100,0)),"",OFFSET(ReaderReference,MATCH(B244,Reader!$A$2:$A$100,0),3))</f>
        <v/>
      </c>
      <c r="M244" s="68" t="str">
        <f t="shared" ca="1" si="25"/>
        <v/>
      </c>
      <c r="N244" s="70" t="str">
        <f ca="1">IF(ISNA(MATCH(B244,Reader!$A$2:$A$100,0)),"",OFFSET(ReaderReference,MATCH(B244,Reader!$A$2:$A$100,0),5)/86400)</f>
        <v/>
      </c>
      <c r="O244" s="68" t="str">
        <f t="shared" ca="1" si="22"/>
        <v/>
      </c>
      <c r="P244" s="71" t="str">
        <f ca="1">IF(ISNA(MATCH(B244,PageBottom!$A$2:$A$1000,0)),"",OFFSET(PageBottomReference,MATCH(B244,PageBottom!$A$2:$A$1000,0),3))</f>
        <v/>
      </c>
      <c r="Q244" s="68" t="str">
        <f t="shared" ca="1" si="26"/>
        <v/>
      </c>
      <c r="R244" s="69" t="str">
        <f ca="1">IF(ISNA(MATCH(B244,PageBottom!$A$2:$A$1000,0)),"",OFFSET(PageBottomReference,MATCH(B244,PageBottom!$A$2:$A$1000,0),5)/86400)</f>
        <v/>
      </c>
      <c r="S244" s="72" t="str">
        <f t="shared" ca="1" si="27"/>
        <v/>
      </c>
      <c r="T244" s="73" t="str">
        <f ca="1">IF(ISNA(MATCH(B244,Pages!$A$2:$A$1000,0)),"",OFFSET(PageReference,MATCH(B244,Pages!$A$2:$A$1000,0),3))</f>
        <v/>
      </c>
      <c r="U244" s="66" t="str">
        <f ca="1">IF(ISNA(MATCH(B244,Pages!$A$2:$A$1000,0)),"",OFFSET(PageReference,MATCH(B244,Pages!$A$2:$A$1000,0),1))</f>
        <v/>
      </c>
      <c r="V244" s="66" t="str">
        <f ca="1">IF(ISNA(MATCH(B244,Pages!$A$2:$A$1000,0)),"",OFFSET(PageReference,MATCH(B244,Pages!$A$2:$A$1000,0),2))</f>
        <v/>
      </c>
      <c r="W244" s="68" t="str">
        <f t="shared" si="23"/>
        <v/>
      </c>
      <c r="X244" s="68" t="str">
        <f ca="1">IF(ISNA(MATCH(B244,Pages!$A$2:$A$1000,0)),"",OFFSET(PageReference,MATCH(B244,Pages!$A$2:$A$1000,0),5)/100)</f>
        <v/>
      </c>
      <c r="Y244" s="68" t="str">
        <f ca="1">IF(ISNA(MATCH(B244,Pages!$A$2:$A$1000,0)),"",OFFSET(PageReference,MATCH(B244,Pages!$A$2:$A$1000,0),6)/100)</f>
        <v/>
      </c>
      <c r="Z244" s="70" t="str">
        <f ca="1">IF(ISNA(MATCH(B244,Pages!$A$2:$A$1000,0)),"",OFFSET(PageReference,MATCH(B244,Pages!$A$2:$A$1000,0),4)/86400)</f>
        <v/>
      </c>
    </row>
    <row r="245" spans="2:26" s="74" customFormat="1" ht="12.75" x14ac:dyDescent="0.2">
      <c r="B245" s="67" t="str">
        <f>IF(ISBLANK(Allowed!A231),"",Allowed!A231)</f>
        <v/>
      </c>
      <c r="C245" s="66" t="str">
        <f>IF(ISBLANK(Allowed!C231),"",Allowed!C231)</f>
        <v/>
      </c>
      <c r="D245" s="66" t="str">
        <f>IF(ISBLANK(Allowed!D231),"",Allowed!D231)</f>
        <v/>
      </c>
      <c r="E245" s="66" t="str">
        <f>IF(ISBLANK(Allowed!F231),"",Allowed!F231)</f>
        <v/>
      </c>
      <c r="F245" s="67" t="str">
        <f ca="1">IF(ISNA(MATCH(B245,Started!$A$2:$A$100,0)),"",OFFSET(StartedReference,MATCH(B245,Started!$A$2:$A$100,0),3))</f>
        <v/>
      </c>
      <c r="G245" s="68" t="str">
        <f t="shared" ca="1" si="21"/>
        <v/>
      </c>
      <c r="H245" s="69" t="str">
        <f ca="1">IF(ISNA(MATCH(B245,Started!$A$2:$A$1000,0)),"",OFFSET(StartedReference,MATCH(B245,Started!$A$2:$A$1000,0),5)/86400)</f>
        <v/>
      </c>
      <c r="I245" s="66" t="str">
        <f ca="1">IF(ISNA(MATCH(B245,Viewer!$A$2:$A$100,0)),"",OFFSET(ViewerReference,MATCH(B245,Viewer!$A$2:$A$100,0),3))</f>
        <v/>
      </c>
      <c r="J245" s="68" t="str">
        <f t="shared" ca="1" si="24"/>
        <v/>
      </c>
      <c r="K245" s="70" t="str">
        <f ca="1">IF(ISNA(MATCH(B245,Viewer!$A$2:$A$100,0)),"",OFFSET(ViewerReference,MATCH(B245,Viewer!$A$2:$A$100,0),5)/86400)</f>
        <v/>
      </c>
      <c r="L245" s="66" t="str">
        <f ca="1">IF(ISNA(MATCH(B245,Reader!$A$2:$A$100,0)),"",OFFSET(ReaderReference,MATCH(B245,Reader!$A$2:$A$100,0),3))</f>
        <v/>
      </c>
      <c r="M245" s="68" t="str">
        <f t="shared" ca="1" si="25"/>
        <v/>
      </c>
      <c r="N245" s="70" t="str">
        <f ca="1">IF(ISNA(MATCH(B245,Reader!$A$2:$A$100,0)),"",OFFSET(ReaderReference,MATCH(B245,Reader!$A$2:$A$100,0),5)/86400)</f>
        <v/>
      </c>
      <c r="O245" s="68" t="str">
        <f t="shared" ca="1" si="22"/>
        <v/>
      </c>
      <c r="P245" s="71" t="str">
        <f ca="1">IF(ISNA(MATCH(B245,PageBottom!$A$2:$A$1000,0)),"",OFFSET(PageBottomReference,MATCH(B245,PageBottom!$A$2:$A$1000,0),3))</f>
        <v/>
      </c>
      <c r="Q245" s="68" t="str">
        <f t="shared" ca="1" si="26"/>
        <v/>
      </c>
      <c r="R245" s="69" t="str">
        <f ca="1">IF(ISNA(MATCH(B245,PageBottom!$A$2:$A$1000,0)),"",OFFSET(PageBottomReference,MATCH(B245,PageBottom!$A$2:$A$1000,0),5)/86400)</f>
        <v/>
      </c>
      <c r="S245" s="72" t="str">
        <f t="shared" ca="1" si="27"/>
        <v/>
      </c>
      <c r="T245" s="73" t="str">
        <f ca="1">IF(ISNA(MATCH(B245,Pages!$A$2:$A$1000,0)),"",OFFSET(PageReference,MATCH(B245,Pages!$A$2:$A$1000,0),3))</f>
        <v/>
      </c>
      <c r="U245" s="66" t="str">
        <f ca="1">IF(ISNA(MATCH(B245,Pages!$A$2:$A$1000,0)),"",OFFSET(PageReference,MATCH(B245,Pages!$A$2:$A$1000,0),1))</f>
        <v/>
      </c>
      <c r="V245" s="66" t="str">
        <f ca="1">IF(ISNA(MATCH(B245,Pages!$A$2:$A$1000,0)),"",OFFSET(PageReference,MATCH(B245,Pages!$A$2:$A$1000,0),2))</f>
        <v/>
      </c>
      <c r="W245" s="68" t="str">
        <f t="shared" si="23"/>
        <v/>
      </c>
      <c r="X245" s="68" t="str">
        <f ca="1">IF(ISNA(MATCH(B245,Pages!$A$2:$A$1000,0)),"",OFFSET(PageReference,MATCH(B245,Pages!$A$2:$A$1000,0),5)/100)</f>
        <v/>
      </c>
      <c r="Y245" s="68" t="str">
        <f ca="1">IF(ISNA(MATCH(B245,Pages!$A$2:$A$1000,0)),"",OFFSET(PageReference,MATCH(B245,Pages!$A$2:$A$1000,0),6)/100)</f>
        <v/>
      </c>
      <c r="Z245" s="70" t="str">
        <f ca="1">IF(ISNA(MATCH(B245,Pages!$A$2:$A$1000,0)),"",OFFSET(PageReference,MATCH(B245,Pages!$A$2:$A$1000,0),4)/86400)</f>
        <v/>
      </c>
    </row>
    <row r="246" spans="2:26" s="74" customFormat="1" ht="12.75" x14ac:dyDescent="0.2">
      <c r="B246" s="67" t="str">
        <f>IF(ISBLANK(Allowed!A232),"",Allowed!A232)</f>
        <v/>
      </c>
      <c r="C246" s="66" t="str">
        <f>IF(ISBLANK(Allowed!C232),"",Allowed!C232)</f>
        <v/>
      </c>
      <c r="D246" s="66" t="str">
        <f>IF(ISBLANK(Allowed!D232),"",Allowed!D232)</f>
        <v/>
      </c>
      <c r="E246" s="66" t="str">
        <f>IF(ISBLANK(Allowed!F232),"",Allowed!F232)</f>
        <v/>
      </c>
      <c r="F246" s="67" t="str">
        <f ca="1">IF(ISNA(MATCH(B246,Started!$A$2:$A$100,0)),"",OFFSET(StartedReference,MATCH(B246,Started!$A$2:$A$100,0),3))</f>
        <v/>
      </c>
      <c r="G246" s="68" t="str">
        <f t="shared" ca="1" si="21"/>
        <v/>
      </c>
      <c r="H246" s="69" t="str">
        <f ca="1">IF(ISNA(MATCH(B246,Started!$A$2:$A$1000,0)),"",OFFSET(StartedReference,MATCH(B246,Started!$A$2:$A$1000,0),5)/86400)</f>
        <v/>
      </c>
      <c r="I246" s="66" t="str">
        <f ca="1">IF(ISNA(MATCH(B246,Viewer!$A$2:$A$100,0)),"",OFFSET(ViewerReference,MATCH(B246,Viewer!$A$2:$A$100,0),3))</f>
        <v/>
      </c>
      <c r="J246" s="68" t="str">
        <f t="shared" ca="1" si="24"/>
        <v/>
      </c>
      <c r="K246" s="70" t="str">
        <f ca="1">IF(ISNA(MATCH(B246,Viewer!$A$2:$A$100,0)),"",OFFSET(ViewerReference,MATCH(B246,Viewer!$A$2:$A$100,0),5)/86400)</f>
        <v/>
      </c>
      <c r="L246" s="66" t="str">
        <f ca="1">IF(ISNA(MATCH(B246,Reader!$A$2:$A$100,0)),"",OFFSET(ReaderReference,MATCH(B246,Reader!$A$2:$A$100,0),3))</f>
        <v/>
      </c>
      <c r="M246" s="68" t="str">
        <f t="shared" ca="1" si="25"/>
        <v/>
      </c>
      <c r="N246" s="70" t="str">
        <f ca="1">IF(ISNA(MATCH(B246,Reader!$A$2:$A$100,0)),"",OFFSET(ReaderReference,MATCH(B246,Reader!$A$2:$A$100,0),5)/86400)</f>
        <v/>
      </c>
      <c r="O246" s="68" t="str">
        <f t="shared" ca="1" si="22"/>
        <v/>
      </c>
      <c r="P246" s="71" t="str">
        <f ca="1">IF(ISNA(MATCH(B246,PageBottom!$A$2:$A$1000,0)),"",OFFSET(PageBottomReference,MATCH(B246,PageBottom!$A$2:$A$1000,0),3))</f>
        <v/>
      </c>
      <c r="Q246" s="68" t="str">
        <f t="shared" ca="1" si="26"/>
        <v/>
      </c>
      <c r="R246" s="69" t="str">
        <f ca="1">IF(ISNA(MATCH(B246,PageBottom!$A$2:$A$1000,0)),"",OFFSET(PageBottomReference,MATCH(B246,PageBottom!$A$2:$A$1000,0),5)/86400)</f>
        <v/>
      </c>
      <c r="S246" s="72" t="str">
        <f t="shared" ca="1" si="27"/>
        <v/>
      </c>
      <c r="T246" s="73" t="str">
        <f ca="1">IF(ISNA(MATCH(B246,Pages!$A$2:$A$1000,0)),"",OFFSET(PageReference,MATCH(B246,Pages!$A$2:$A$1000,0),3))</f>
        <v/>
      </c>
      <c r="U246" s="66" t="str">
        <f ca="1">IF(ISNA(MATCH(B246,Pages!$A$2:$A$1000,0)),"",OFFSET(PageReference,MATCH(B246,Pages!$A$2:$A$1000,0),1))</f>
        <v/>
      </c>
      <c r="V246" s="66" t="str">
        <f ca="1">IF(ISNA(MATCH(B246,Pages!$A$2:$A$1000,0)),"",OFFSET(PageReference,MATCH(B246,Pages!$A$2:$A$1000,0),2))</f>
        <v/>
      </c>
      <c r="W246" s="68" t="str">
        <f t="shared" si="23"/>
        <v/>
      </c>
      <c r="X246" s="68" t="str">
        <f ca="1">IF(ISNA(MATCH(B246,Pages!$A$2:$A$1000,0)),"",OFFSET(PageReference,MATCH(B246,Pages!$A$2:$A$1000,0),5)/100)</f>
        <v/>
      </c>
      <c r="Y246" s="68" t="str">
        <f ca="1">IF(ISNA(MATCH(B246,Pages!$A$2:$A$1000,0)),"",OFFSET(PageReference,MATCH(B246,Pages!$A$2:$A$1000,0),6)/100)</f>
        <v/>
      </c>
      <c r="Z246" s="70" t="str">
        <f ca="1">IF(ISNA(MATCH(B246,Pages!$A$2:$A$1000,0)),"",OFFSET(PageReference,MATCH(B246,Pages!$A$2:$A$1000,0),4)/86400)</f>
        <v/>
      </c>
    </row>
    <row r="247" spans="2:26" s="74" customFormat="1" ht="12.75" x14ac:dyDescent="0.2">
      <c r="B247" s="67" t="str">
        <f>IF(ISBLANK(Allowed!A233),"",Allowed!A233)</f>
        <v/>
      </c>
      <c r="C247" s="66" t="str">
        <f>IF(ISBLANK(Allowed!C233),"",Allowed!C233)</f>
        <v/>
      </c>
      <c r="D247" s="66" t="str">
        <f>IF(ISBLANK(Allowed!D233),"",Allowed!D233)</f>
        <v/>
      </c>
      <c r="E247" s="66" t="str">
        <f>IF(ISBLANK(Allowed!F233),"",Allowed!F233)</f>
        <v/>
      </c>
      <c r="F247" s="67" t="str">
        <f ca="1">IF(ISNA(MATCH(B247,Started!$A$2:$A$100,0)),"",OFFSET(StartedReference,MATCH(B247,Started!$A$2:$A$100,0),3))</f>
        <v/>
      </c>
      <c r="G247" s="68" t="str">
        <f t="shared" ca="1" si="21"/>
        <v/>
      </c>
      <c r="H247" s="69" t="str">
        <f ca="1">IF(ISNA(MATCH(B247,Started!$A$2:$A$1000,0)),"",OFFSET(StartedReference,MATCH(B247,Started!$A$2:$A$1000,0),5)/86400)</f>
        <v/>
      </c>
      <c r="I247" s="66" t="str">
        <f ca="1">IF(ISNA(MATCH(B247,Viewer!$A$2:$A$100,0)),"",OFFSET(ViewerReference,MATCH(B247,Viewer!$A$2:$A$100,0),3))</f>
        <v/>
      </c>
      <c r="J247" s="68" t="str">
        <f t="shared" ca="1" si="24"/>
        <v/>
      </c>
      <c r="K247" s="70" t="str">
        <f ca="1">IF(ISNA(MATCH(B247,Viewer!$A$2:$A$100,0)),"",OFFSET(ViewerReference,MATCH(B247,Viewer!$A$2:$A$100,0),5)/86400)</f>
        <v/>
      </c>
      <c r="L247" s="66" t="str">
        <f ca="1">IF(ISNA(MATCH(B247,Reader!$A$2:$A$100,0)),"",OFFSET(ReaderReference,MATCH(B247,Reader!$A$2:$A$100,0),3))</f>
        <v/>
      </c>
      <c r="M247" s="68" t="str">
        <f t="shared" ca="1" si="25"/>
        <v/>
      </c>
      <c r="N247" s="70" t="str">
        <f ca="1">IF(ISNA(MATCH(B247,Reader!$A$2:$A$100,0)),"",OFFSET(ReaderReference,MATCH(B247,Reader!$A$2:$A$100,0),5)/86400)</f>
        <v/>
      </c>
      <c r="O247" s="68" t="str">
        <f t="shared" ca="1" si="22"/>
        <v/>
      </c>
      <c r="P247" s="71" t="str">
        <f ca="1">IF(ISNA(MATCH(B247,PageBottom!$A$2:$A$1000,0)),"",OFFSET(PageBottomReference,MATCH(B247,PageBottom!$A$2:$A$1000,0),3))</f>
        <v/>
      </c>
      <c r="Q247" s="68" t="str">
        <f t="shared" ca="1" si="26"/>
        <v/>
      </c>
      <c r="R247" s="69" t="str">
        <f ca="1">IF(ISNA(MATCH(B247,PageBottom!$A$2:$A$1000,0)),"",OFFSET(PageBottomReference,MATCH(B247,PageBottom!$A$2:$A$1000,0),5)/86400)</f>
        <v/>
      </c>
      <c r="S247" s="72" t="str">
        <f t="shared" ca="1" si="27"/>
        <v/>
      </c>
      <c r="T247" s="73" t="str">
        <f ca="1">IF(ISNA(MATCH(B247,Pages!$A$2:$A$1000,0)),"",OFFSET(PageReference,MATCH(B247,Pages!$A$2:$A$1000,0),3))</f>
        <v/>
      </c>
      <c r="U247" s="66" t="str">
        <f ca="1">IF(ISNA(MATCH(B247,Pages!$A$2:$A$1000,0)),"",OFFSET(PageReference,MATCH(B247,Pages!$A$2:$A$1000,0),1))</f>
        <v/>
      </c>
      <c r="V247" s="66" t="str">
        <f ca="1">IF(ISNA(MATCH(B247,Pages!$A$2:$A$1000,0)),"",OFFSET(PageReference,MATCH(B247,Pages!$A$2:$A$1000,0),2))</f>
        <v/>
      </c>
      <c r="W247" s="68" t="str">
        <f t="shared" si="23"/>
        <v/>
      </c>
      <c r="X247" s="68" t="str">
        <f ca="1">IF(ISNA(MATCH(B247,Pages!$A$2:$A$1000,0)),"",OFFSET(PageReference,MATCH(B247,Pages!$A$2:$A$1000,0),5)/100)</f>
        <v/>
      </c>
      <c r="Y247" s="68" t="str">
        <f ca="1">IF(ISNA(MATCH(B247,Pages!$A$2:$A$1000,0)),"",OFFSET(PageReference,MATCH(B247,Pages!$A$2:$A$1000,0),6)/100)</f>
        <v/>
      </c>
      <c r="Z247" s="70" t="str">
        <f ca="1">IF(ISNA(MATCH(B247,Pages!$A$2:$A$1000,0)),"",OFFSET(PageReference,MATCH(B247,Pages!$A$2:$A$1000,0),4)/86400)</f>
        <v/>
      </c>
    </row>
    <row r="248" spans="2:26" s="74" customFormat="1" ht="12.75" x14ac:dyDescent="0.2">
      <c r="B248" s="67" t="str">
        <f>IF(ISBLANK(Allowed!A234),"",Allowed!A234)</f>
        <v/>
      </c>
      <c r="C248" s="66" t="str">
        <f>IF(ISBLANK(Allowed!C234),"",Allowed!C234)</f>
        <v/>
      </c>
      <c r="D248" s="66" t="str">
        <f>IF(ISBLANK(Allowed!D234),"",Allowed!D234)</f>
        <v/>
      </c>
      <c r="E248" s="66" t="str">
        <f>IF(ISBLANK(Allowed!F234),"",Allowed!F234)</f>
        <v/>
      </c>
      <c r="F248" s="67" t="str">
        <f ca="1">IF(ISNA(MATCH(B248,Started!$A$2:$A$100,0)),"",OFFSET(StartedReference,MATCH(B248,Started!$A$2:$A$100,0),3))</f>
        <v/>
      </c>
      <c r="G248" s="68" t="str">
        <f t="shared" ca="1" si="21"/>
        <v/>
      </c>
      <c r="H248" s="69" t="str">
        <f ca="1">IF(ISNA(MATCH(B248,Started!$A$2:$A$1000,0)),"",OFFSET(StartedReference,MATCH(B248,Started!$A$2:$A$1000,0),5)/86400)</f>
        <v/>
      </c>
      <c r="I248" s="66" t="str">
        <f ca="1">IF(ISNA(MATCH(B248,Viewer!$A$2:$A$100,0)),"",OFFSET(ViewerReference,MATCH(B248,Viewer!$A$2:$A$100,0),3))</f>
        <v/>
      </c>
      <c r="J248" s="68" t="str">
        <f t="shared" ca="1" si="24"/>
        <v/>
      </c>
      <c r="K248" s="70" t="str">
        <f ca="1">IF(ISNA(MATCH(B248,Viewer!$A$2:$A$100,0)),"",OFFSET(ViewerReference,MATCH(B248,Viewer!$A$2:$A$100,0),5)/86400)</f>
        <v/>
      </c>
      <c r="L248" s="66" t="str">
        <f ca="1">IF(ISNA(MATCH(B248,Reader!$A$2:$A$100,0)),"",OFFSET(ReaderReference,MATCH(B248,Reader!$A$2:$A$100,0),3))</f>
        <v/>
      </c>
      <c r="M248" s="68" t="str">
        <f t="shared" ca="1" si="25"/>
        <v/>
      </c>
      <c r="N248" s="70" t="str">
        <f ca="1">IF(ISNA(MATCH(B248,Reader!$A$2:$A$100,0)),"",OFFSET(ReaderReference,MATCH(B248,Reader!$A$2:$A$100,0),5)/86400)</f>
        <v/>
      </c>
      <c r="O248" s="68" t="str">
        <f t="shared" ca="1" si="22"/>
        <v/>
      </c>
      <c r="P248" s="71" t="str">
        <f ca="1">IF(ISNA(MATCH(B248,PageBottom!$A$2:$A$1000,0)),"",OFFSET(PageBottomReference,MATCH(B248,PageBottom!$A$2:$A$1000,0),3))</f>
        <v/>
      </c>
      <c r="Q248" s="68" t="str">
        <f t="shared" ca="1" si="26"/>
        <v/>
      </c>
      <c r="R248" s="69" t="str">
        <f ca="1">IF(ISNA(MATCH(B248,PageBottom!$A$2:$A$1000,0)),"",OFFSET(PageBottomReference,MATCH(B248,PageBottom!$A$2:$A$1000,0),5)/86400)</f>
        <v/>
      </c>
      <c r="S248" s="72" t="str">
        <f t="shared" ca="1" si="27"/>
        <v/>
      </c>
      <c r="T248" s="73" t="str">
        <f ca="1">IF(ISNA(MATCH(B248,Pages!$A$2:$A$1000,0)),"",OFFSET(PageReference,MATCH(B248,Pages!$A$2:$A$1000,0),3))</f>
        <v/>
      </c>
      <c r="U248" s="66" t="str">
        <f ca="1">IF(ISNA(MATCH(B248,Pages!$A$2:$A$1000,0)),"",OFFSET(PageReference,MATCH(B248,Pages!$A$2:$A$1000,0),1))</f>
        <v/>
      </c>
      <c r="V248" s="66" t="str">
        <f ca="1">IF(ISNA(MATCH(B248,Pages!$A$2:$A$1000,0)),"",OFFSET(PageReference,MATCH(B248,Pages!$A$2:$A$1000,0),2))</f>
        <v/>
      </c>
      <c r="W248" s="68" t="str">
        <f t="shared" si="23"/>
        <v/>
      </c>
      <c r="X248" s="68" t="str">
        <f ca="1">IF(ISNA(MATCH(B248,Pages!$A$2:$A$1000,0)),"",OFFSET(PageReference,MATCH(B248,Pages!$A$2:$A$1000,0),5)/100)</f>
        <v/>
      </c>
      <c r="Y248" s="68" t="str">
        <f ca="1">IF(ISNA(MATCH(B248,Pages!$A$2:$A$1000,0)),"",OFFSET(PageReference,MATCH(B248,Pages!$A$2:$A$1000,0),6)/100)</f>
        <v/>
      </c>
      <c r="Z248" s="70" t="str">
        <f ca="1">IF(ISNA(MATCH(B248,Pages!$A$2:$A$1000,0)),"",OFFSET(PageReference,MATCH(B248,Pages!$A$2:$A$1000,0),4)/86400)</f>
        <v/>
      </c>
    </row>
    <row r="249" spans="2:26" s="74" customFormat="1" ht="12.75" x14ac:dyDescent="0.2">
      <c r="B249" s="67" t="str">
        <f>IF(ISBLANK(Allowed!A235),"",Allowed!A235)</f>
        <v/>
      </c>
      <c r="C249" s="66" t="str">
        <f>IF(ISBLANK(Allowed!C235),"",Allowed!C235)</f>
        <v/>
      </c>
      <c r="D249" s="66" t="str">
        <f>IF(ISBLANK(Allowed!D235),"",Allowed!D235)</f>
        <v/>
      </c>
      <c r="E249" s="66" t="str">
        <f>IF(ISBLANK(Allowed!F235),"",Allowed!F235)</f>
        <v/>
      </c>
      <c r="F249" s="67" t="str">
        <f ca="1">IF(ISNA(MATCH(B249,Started!$A$2:$A$100,0)),"",OFFSET(StartedReference,MATCH(B249,Started!$A$2:$A$100,0),3))</f>
        <v/>
      </c>
      <c r="G249" s="68" t="str">
        <f t="shared" ca="1" si="21"/>
        <v/>
      </c>
      <c r="H249" s="69" t="str">
        <f ca="1">IF(ISNA(MATCH(B249,Started!$A$2:$A$1000,0)),"",OFFSET(StartedReference,MATCH(B249,Started!$A$2:$A$1000,0),5)/86400)</f>
        <v/>
      </c>
      <c r="I249" s="66" t="str">
        <f ca="1">IF(ISNA(MATCH(B249,Viewer!$A$2:$A$100,0)),"",OFFSET(ViewerReference,MATCH(B249,Viewer!$A$2:$A$100,0),3))</f>
        <v/>
      </c>
      <c r="J249" s="68" t="str">
        <f t="shared" ca="1" si="24"/>
        <v/>
      </c>
      <c r="K249" s="70" t="str">
        <f ca="1">IF(ISNA(MATCH(B249,Viewer!$A$2:$A$100,0)),"",OFFSET(ViewerReference,MATCH(B249,Viewer!$A$2:$A$100,0),5)/86400)</f>
        <v/>
      </c>
      <c r="L249" s="66" t="str">
        <f ca="1">IF(ISNA(MATCH(B249,Reader!$A$2:$A$100,0)),"",OFFSET(ReaderReference,MATCH(B249,Reader!$A$2:$A$100,0),3))</f>
        <v/>
      </c>
      <c r="M249" s="68" t="str">
        <f t="shared" ca="1" si="25"/>
        <v/>
      </c>
      <c r="N249" s="70" t="str">
        <f ca="1">IF(ISNA(MATCH(B249,Reader!$A$2:$A$100,0)),"",OFFSET(ReaderReference,MATCH(B249,Reader!$A$2:$A$100,0),5)/86400)</f>
        <v/>
      </c>
      <c r="O249" s="68" t="str">
        <f t="shared" ca="1" si="22"/>
        <v/>
      </c>
      <c r="P249" s="71" t="str">
        <f ca="1">IF(ISNA(MATCH(B249,PageBottom!$A$2:$A$1000,0)),"",OFFSET(PageBottomReference,MATCH(B249,PageBottom!$A$2:$A$1000,0),3))</f>
        <v/>
      </c>
      <c r="Q249" s="68" t="str">
        <f t="shared" ca="1" si="26"/>
        <v/>
      </c>
      <c r="R249" s="69" t="str">
        <f ca="1">IF(ISNA(MATCH(B249,PageBottom!$A$2:$A$1000,0)),"",OFFSET(PageBottomReference,MATCH(B249,PageBottom!$A$2:$A$1000,0),5)/86400)</f>
        <v/>
      </c>
      <c r="S249" s="72" t="str">
        <f t="shared" ca="1" si="27"/>
        <v/>
      </c>
      <c r="T249" s="73" t="str">
        <f ca="1">IF(ISNA(MATCH(B249,Pages!$A$2:$A$1000,0)),"",OFFSET(PageReference,MATCH(B249,Pages!$A$2:$A$1000,0),3))</f>
        <v/>
      </c>
      <c r="U249" s="66" t="str">
        <f ca="1">IF(ISNA(MATCH(B249,Pages!$A$2:$A$1000,0)),"",OFFSET(PageReference,MATCH(B249,Pages!$A$2:$A$1000,0),1))</f>
        <v/>
      </c>
      <c r="V249" s="66" t="str">
        <f ca="1">IF(ISNA(MATCH(B249,Pages!$A$2:$A$1000,0)),"",OFFSET(PageReference,MATCH(B249,Pages!$A$2:$A$1000,0),2))</f>
        <v/>
      </c>
      <c r="W249" s="68" t="str">
        <f t="shared" si="23"/>
        <v/>
      </c>
      <c r="X249" s="68" t="str">
        <f ca="1">IF(ISNA(MATCH(B249,Pages!$A$2:$A$1000,0)),"",OFFSET(PageReference,MATCH(B249,Pages!$A$2:$A$1000,0),5)/100)</f>
        <v/>
      </c>
      <c r="Y249" s="68" t="str">
        <f ca="1">IF(ISNA(MATCH(B249,Pages!$A$2:$A$1000,0)),"",OFFSET(PageReference,MATCH(B249,Pages!$A$2:$A$1000,0),6)/100)</f>
        <v/>
      </c>
      <c r="Z249" s="70" t="str">
        <f ca="1">IF(ISNA(MATCH(B249,Pages!$A$2:$A$1000,0)),"",OFFSET(PageReference,MATCH(B249,Pages!$A$2:$A$1000,0),4)/86400)</f>
        <v/>
      </c>
    </row>
    <row r="250" spans="2:26" s="74" customFormat="1" ht="12.75" x14ac:dyDescent="0.2">
      <c r="B250" s="67" t="str">
        <f>IF(ISBLANK(Allowed!A236),"",Allowed!A236)</f>
        <v/>
      </c>
      <c r="C250" s="66" t="str">
        <f>IF(ISBLANK(Allowed!C236),"",Allowed!C236)</f>
        <v/>
      </c>
      <c r="D250" s="66" t="str">
        <f>IF(ISBLANK(Allowed!D236),"",Allowed!D236)</f>
        <v/>
      </c>
      <c r="E250" s="66" t="str">
        <f>IF(ISBLANK(Allowed!F236),"",Allowed!F236)</f>
        <v/>
      </c>
      <c r="F250" s="67" t="str">
        <f ca="1">IF(ISNA(MATCH(B250,Started!$A$2:$A$100,0)),"",OFFSET(StartedReference,MATCH(B250,Started!$A$2:$A$100,0),3))</f>
        <v/>
      </c>
      <c r="G250" s="68" t="str">
        <f t="shared" ca="1" si="21"/>
        <v/>
      </c>
      <c r="H250" s="69" t="str">
        <f ca="1">IF(ISNA(MATCH(B250,Started!$A$2:$A$1000,0)),"",OFFSET(StartedReference,MATCH(B250,Started!$A$2:$A$1000,0),5)/86400)</f>
        <v/>
      </c>
      <c r="I250" s="66" t="str">
        <f ca="1">IF(ISNA(MATCH(B250,Viewer!$A$2:$A$100,0)),"",OFFSET(ViewerReference,MATCH(B250,Viewer!$A$2:$A$100,0),3))</f>
        <v/>
      </c>
      <c r="J250" s="68" t="str">
        <f t="shared" ca="1" si="24"/>
        <v/>
      </c>
      <c r="K250" s="70" t="str">
        <f ca="1">IF(ISNA(MATCH(B250,Viewer!$A$2:$A$100,0)),"",OFFSET(ViewerReference,MATCH(B250,Viewer!$A$2:$A$100,0),5)/86400)</f>
        <v/>
      </c>
      <c r="L250" s="66" t="str">
        <f ca="1">IF(ISNA(MATCH(B250,Reader!$A$2:$A$100,0)),"",OFFSET(ReaderReference,MATCH(B250,Reader!$A$2:$A$100,0),3))</f>
        <v/>
      </c>
      <c r="M250" s="68" t="str">
        <f t="shared" ca="1" si="25"/>
        <v/>
      </c>
      <c r="N250" s="70" t="str">
        <f ca="1">IF(ISNA(MATCH(B250,Reader!$A$2:$A$100,0)),"",OFFSET(ReaderReference,MATCH(B250,Reader!$A$2:$A$100,0),5)/86400)</f>
        <v/>
      </c>
      <c r="O250" s="68" t="str">
        <f t="shared" ca="1" si="22"/>
        <v/>
      </c>
      <c r="P250" s="71" t="str">
        <f ca="1">IF(ISNA(MATCH(B250,PageBottom!$A$2:$A$1000,0)),"",OFFSET(PageBottomReference,MATCH(B250,PageBottom!$A$2:$A$1000,0),3))</f>
        <v/>
      </c>
      <c r="Q250" s="68" t="str">
        <f t="shared" ca="1" si="26"/>
        <v/>
      </c>
      <c r="R250" s="69" t="str">
        <f ca="1">IF(ISNA(MATCH(B250,PageBottom!$A$2:$A$1000,0)),"",OFFSET(PageBottomReference,MATCH(B250,PageBottom!$A$2:$A$1000,0),5)/86400)</f>
        <v/>
      </c>
      <c r="S250" s="72" t="str">
        <f t="shared" ca="1" si="27"/>
        <v/>
      </c>
      <c r="T250" s="73" t="str">
        <f ca="1">IF(ISNA(MATCH(B250,Pages!$A$2:$A$1000,0)),"",OFFSET(PageReference,MATCH(B250,Pages!$A$2:$A$1000,0),3))</f>
        <v/>
      </c>
      <c r="U250" s="66" t="str">
        <f ca="1">IF(ISNA(MATCH(B250,Pages!$A$2:$A$1000,0)),"",OFFSET(PageReference,MATCH(B250,Pages!$A$2:$A$1000,0),1))</f>
        <v/>
      </c>
      <c r="V250" s="66" t="str">
        <f ca="1">IF(ISNA(MATCH(B250,Pages!$A$2:$A$1000,0)),"",OFFSET(PageReference,MATCH(B250,Pages!$A$2:$A$1000,0),2))</f>
        <v/>
      </c>
      <c r="W250" s="68" t="str">
        <f t="shared" si="23"/>
        <v/>
      </c>
      <c r="X250" s="68" t="str">
        <f ca="1">IF(ISNA(MATCH(B250,Pages!$A$2:$A$1000,0)),"",OFFSET(PageReference,MATCH(B250,Pages!$A$2:$A$1000,0),5)/100)</f>
        <v/>
      </c>
      <c r="Y250" s="68" t="str">
        <f ca="1">IF(ISNA(MATCH(B250,Pages!$A$2:$A$1000,0)),"",OFFSET(PageReference,MATCH(B250,Pages!$A$2:$A$1000,0),6)/100)</f>
        <v/>
      </c>
      <c r="Z250" s="70" t="str">
        <f ca="1">IF(ISNA(MATCH(B250,Pages!$A$2:$A$1000,0)),"",OFFSET(PageReference,MATCH(B250,Pages!$A$2:$A$1000,0),4)/86400)</f>
        <v/>
      </c>
    </row>
    <row r="251" spans="2:26" s="74" customFormat="1" ht="12.75" x14ac:dyDescent="0.2">
      <c r="B251" s="67" t="str">
        <f>IF(ISBLANK(Allowed!A237),"",Allowed!A237)</f>
        <v/>
      </c>
      <c r="C251" s="66" t="str">
        <f>IF(ISBLANK(Allowed!C237),"",Allowed!C237)</f>
        <v/>
      </c>
      <c r="D251" s="66" t="str">
        <f>IF(ISBLANK(Allowed!D237),"",Allowed!D237)</f>
        <v/>
      </c>
      <c r="E251" s="66" t="str">
        <f>IF(ISBLANK(Allowed!F237),"",Allowed!F237)</f>
        <v/>
      </c>
      <c r="F251" s="67" t="str">
        <f ca="1">IF(ISNA(MATCH(B251,Started!$A$2:$A$100,0)),"",OFFSET(StartedReference,MATCH(B251,Started!$A$2:$A$100,0),3))</f>
        <v/>
      </c>
      <c r="G251" s="68" t="str">
        <f t="shared" ca="1" si="21"/>
        <v/>
      </c>
      <c r="H251" s="69" t="str">
        <f ca="1">IF(ISNA(MATCH(B251,Started!$A$2:$A$1000,0)),"",OFFSET(StartedReference,MATCH(B251,Started!$A$2:$A$1000,0),5)/86400)</f>
        <v/>
      </c>
      <c r="I251" s="66" t="str">
        <f ca="1">IF(ISNA(MATCH(B251,Viewer!$A$2:$A$100,0)),"",OFFSET(ViewerReference,MATCH(B251,Viewer!$A$2:$A$100,0),3))</f>
        <v/>
      </c>
      <c r="J251" s="68" t="str">
        <f t="shared" ca="1" si="24"/>
        <v/>
      </c>
      <c r="K251" s="70" t="str">
        <f ca="1">IF(ISNA(MATCH(B251,Viewer!$A$2:$A$100,0)),"",OFFSET(ViewerReference,MATCH(B251,Viewer!$A$2:$A$100,0),5)/86400)</f>
        <v/>
      </c>
      <c r="L251" s="66" t="str">
        <f ca="1">IF(ISNA(MATCH(B251,Reader!$A$2:$A$100,0)),"",OFFSET(ReaderReference,MATCH(B251,Reader!$A$2:$A$100,0),3))</f>
        <v/>
      </c>
      <c r="M251" s="68" t="str">
        <f t="shared" ca="1" si="25"/>
        <v/>
      </c>
      <c r="N251" s="70" t="str">
        <f ca="1">IF(ISNA(MATCH(B251,Reader!$A$2:$A$100,0)),"",OFFSET(ReaderReference,MATCH(B251,Reader!$A$2:$A$100,0),5)/86400)</f>
        <v/>
      </c>
      <c r="O251" s="68" t="str">
        <f t="shared" ca="1" si="22"/>
        <v/>
      </c>
      <c r="P251" s="71" t="str">
        <f ca="1">IF(ISNA(MATCH(B251,PageBottom!$A$2:$A$1000,0)),"",OFFSET(PageBottomReference,MATCH(B251,PageBottom!$A$2:$A$1000,0),3))</f>
        <v/>
      </c>
      <c r="Q251" s="68" t="str">
        <f t="shared" ca="1" si="26"/>
        <v/>
      </c>
      <c r="R251" s="69" t="str">
        <f ca="1">IF(ISNA(MATCH(B251,PageBottom!$A$2:$A$1000,0)),"",OFFSET(PageBottomReference,MATCH(B251,PageBottom!$A$2:$A$1000,0),5)/86400)</f>
        <v/>
      </c>
      <c r="S251" s="72" t="str">
        <f t="shared" ca="1" si="27"/>
        <v/>
      </c>
      <c r="T251" s="73" t="str">
        <f ca="1">IF(ISNA(MATCH(B251,Pages!$A$2:$A$1000,0)),"",OFFSET(PageReference,MATCH(B251,Pages!$A$2:$A$1000,0),3))</f>
        <v/>
      </c>
      <c r="U251" s="66" t="str">
        <f ca="1">IF(ISNA(MATCH(B251,Pages!$A$2:$A$1000,0)),"",OFFSET(PageReference,MATCH(B251,Pages!$A$2:$A$1000,0),1))</f>
        <v/>
      </c>
      <c r="V251" s="66" t="str">
        <f ca="1">IF(ISNA(MATCH(B251,Pages!$A$2:$A$1000,0)),"",OFFSET(PageReference,MATCH(B251,Pages!$A$2:$A$1000,0),2))</f>
        <v/>
      </c>
      <c r="W251" s="68" t="str">
        <f t="shared" si="23"/>
        <v/>
      </c>
      <c r="X251" s="68" t="str">
        <f ca="1">IF(ISNA(MATCH(B251,Pages!$A$2:$A$1000,0)),"",OFFSET(PageReference,MATCH(B251,Pages!$A$2:$A$1000,0),5)/100)</f>
        <v/>
      </c>
      <c r="Y251" s="68" t="str">
        <f ca="1">IF(ISNA(MATCH(B251,Pages!$A$2:$A$1000,0)),"",OFFSET(PageReference,MATCH(B251,Pages!$A$2:$A$1000,0),6)/100)</f>
        <v/>
      </c>
      <c r="Z251" s="70" t="str">
        <f ca="1">IF(ISNA(MATCH(B251,Pages!$A$2:$A$1000,0)),"",OFFSET(PageReference,MATCH(B251,Pages!$A$2:$A$1000,0),4)/86400)</f>
        <v/>
      </c>
    </row>
    <row r="252" spans="2:26" s="74" customFormat="1" ht="12.75" x14ac:dyDescent="0.2">
      <c r="B252" s="67" t="str">
        <f>IF(ISBLANK(Allowed!A238),"",Allowed!A238)</f>
        <v/>
      </c>
      <c r="C252" s="66" t="str">
        <f>IF(ISBLANK(Allowed!C238),"",Allowed!C238)</f>
        <v/>
      </c>
      <c r="D252" s="66" t="str">
        <f>IF(ISBLANK(Allowed!D238),"",Allowed!D238)</f>
        <v/>
      </c>
      <c r="E252" s="66" t="str">
        <f>IF(ISBLANK(Allowed!F238),"",Allowed!F238)</f>
        <v/>
      </c>
      <c r="F252" s="67" t="str">
        <f ca="1">IF(ISNA(MATCH(B252,Started!$A$2:$A$100,0)),"",OFFSET(StartedReference,MATCH(B252,Started!$A$2:$A$100,0),3))</f>
        <v/>
      </c>
      <c r="G252" s="68" t="str">
        <f t="shared" ca="1" si="21"/>
        <v/>
      </c>
      <c r="H252" s="69" t="str">
        <f ca="1">IF(ISNA(MATCH(B252,Started!$A$2:$A$1000,0)),"",OFFSET(StartedReference,MATCH(B252,Started!$A$2:$A$1000,0),5)/86400)</f>
        <v/>
      </c>
      <c r="I252" s="66" t="str">
        <f ca="1">IF(ISNA(MATCH(B252,Viewer!$A$2:$A$100,0)),"",OFFSET(ViewerReference,MATCH(B252,Viewer!$A$2:$A$100,0),3))</f>
        <v/>
      </c>
      <c r="J252" s="68" t="str">
        <f t="shared" ca="1" si="24"/>
        <v/>
      </c>
      <c r="K252" s="70" t="str">
        <f ca="1">IF(ISNA(MATCH(B252,Viewer!$A$2:$A$100,0)),"",OFFSET(ViewerReference,MATCH(B252,Viewer!$A$2:$A$100,0),5)/86400)</f>
        <v/>
      </c>
      <c r="L252" s="66" t="str">
        <f ca="1">IF(ISNA(MATCH(B252,Reader!$A$2:$A$100,0)),"",OFFSET(ReaderReference,MATCH(B252,Reader!$A$2:$A$100,0),3))</f>
        <v/>
      </c>
      <c r="M252" s="68" t="str">
        <f t="shared" ca="1" si="25"/>
        <v/>
      </c>
      <c r="N252" s="70" t="str">
        <f ca="1">IF(ISNA(MATCH(B252,Reader!$A$2:$A$100,0)),"",OFFSET(ReaderReference,MATCH(B252,Reader!$A$2:$A$100,0),5)/86400)</f>
        <v/>
      </c>
      <c r="O252" s="68" t="str">
        <f t="shared" ca="1" si="22"/>
        <v/>
      </c>
      <c r="P252" s="71" t="str">
        <f ca="1">IF(ISNA(MATCH(B252,PageBottom!$A$2:$A$1000,0)),"",OFFSET(PageBottomReference,MATCH(B252,PageBottom!$A$2:$A$1000,0),3))</f>
        <v/>
      </c>
      <c r="Q252" s="68" t="str">
        <f t="shared" ca="1" si="26"/>
        <v/>
      </c>
      <c r="R252" s="69" t="str">
        <f ca="1">IF(ISNA(MATCH(B252,PageBottom!$A$2:$A$1000,0)),"",OFFSET(PageBottomReference,MATCH(B252,PageBottom!$A$2:$A$1000,0),5)/86400)</f>
        <v/>
      </c>
      <c r="S252" s="72" t="str">
        <f t="shared" ca="1" si="27"/>
        <v/>
      </c>
      <c r="T252" s="73" t="str">
        <f ca="1">IF(ISNA(MATCH(B252,Pages!$A$2:$A$1000,0)),"",OFFSET(PageReference,MATCH(B252,Pages!$A$2:$A$1000,0),3))</f>
        <v/>
      </c>
      <c r="U252" s="66" t="str">
        <f ca="1">IF(ISNA(MATCH(B252,Pages!$A$2:$A$1000,0)),"",OFFSET(PageReference,MATCH(B252,Pages!$A$2:$A$1000,0),1))</f>
        <v/>
      </c>
      <c r="V252" s="66" t="str">
        <f ca="1">IF(ISNA(MATCH(B252,Pages!$A$2:$A$1000,0)),"",OFFSET(PageReference,MATCH(B252,Pages!$A$2:$A$1000,0),2))</f>
        <v/>
      </c>
      <c r="W252" s="68" t="str">
        <f t="shared" si="23"/>
        <v/>
      </c>
      <c r="X252" s="68" t="str">
        <f ca="1">IF(ISNA(MATCH(B252,Pages!$A$2:$A$1000,0)),"",OFFSET(PageReference,MATCH(B252,Pages!$A$2:$A$1000,0),5)/100)</f>
        <v/>
      </c>
      <c r="Y252" s="68" t="str">
        <f ca="1">IF(ISNA(MATCH(B252,Pages!$A$2:$A$1000,0)),"",OFFSET(PageReference,MATCH(B252,Pages!$A$2:$A$1000,0),6)/100)</f>
        <v/>
      </c>
      <c r="Z252" s="70" t="str">
        <f ca="1">IF(ISNA(MATCH(B252,Pages!$A$2:$A$1000,0)),"",OFFSET(PageReference,MATCH(B252,Pages!$A$2:$A$1000,0),4)/86400)</f>
        <v/>
      </c>
    </row>
    <row r="253" spans="2:26" s="74" customFormat="1" ht="12.75" x14ac:dyDescent="0.2">
      <c r="B253" s="67" t="str">
        <f>IF(ISBLANK(Allowed!A239),"",Allowed!A239)</f>
        <v/>
      </c>
      <c r="C253" s="66" t="str">
        <f>IF(ISBLANK(Allowed!C239),"",Allowed!C239)</f>
        <v/>
      </c>
      <c r="D253" s="66" t="str">
        <f>IF(ISBLANK(Allowed!D239),"",Allowed!D239)</f>
        <v/>
      </c>
      <c r="E253" s="66" t="str">
        <f>IF(ISBLANK(Allowed!F239),"",Allowed!F239)</f>
        <v/>
      </c>
      <c r="F253" s="67" t="str">
        <f ca="1">IF(ISNA(MATCH(B253,Started!$A$2:$A$100,0)),"",OFFSET(StartedReference,MATCH(B253,Started!$A$2:$A$100,0),3))</f>
        <v/>
      </c>
      <c r="G253" s="68" t="str">
        <f t="shared" ca="1" si="21"/>
        <v/>
      </c>
      <c r="H253" s="69" t="str">
        <f ca="1">IF(ISNA(MATCH(B253,Started!$A$2:$A$1000,0)),"",OFFSET(StartedReference,MATCH(B253,Started!$A$2:$A$1000,0),5)/86400)</f>
        <v/>
      </c>
      <c r="I253" s="66" t="str">
        <f ca="1">IF(ISNA(MATCH(B253,Viewer!$A$2:$A$100,0)),"",OFFSET(ViewerReference,MATCH(B253,Viewer!$A$2:$A$100,0),3))</f>
        <v/>
      </c>
      <c r="J253" s="68" t="str">
        <f t="shared" ca="1" si="24"/>
        <v/>
      </c>
      <c r="K253" s="70" t="str">
        <f ca="1">IF(ISNA(MATCH(B253,Viewer!$A$2:$A$100,0)),"",OFFSET(ViewerReference,MATCH(B253,Viewer!$A$2:$A$100,0),5)/86400)</f>
        <v/>
      </c>
      <c r="L253" s="66" t="str">
        <f ca="1">IF(ISNA(MATCH(B253,Reader!$A$2:$A$100,0)),"",OFFSET(ReaderReference,MATCH(B253,Reader!$A$2:$A$100,0),3))</f>
        <v/>
      </c>
      <c r="M253" s="68" t="str">
        <f t="shared" ca="1" si="25"/>
        <v/>
      </c>
      <c r="N253" s="70" t="str">
        <f ca="1">IF(ISNA(MATCH(B253,Reader!$A$2:$A$100,0)),"",OFFSET(ReaderReference,MATCH(B253,Reader!$A$2:$A$100,0),5)/86400)</f>
        <v/>
      </c>
      <c r="O253" s="68" t="str">
        <f t="shared" ca="1" si="22"/>
        <v/>
      </c>
      <c r="P253" s="71" t="str">
        <f ca="1">IF(ISNA(MATCH(B253,PageBottom!$A$2:$A$1000,0)),"",OFFSET(PageBottomReference,MATCH(B253,PageBottom!$A$2:$A$1000,0),3))</f>
        <v/>
      </c>
      <c r="Q253" s="68" t="str">
        <f t="shared" ca="1" si="26"/>
        <v/>
      </c>
      <c r="R253" s="69" t="str">
        <f ca="1">IF(ISNA(MATCH(B253,PageBottom!$A$2:$A$1000,0)),"",OFFSET(PageBottomReference,MATCH(B253,PageBottom!$A$2:$A$1000,0),5)/86400)</f>
        <v/>
      </c>
      <c r="S253" s="72" t="str">
        <f t="shared" ca="1" si="27"/>
        <v/>
      </c>
      <c r="T253" s="73" t="str">
        <f ca="1">IF(ISNA(MATCH(B253,Pages!$A$2:$A$1000,0)),"",OFFSET(PageReference,MATCH(B253,Pages!$A$2:$A$1000,0),3))</f>
        <v/>
      </c>
      <c r="U253" s="66" t="str">
        <f ca="1">IF(ISNA(MATCH(B253,Pages!$A$2:$A$1000,0)),"",OFFSET(PageReference,MATCH(B253,Pages!$A$2:$A$1000,0),1))</f>
        <v/>
      </c>
      <c r="V253" s="66" t="str">
        <f ca="1">IF(ISNA(MATCH(B253,Pages!$A$2:$A$1000,0)),"",OFFSET(PageReference,MATCH(B253,Pages!$A$2:$A$1000,0),2))</f>
        <v/>
      </c>
      <c r="W253" s="68" t="str">
        <f t="shared" si="23"/>
        <v/>
      </c>
      <c r="X253" s="68" t="str">
        <f ca="1">IF(ISNA(MATCH(B253,Pages!$A$2:$A$1000,0)),"",OFFSET(PageReference,MATCH(B253,Pages!$A$2:$A$1000,0),5)/100)</f>
        <v/>
      </c>
      <c r="Y253" s="68" t="str">
        <f ca="1">IF(ISNA(MATCH(B253,Pages!$A$2:$A$1000,0)),"",OFFSET(PageReference,MATCH(B253,Pages!$A$2:$A$1000,0),6)/100)</f>
        <v/>
      </c>
      <c r="Z253" s="70" t="str">
        <f ca="1">IF(ISNA(MATCH(B253,Pages!$A$2:$A$1000,0)),"",OFFSET(PageReference,MATCH(B253,Pages!$A$2:$A$1000,0),4)/86400)</f>
        <v/>
      </c>
    </row>
    <row r="254" spans="2:26" s="74" customFormat="1" ht="12.75" x14ac:dyDescent="0.2">
      <c r="B254" s="67" t="str">
        <f>IF(ISBLANK(Allowed!A240),"",Allowed!A240)</f>
        <v/>
      </c>
      <c r="C254" s="66" t="str">
        <f>IF(ISBLANK(Allowed!C240),"",Allowed!C240)</f>
        <v/>
      </c>
      <c r="D254" s="66" t="str">
        <f>IF(ISBLANK(Allowed!D240),"",Allowed!D240)</f>
        <v/>
      </c>
      <c r="E254" s="66" t="str">
        <f>IF(ISBLANK(Allowed!F240),"",Allowed!F240)</f>
        <v/>
      </c>
      <c r="F254" s="67" t="str">
        <f ca="1">IF(ISNA(MATCH(B254,Started!$A$2:$A$100,0)),"",OFFSET(StartedReference,MATCH(B254,Started!$A$2:$A$100,0),3))</f>
        <v/>
      </c>
      <c r="G254" s="68" t="str">
        <f t="shared" ca="1" si="21"/>
        <v/>
      </c>
      <c r="H254" s="69" t="str">
        <f ca="1">IF(ISNA(MATCH(B254,Started!$A$2:$A$1000,0)),"",OFFSET(StartedReference,MATCH(B254,Started!$A$2:$A$1000,0),5)/86400)</f>
        <v/>
      </c>
      <c r="I254" s="66" t="str">
        <f ca="1">IF(ISNA(MATCH(B254,Viewer!$A$2:$A$100,0)),"",OFFSET(ViewerReference,MATCH(B254,Viewer!$A$2:$A$100,0),3))</f>
        <v/>
      </c>
      <c r="J254" s="68" t="str">
        <f t="shared" ca="1" si="24"/>
        <v/>
      </c>
      <c r="K254" s="70" t="str">
        <f ca="1">IF(ISNA(MATCH(B254,Viewer!$A$2:$A$100,0)),"",OFFSET(ViewerReference,MATCH(B254,Viewer!$A$2:$A$100,0),5)/86400)</f>
        <v/>
      </c>
      <c r="L254" s="66" t="str">
        <f ca="1">IF(ISNA(MATCH(B254,Reader!$A$2:$A$100,0)),"",OFFSET(ReaderReference,MATCH(B254,Reader!$A$2:$A$100,0),3))</f>
        <v/>
      </c>
      <c r="M254" s="68" t="str">
        <f t="shared" ca="1" si="25"/>
        <v/>
      </c>
      <c r="N254" s="70" t="str">
        <f ca="1">IF(ISNA(MATCH(B254,Reader!$A$2:$A$100,0)),"",OFFSET(ReaderReference,MATCH(B254,Reader!$A$2:$A$100,0),5)/86400)</f>
        <v/>
      </c>
      <c r="O254" s="68" t="str">
        <f t="shared" ca="1" si="22"/>
        <v/>
      </c>
      <c r="P254" s="71" t="str">
        <f ca="1">IF(ISNA(MATCH(B254,PageBottom!$A$2:$A$1000,0)),"",OFFSET(PageBottomReference,MATCH(B254,PageBottom!$A$2:$A$1000,0),3))</f>
        <v/>
      </c>
      <c r="Q254" s="68" t="str">
        <f t="shared" ca="1" si="26"/>
        <v/>
      </c>
      <c r="R254" s="69" t="str">
        <f ca="1">IF(ISNA(MATCH(B254,PageBottom!$A$2:$A$1000,0)),"",OFFSET(PageBottomReference,MATCH(B254,PageBottom!$A$2:$A$1000,0),5)/86400)</f>
        <v/>
      </c>
      <c r="S254" s="72" t="str">
        <f t="shared" ca="1" si="27"/>
        <v/>
      </c>
      <c r="T254" s="73" t="str">
        <f ca="1">IF(ISNA(MATCH(B254,Pages!$A$2:$A$1000,0)),"",OFFSET(PageReference,MATCH(B254,Pages!$A$2:$A$1000,0),3))</f>
        <v/>
      </c>
      <c r="U254" s="66" t="str">
        <f ca="1">IF(ISNA(MATCH(B254,Pages!$A$2:$A$1000,0)),"",OFFSET(PageReference,MATCH(B254,Pages!$A$2:$A$1000,0),1))</f>
        <v/>
      </c>
      <c r="V254" s="66" t="str">
        <f ca="1">IF(ISNA(MATCH(B254,Pages!$A$2:$A$1000,0)),"",OFFSET(PageReference,MATCH(B254,Pages!$A$2:$A$1000,0),2))</f>
        <v/>
      </c>
      <c r="W254" s="68" t="str">
        <f t="shared" si="23"/>
        <v/>
      </c>
      <c r="X254" s="68" t="str">
        <f ca="1">IF(ISNA(MATCH(B254,Pages!$A$2:$A$1000,0)),"",OFFSET(PageReference,MATCH(B254,Pages!$A$2:$A$1000,0),5)/100)</f>
        <v/>
      </c>
      <c r="Y254" s="68" t="str">
        <f ca="1">IF(ISNA(MATCH(B254,Pages!$A$2:$A$1000,0)),"",OFFSET(PageReference,MATCH(B254,Pages!$A$2:$A$1000,0),6)/100)</f>
        <v/>
      </c>
      <c r="Z254" s="70" t="str">
        <f ca="1">IF(ISNA(MATCH(B254,Pages!$A$2:$A$1000,0)),"",OFFSET(PageReference,MATCH(B254,Pages!$A$2:$A$1000,0),4)/86400)</f>
        <v/>
      </c>
    </row>
    <row r="255" spans="2:26" s="74" customFormat="1" ht="12.75" x14ac:dyDescent="0.2">
      <c r="B255" s="67" t="str">
        <f>IF(ISBLANK(Allowed!A241),"",Allowed!A241)</f>
        <v/>
      </c>
      <c r="C255" s="66" t="str">
        <f>IF(ISBLANK(Allowed!C241),"",Allowed!C241)</f>
        <v/>
      </c>
      <c r="D255" s="66" t="str">
        <f>IF(ISBLANK(Allowed!D241),"",Allowed!D241)</f>
        <v/>
      </c>
      <c r="E255" s="66" t="str">
        <f>IF(ISBLANK(Allowed!F241),"",Allowed!F241)</f>
        <v/>
      </c>
      <c r="F255" s="67" t="str">
        <f ca="1">IF(ISNA(MATCH(B255,Started!$A$2:$A$100,0)),"",OFFSET(StartedReference,MATCH(B255,Started!$A$2:$A$100,0),3))</f>
        <v/>
      </c>
      <c r="G255" s="68" t="str">
        <f t="shared" ca="1" si="21"/>
        <v/>
      </c>
      <c r="H255" s="69" t="str">
        <f ca="1">IF(ISNA(MATCH(B255,Started!$A$2:$A$1000,0)),"",OFFSET(StartedReference,MATCH(B255,Started!$A$2:$A$1000,0),5)/86400)</f>
        <v/>
      </c>
      <c r="I255" s="66" t="str">
        <f ca="1">IF(ISNA(MATCH(B255,Viewer!$A$2:$A$100,0)),"",OFFSET(ViewerReference,MATCH(B255,Viewer!$A$2:$A$100,0),3))</f>
        <v/>
      </c>
      <c r="J255" s="68" t="str">
        <f t="shared" ca="1" si="24"/>
        <v/>
      </c>
      <c r="K255" s="70" t="str">
        <f ca="1">IF(ISNA(MATCH(B255,Viewer!$A$2:$A$100,0)),"",OFFSET(ViewerReference,MATCH(B255,Viewer!$A$2:$A$100,0),5)/86400)</f>
        <v/>
      </c>
      <c r="L255" s="66" t="str">
        <f ca="1">IF(ISNA(MATCH(B255,Reader!$A$2:$A$100,0)),"",OFFSET(ReaderReference,MATCH(B255,Reader!$A$2:$A$100,0),3))</f>
        <v/>
      </c>
      <c r="M255" s="68" t="str">
        <f t="shared" ca="1" si="25"/>
        <v/>
      </c>
      <c r="N255" s="70" t="str">
        <f ca="1">IF(ISNA(MATCH(B255,Reader!$A$2:$A$100,0)),"",OFFSET(ReaderReference,MATCH(B255,Reader!$A$2:$A$100,0),5)/86400)</f>
        <v/>
      </c>
      <c r="O255" s="68" t="str">
        <f t="shared" ca="1" si="22"/>
        <v/>
      </c>
      <c r="P255" s="71" t="str">
        <f ca="1">IF(ISNA(MATCH(B255,PageBottom!$A$2:$A$1000,0)),"",OFFSET(PageBottomReference,MATCH(B255,PageBottom!$A$2:$A$1000,0),3))</f>
        <v/>
      </c>
      <c r="Q255" s="68" t="str">
        <f t="shared" ca="1" si="26"/>
        <v/>
      </c>
      <c r="R255" s="69" t="str">
        <f ca="1">IF(ISNA(MATCH(B255,PageBottom!$A$2:$A$1000,0)),"",OFFSET(PageBottomReference,MATCH(B255,PageBottom!$A$2:$A$1000,0),5)/86400)</f>
        <v/>
      </c>
      <c r="S255" s="72" t="str">
        <f t="shared" ca="1" si="27"/>
        <v/>
      </c>
      <c r="T255" s="73" t="str">
        <f ca="1">IF(ISNA(MATCH(B255,Pages!$A$2:$A$1000,0)),"",OFFSET(PageReference,MATCH(B255,Pages!$A$2:$A$1000,0),3))</f>
        <v/>
      </c>
      <c r="U255" s="66" t="str">
        <f ca="1">IF(ISNA(MATCH(B255,Pages!$A$2:$A$1000,0)),"",OFFSET(PageReference,MATCH(B255,Pages!$A$2:$A$1000,0),1))</f>
        <v/>
      </c>
      <c r="V255" s="66" t="str">
        <f ca="1">IF(ISNA(MATCH(B255,Pages!$A$2:$A$1000,0)),"",OFFSET(PageReference,MATCH(B255,Pages!$A$2:$A$1000,0),2))</f>
        <v/>
      </c>
      <c r="W255" s="68" t="str">
        <f t="shared" si="23"/>
        <v/>
      </c>
      <c r="X255" s="68" t="str">
        <f ca="1">IF(ISNA(MATCH(B255,Pages!$A$2:$A$1000,0)),"",OFFSET(PageReference,MATCH(B255,Pages!$A$2:$A$1000,0),5)/100)</f>
        <v/>
      </c>
      <c r="Y255" s="68" t="str">
        <f ca="1">IF(ISNA(MATCH(B255,Pages!$A$2:$A$1000,0)),"",OFFSET(PageReference,MATCH(B255,Pages!$A$2:$A$1000,0),6)/100)</f>
        <v/>
      </c>
      <c r="Z255" s="70" t="str">
        <f ca="1">IF(ISNA(MATCH(B255,Pages!$A$2:$A$1000,0)),"",OFFSET(PageReference,MATCH(B255,Pages!$A$2:$A$1000,0),4)/86400)</f>
        <v/>
      </c>
    </row>
    <row r="256" spans="2:26" s="74" customFormat="1" ht="12.75" x14ac:dyDescent="0.2">
      <c r="B256" s="67" t="str">
        <f>IF(ISBLANK(Allowed!A242),"",Allowed!A242)</f>
        <v/>
      </c>
      <c r="C256" s="66" t="str">
        <f>IF(ISBLANK(Allowed!C242),"",Allowed!C242)</f>
        <v/>
      </c>
      <c r="D256" s="66" t="str">
        <f>IF(ISBLANK(Allowed!D242),"",Allowed!D242)</f>
        <v/>
      </c>
      <c r="E256" s="66" t="str">
        <f>IF(ISBLANK(Allowed!F242),"",Allowed!F242)</f>
        <v/>
      </c>
      <c r="F256" s="67" t="str">
        <f ca="1">IF(ISNA(MATCH(B256,Started!$A$2:$A$100,0)),"",OFFSET(StartedReference,MATCH(B256,Started!$A$2:$A$100,0),3))</f>
        <v/>
      </c>
      <c r="G256" s="68" t="str">
        <f t="shared" ca="1" si="21"/>
        <v/>
      </c>
      <c r="H256" s="69" t="str">
        <f ca="1">IF(ISNA(MATCH(B256,Started!$A$2:$A$1000,0)),"",OFFSET(StartedReference,MATCH(B256,Started!$A$2:$A$1000,0),5)/86400)</f>
        <v/>
      </c>
      <c r="I256" s="66" t="str">
        <f ca="1">IF(ISNA(MATCH(B256,Viewer!$A$2:$A$100,0)),"",OFFSET(ViewerReference,MATCH(B256,Viewer!$A$2:$A$100,0),3))</f>
        <v/>
      </c>
      <c r="J256" s="68" t="str">
        <f t="shared" ca="1" si="24"/>
        <v/>
      </c>
      <c r="K256" s="70" t="str">
        <f ca="1">IF(ISNA(MATCH(B256,Viewer!$A$2:$A$100,0)),"",OFFSET(ViewerReference,MATCH(B256,Viewer!$A$2:$A$100,0),5)/86400)</f>
        <v/>
      </c>
      <c r="L256" s="66" t="str">
        <f ca="1">IF(ISNA(MATCH(B256,Reader!$A$2:$A$100,0)),"",OFFSET(ReaderReference,MATCH(B256,Reader!$A$2:$A$100,0),3))</f>
        <v/>
      </c>
      <c r="M256" s="68" t="str">
        <f t="shared" ca="1" si="25"/>
        <v/>
      </c>
      <c r="N256" s="70" t="str">
        <f ca="1">IF(ISNA(MATCH(B256,Reader!$A$2:$A$100,0)),"",OFFSET(ReaderReference,MATCH(B256,Reader!$A$2:$A$100,0),5)/86400)</f>
        <v/>
      </c>
      <c r="O256" s="68" t="str">
        <f t="shared" ca="1" si="22"/>
        <v/>
      </c>
      <c r="P256" s="71" t="str">
        <f ca="1">IF(ISNA(MATCH(B256,PageBottom!$A$2:$A$1000,0)),"",OFFSET(PageBottomReference,MATCH(B256,PageBottom!$A$2:$A$1000,0),3))</f>
        <v/>
      </c>
      <c r="Q256" s="68" t="str">
        <f t="shared" ca="1" si="26"/>
        <v/>
      </c>
      <c r="R256" s="69" t="str">
        <f ca="1">IF(ISNA(MATCH(B256,PageBottom!$A$2:$A$1000,0)),"",OFFSET(PageBottomReference,MATCH(B256,PageBottom!$A$2:$A$1000,0),5)/86400)</f>
        <v/>
      </c>
      <c r="S256" s="72" t="str">
        <f t="shared" ca="1" si="27"/>
        <v/>
      </c>
      <c r="T256" s="73" t="str">
        <f ca="1">IF(ISNA(MATCH(B256,Pages!$A$2:$A$1000,0)),"",OFFSET(PageReference,MATCH(B256,Pages!$A$2:$A$1000,0),3))</f>
        <v/>
      </c>
      <c r="U256" s="66" t="str">
        <f ca="1">IF(ISNA(MATCH(B256,Pages!$A$2:$A$1000,0)),"",OFFSET(PageReference,MATCH(B256,Pages!$A$2:$A$1000,0),1))</f>
        <v/>
      </c>
      <c r="V256" s="66" t="str">
        <f ca="1">IF(ISNA(MATCH(B256,Pages!$A$2:$A$1000,0)),"",OFFSET(PageReference,MATCH(B256,Pages!$A$2:$A$1000,0),2))</f>
        <v/>
      </c>
      <c r="W256" s="68" t="str">
        <f t="shared" si="23"/>
        <v/>
      </c>
      <c r="X256" s="68" t="str">
        <f ca="1">IF(ISNA(MATCH(B256,Pages!$A$2:$A$1000,0)),"",OFFSET(PageReference,MATCH(B256,Pages!$A$2:$A$1000,0),5)/100)</f>
        <v/>
      </c>
      <c r="Y256" s="68" t="str">
        <f ca="1">IF(ISNA(MATCH(B256,Pages!$A$2:$A$1000,0)),"",OFFSET(PageReference,MATCH(B256,Pages!$A$2:$A$1000,0),6)/100)</f>
        <v/>
      </c>
      <c r="Z256" s="70" t="str">
        <f ca="1">IF(ISNA(MATCH(B256,Pages!$A$2:$A$1000,0)),"",OFFSET(PageReference,MATCH(B256,Pages!$A$2:$A$1000,0),4)/86400)</f>
        <v/>
      </c>
    </row>
    <row r="257" spans="2:26" s="74" customFormat="1" ht="12.75" x14ac:dyDescent="0.2">
      <c r="B257" s="67" t="str">
        <f>IF(ISBLANK(Allowed!A243),"",Allowed!A243)</f>
        <v/>
      </c>
      <c r="C257" s="66" t="str">
        <f>IF(ISBLANK(Allowed!C243),"",Allowed!C243)</f>
        <v/>
      </c>
      <c r="D257" s="66" t="str">
        <f>IF(ISBLANK(Allowed!D243),"",Allowed!D243)</f>
        <v/>
      </c>
      <c r="E257" s="66" t="str">
        <f>IF(ISBLANK(Allowed!F243),"",Allowed!F243)</f>
        <v/>
      </c>
      <c r="F257" s="67" t="str">
        <f ca="1">IF(ISNA(MATCH(B257,Started!$A$2:$A$100,0)),"",OFFSET(StartedReference,MATCH(B257,Started!$A$2:$A$100,0),3))</f>
        <v/>
      </c>
      <c r="G257" s="68" t="str">
        <f t="shared" ca="1" si="21"/>
        <v/>
      </c>
      <c r="H257" s="69" t="str">
        <f ca="1">IF(ISNA(MATCH(B257,Started!$A$2:$A$1000,0)),"",OFFSET(StartedReference,MATCH(B257,Started!$A$2:$A$1000,0),5)/86400)</f>
        <v/>
      </c>
      <c r="I257" s="66" t="str">
        <f ca="1">IF(ISNA(MATCH(B257,Viewer!$A$2:$A$100,0)),"",OFFSET(ViewerReference,MATCH(B257,Viewer!$A$2:$A$100,0),3))</f>
        <v/>
      </c>
      <c r="J257" s="68" t="str">
        <f t="shared" ca="1" si="24"/>
        <v/>
      </c>
      <c r="K257" s="70" t="str">
        <f ca="1">IF(ISNA(MATCH(B257,Viewer!$A$2:$A$100,0)),"",OFFSET(ViewerReference,MATCH(B257,Viewer!$A$2:$A$100,0),5)/86400)</f>
        <v/>
      </c>
      <c r="L257" s="66" t="str">
        <f ca="1">IF(ISNA(MATCH(B257,Reader!$A$2:$A$100,0)),"",OFFSET(ReaderReference,MATCH(B257,Reader!$A$2:$A$100,0),3))</f>
        <v/>
      </c>
      <c r="M257" s="68" t="str">
        <f t="shared" ca="1" si="25"/>
        <v/>
      </c>
      <c r="N257" s="70" t="str">
        <f ca="1">IF(ISNA(MATCH(B257,Reader!$A$2:$A$100,0)),"",OFFSET(ReaderReference,MATCH(B257,Reader!$A$2:$A$100,0),5)/86400)</f>
        <v/>
      </c>
      <c r="O257" s="68" t="str">
        <f t="shared" ca="1" si="22"/>
        <v/>
      </c>
      <c r="P257" s="71" t="str">
        <f ca="1">IF(ISNA(MATCH(B257,PageBottom!$A$2:$A$1000,0)),"",OFFSET(PageBottomReference,MATCH(B257,PageBottom!$A$2:$A$1000,0),3))</f>
        <v/>
      </c>
      <c r="Q257" s="68" t="str">
        <f t="shared" ca="1" si="26"/>
        <v/>
      </c>
      <c r="R257" s="69" t="str">
        <f ca="1">IF(ISNA(MATCH(B257,PageBottom!$A$2:$A$1000,0)),"",OFFSET(PageBottomReference,MATCH(B257,PageBottom!$A$2:$A$1000,0),5)/86400)</f>
        <v/>
      </c>
      <c r="S257" s="72" t="str">
        <f t="shared" ca="1" si="27"/>
        <v/>
      </c>
      <c r="T257" s="73" t="str">
        <f ca="1">IF(ISNA(MATCH(B257,Pages!$A$2:$A$1000,0)),"",OFFSET(PageReference,MATCH(B257,Pages!$A$2:$A$1000,0),3))</f>
        <v/>
      </c>
      <c r="U257" s="66" t="str">
        <f ca="1">IF(ISNA(MATCH(B257,Pages!$A$2:$A$1000,0)),"",OFFSET(PageReference,MATCH(B257,Pages!$A$2:$A$1000,0),1))</f>
        <v/>
      </c>
      <c r="V257" s="66" t="str">
        <f ca="1">IF(ISNA(MATCH(B257,Pages!$A$2:$A$1000,0)),"",OFFSET(PageReference,MATCH(B257,Pages!$A$2:$A$1000,0),2))</f>
        <v/>
      </c>
      <c r="W257" s="68" t="str">
        <f t="shared" si="23"/>
        <v/>
      </c>
      <c r="X257" s="68" t="str">
        <f ca="1">IF(ISNA(MATCH(B257,Pages!$A$2:$A$1000,0)),"",OFFSET(PageReference,MATCH(B257,Pages!$A$2:$A$1000,0),5)/100)</f>
        <v/>
      </c>
      <c r="Y257" s="68" t="str">
        <f ca="1">IF(ISNA(MATCH(B257,Pages!$A$2:$A$1000,0)),"",OFFSET(PageReference,MATCH(B257,Pages!$A$2:$A$1000,0),6)/100)</f>
        <v/>
      </c>
      <c r="Z257" s="70" t="str">
        <f ca="1">IF(ISNA(MATCH(B257,Pages!$A$2:$A$1000,0)),"",OFFSET(PageReference,MATCH(B257,Pages!$A$2:$A$1000,0),4)/86400)</f>
        <v/>
      </c>
    </row>
    <row r="258" spans="2:26" s="74" customFormat="1" ht="12.75" x14ac:dyDescent="0.2">
      <c r="B258" s="67" t="str">
        <f>IF(ISBLANK(Allowed!A244),"",Allowed!A244)</f>
        <v/>
      </c>
      <c r="C258" s="66" t="str">
        <f>IF(ISBLANK(Allowed!C244),"",Allowed!C244)</f>
        <v/>
      </c>
      <c r="D258" s="66" t="str">
        <f>IF(ISBLANK(Allowed!D244),"",Allowed!D244)</f>
        <v/>
      </c>
      <c r="E258" s="66" t="str">
        <f>IF(ISBLANK(Allowed!F244),"",Allowed!F244)</f>
        <v/>
      </c>
      <c r="F258" s="67" t="str">
        <f ca="1">IF(ISNA(MATCH(B258,Started!$A$2:$A$100,0)),"",OFFSET(StartedReference,MATCH(B258,Started!$A$2:$A$100,0),3))</f>
        <v/>
      </c>
      <c r="G258" s="68" t="str">
        <f t="shared" ca="1" si="21"/>
        <v/>
      </c>
      <c r="H258" s="69" t="str">
        <f ca="1">IF(ISNA(MATCH(B258,Started!$A$2:$A$1000,0)),"",OFFSET(StartedReference,MATCH(B258,Started!$A$2:$A$1000,0),5)/86400)</f>
        <v/>
      </c>
      <c r="I258" s="66" t="str">
        <f ca="1">IF(ISNA(MATCH(B258,Viewer!$A$2:$A$100,0)),"",OFFSET(ViewerReference,MATCH(B258,Viewer!$A$2:$A$100,0),3))</f>
        <v/>
      </c>
      <c r="J258" s="68" t="str">
        <f t="shared" ca="1" si="24"/>
        <v/>
      </c>
      <c r="K258" s="70" t="str">
        <f ca="1">IF(ISNA(MATCH(B258,Viewer!$A$2:$A$100,0)),"",OFFSET(ViewerReference,MATCH(B258,Viewer!$A$2:$A$100,0),5)/86400)</f>
        <v/>
      </c>
      <c r="L258" s="66" t="str">
        <f ca="1">IF(ISNA(MATCH(B258,Reader!$A$2:$A$100,0)),"",OFFSET(ReaderReference,MATCH(B258,Reader!$A$2:$A$100,0),3))</f>
        <v/>
      </c>
      <c r="M258" s="68" t="str">
        <f t="shared" ca="1" si="25"/>
        <v/>
      </c>
      <c r="N258" s="70" t="str">
        <f ca="1">IF(ISNA(MATCH(B258,Reader!$A$2:$A$100,0)),"",OFFSET(ReaderReference,MATCH(B258,Reader!$A$2:$A$100,0),5)/86400)</f>
        <v/>
      </c>
      <c r="O258" s="68" t="str">
        <f t="shared" ca="1" si="22"/>
        <v/>
      </c>
      <c r="P258" s="71" t="str">
        <f ca="1">IF(ISNA(MATCH(B258,PageBottom!$A$2:$A$1000,0)),"",OFFSET(PageBottomReference,MATCH(B258,PageBottom!$A$2:$A$1000,0),3))</f>
        <v/>
      </c>
      <c r="Q258" s="68" t="str">
        <f t="shared" ca="1" si="26"/>
        <v/>
      </c>
      <c r="R258" s="69" t="str">
        <f ca="1">IF(ISNA(MATCH(B258,PageBottom!$A$2:$A$1000,0)),"",OFFSET(PageBottomReference,MATCH(B258,PageBottom!$A$2:$A$1000,0),5)/86400)</f>
        <v/>
      </c>
      <c r="S258" s="72" t="str">
        <f t="shared" ca="1" si="27"/>
        <v/>
      </c>
      <c r="T258" s="73" t="str">
        <f ca="1">IF(ISNA(MATCH(B258,Pages!$A$2:$A$1000,0)),"",OFFSET(PageReference,MATCH(B258,Pages!$A$2:$A$1000,0),3))</f>
        <v/>
      </c>
      <c r="U258" s="66" t="str">
        <f ca="1">IF(ISNA(MATCH(B258,Pages!$A$2:$A$1000,0)),"",OFFSET(PageReference,MATCH(B258,Pages!$A$2:$A$1000,0),1))</f>
        <v/>
      </c>
      <c r="V258" s="66" t="str">
        <f ca="1">IF(ISNA(MATCH(B258,Pages!$A$2:$A$1000,0)),"",OFFSET(PageReference,MATCH(B258,Pages!$A$2:$A$1000,0),2))</f>
        <v/>
      </c>
      <c r="W258" s="68" t="str">
        <f t="shared" si="23"/>
        <v/>
      </c>
      <c r="X258" s="68" t="str">
        <f ca="1">IF(ISNA(MATCH(B258,Pages!$A$2:$A$1000,0)),"",OFFSET(PageReference,MATCH(B258,Pages!$A$2:$A$1000,0),5)/100)</f>
        <v/>
      </c>
      <c r="Y258" s="68" t="str">
        <f ca="1">IF(ISNA(MATCH(B258,Pages!$A$2:$A$1000,0)),"",OFFSET(PageReference,MATCH(B258,Pages!$A$2:$A$1000,0),6)/100)</f>
        <v/>
      </c>
      <c r="Z258" s="70" t="str">
        <f ca="1">IF(ISNA(MATCH(B258,Pages!$A$2:$A$1000,0)),"",OFFSET(PageReference,MATCH(B258,Pages!$A$2:$A$1000,0),4)/86400)</f>
        <v/>
      </c>
    </row>
    <row r="259" spans="2:26" s="74" customFormat="1" ht="12.75" x14ac:dyDescent="0.2">
      <c r="B259" s="67" t="str">
        <f>IF(ISBLANK(Allowed!A245),"",Allowed!A245)</f>
        <v/>
      </c>
      <c r="C259" s="66" t="str">
        <f>IF(ISBLANK(Allowed!C245),"",Allowed!C245)</f>
        <v/>
      </c>
      <c r="D259" s="66" t="str">
        <f>IF(ISBLANK(Allowed!D245),"",Allowed!D245)</f>
        <v/>
      </c>
      <c r="E259" s="66" t="str">
        <f>IF(ISBLANK(Allowed!F245),"",Allowed!F245)</f>
        <v/>
      </c>
      <c r="F259" s="67" t="str">
        <f ca="1">IF(ISNA(MATCH(B259,Started!$A$2:$A$100,0)),"",OFFSET(StartedReference,MATCH(B259,Started!$A$2:$A$100,0),3))</f>
        <v/>
      </c>
      <c r="G259" s="68" t="str">
        <f t="shared" ca="1" si="21"/>
        <v/>
      </c>
      <c r="H259" s="69" t="str">
        <f ca="1">IF(ISNA(MATCH(B259,Started!$A$2:$A$1000,0)),"",OFFSET(StartedReference,MATCH(B259,Started!$A$2:$A$1000,0),5)/86400)</f>
        <v/>
      </c>
      <c r="I259" s="66" t="str">
        <f ca="1">IF(ISNA(MATCH(B259,Viewer!$A$2:$A$100,0)),"",OFFSET(ViewerReference,MATCH(B259,Viewer!$A$2:$A$100,0),3))</f>
        <v/>
      </c>
      <c r="J259" s="68" t="str">
        <f t="shared" ca="1" si="24"/>
        <v/>
      </c>
      <c r="K259" s="70" t="str">
        <f ca="1">IF(ISNA(MATCH(B259,Viewer!$A$2:$A$100,0)),"",OFFSET(ViewerReference,MATCH(B259,Viewer!$A$2:$A$100,0),5)/86400)</f>
        <v/>
      </c>
      <c r="L259" s="66" t="str">
        <f ca="1">IF(ISNA(MATCH(B259,Reader!$A$2:$A$100,0)),"",OFFSET(ReaderReference,MATCH(B259,Reader!$A$2:$A$100,0),3))</f>
        <v/>
      </c>
      <c r="M259" s="68" t="str">
        <f t="shared" ca="1" si="25"/>
        <v/>
      </c>
      <c r="N259" s="70" t="str">
        <f ca="1">IF(ISNA(MATCH(B259,Reader!$A$2:$A$100,0)),"",OFFSET(ReaderReference,MATCH(B259,Reader!$A$2:$A$100,0),5)/86400)</f>
        <v/>
      </c>
      <c r="O259" s="68" t="str">
        <f t="shared" ca="1" si="22"/>
        <v/>
      </c>
      <c r="P259" s="71" t="str">
        <f ca="1">IF(ISNA(MATCH(B259,PageBottom!$A$2:$A$1000,0)),"",OFFSET(PageBottomReference,MATCH(B259,PageBottom!$A$2:$A$1000,0),3))</f>
        <v/>
      </c>
      <c r="Q259" s="68" t="str">
        <f t="shared" ca="1" si="26"/>
        <v/>
      </c>
      <c r="R259" s="69" t="str">
        <f ca="1">IF(ISNA(MATCH(B259,PageBottom!$A$2:$A$1000,0)),"",OFFSET(PageBottomReference,MATCH(B259,PageBottom!$A$2:$A$1000,0),5)/86400)</f>
        <v/>
      </c>
      <c r="S259" s="72" t="str">
        <f t="shared" ca="1" si="27"/>
        <v/>
      </c>
      <c r="T259" s="73" t="str">
        <f ca="1">IF(ISNA(MATCH(B259,Pages!$A$2:$A$1000,0)),"",OFFSET(PageReference,MATCH(B259,Pages!$A$2:$A$1000,0),3))</f>
        <v/>
      </c>
      <c r="U259" s="66" t="str">
        <f ca="1">IF(ISNA(MATCH(B259,Pages!$A$2:$A$1000,0)),"",OFFSET(PageReference,MATCH(B259,Pages!$A$2:$A$1000,0),1))</f>
        <v/>
      </c>
      <c r="V259" s="66" t="str">
        <f ca="1">IF(ISNA(MATCH(B259,Pages!$A$2:$A$1000,0)),"",OFFSET(PageReference,MATCH(B259,Pages!$A$2:$A$1000,0),2))</f>
        <v/>
      </c>
      <c r="W259" s="68" t="str">
        <f t="shared" si="23"/>
        <v/>
      </c>
      <c r="X259" s="68" t="str">
        <f ca="1">IF(ISNA(MATCH(B259,Pages!$A$2:$A$1000,0)),"",OFFSET(PageReference,MATCH(B259,Pages!$A$2:$A$1000,0),5)/100)</f>
        <v/>
      </c>
      <c r="Y259" s="68" t="str">
        <f ca="1">IF(ISNA(MATCH(B259,Pages!$A$2:$A$1000,0)),"",OFFSET(PageReference,MATCH(B259,Pages!$A$2:$A$1000,0),6)/100)</f>
        <v/>
      </c>
      <c r="Z259" s="70" t="str">
        <f ca="1">IF(ISNA(MATCH(B259,Pages!$A$2:$A$1000,0)),"",OFFSET(PageReference,MATCH(B259,Pages!$A$2:$A$1000,0),4)/86400)</f>
        <v/>
      </c>
    </row>
    <row r="260" spans="2:26" s="74" customFormat="1" ht="12.75" x14ac:dyDescent="0.2">
      <c r="B260" s="67" t="str">
        <f>IF(ISBLANK(Allowed!A246),"",Allowed!A246)</f>
        <v/>
      </c>
      <c r="C260" s="66" t="str">
        <f>IF(ISBLANK(Allowed!C246),"",Allowed!C246)</f>
        <v/>
      </c>
      <c r="D260" s="66" t="str">
        <f>IF(ISBLANK(Allowed!D246),"",Allowed!D246)</f>
        <v/>
      </c>
      <c r="E260" s="66" t="str">
        <f>IF(ISBLANK(Allowed!F246),"",Allowed!F246)</f>
        <v/>
      </c>
      <c r="F260" s="67" t="str">
        <f ca="1">IF(ISNA(MATCH(B260,Started!$A$2:$A$100,0)),"",OFFSET(StartedReference,MATCH(B260,Started!$A$2:$A$100,0),3))</f>
        <v/>
      </c>
      <c r="G260" s="68" t="str">
        <f t="shared" ca="1" si="21"/>
        <v/>
      </c>
      <c r="H260" s="69" t="str">
        <f ca="1">IF(ISNA(MATCH(B260,Started!$A$2:$A$1000,0)),"",OFFSET(StartedReference,MATCH(B260,Started!$A$2:$A$1000,0),5)/86400)</f>
        <v/>
      </c>
      <c r="I260" s="66" t="str">
        <f ca="1">IF(ISNA(MATCH(B260,Viewer!$A$2:$A$100,0)),"",OFFSET(ViewerReference,MATCH(B260,Viewer!$A$2:$A$100,0),3))</f>
        <v/>
      </c>
      <c r="J260" s="68" t="str">
        <f t="shared" ca="1" si="24"/>
        <v/>
      </c>
      <c r="K260" s="70" t="str">
        <f ca="1">IF(ISNA(MATCH(B260,Viewer!$A$2:$A$100,0)),"",OFFSET(ViewerReference,MATCH(B260,Viewer!$A$2:$A$100,0),5)/86400)</f>
        <v/>
      </c>
      <c r="L260" s="66" t="str">
        <f ca="1">IF(ISNA(MATCH(B260,Reader!$A$2:$A$100,0)),"",OFFSET(ReaderReference,MATCH(B260,Reader!$A$2:$A$100,0),3))</f>
        <v/>
      </c>
      <c r="M260" s="68" t="str">
        <f t="shared" ca="1" si="25"/>
        <v/>
      </c>
      <c r="N260" s="70" t="str">
        <f ca="1">IF(ISNA(MATCH(B260,Reader!$A$2:$A$100,0)),"",OFFSET(ReaderReference,MATCH(B260,Reader!$A$2:$A$100,0),5)/86400)</f>
        <v/>
      </c>
      <c r="O260" s="68" t="str">
        <f t="shared" ca="1" si="22"/>
        <v/>
      </c>
      <c r="P260" s="71" t="str">
        <f ca="1">IF(ISNA(MATCH(B260,PageBottom!$A$2:$A$1000,0)),"",OFFSET(PageBottomReference,MATCH(B260,PageBottom!$A$2:$A$1000,0),3))</f>
        <v/>
      </c>
      <c r="Q260" s="68" t="str">
        <f t="shared" ca="1" si="26"/>
        <v/>
      </c>
      <c r="R260" s="69" t="str">
        <f ca="1">IF(ISNA(MATCH(B260,PageBottom!$A$2:$A$1000,0)),"",OFFSET(PageBottomReference,MATCH(B260,PageBottom!$A$2:$A$1000,0),5)/86400)</f>
        <v/>
      </c>
      <c r="S260" s="72" t="str">
        <f t="shared" ca="1" si="27"/>
        <v/>
      </c>
      <c r="T260" s="73" t="str">
        <f ca="1">IF(ISNA(MATCH(B260,Pages!$A$2:$A$1000,0)),"",OFFSET(PageReference,MATCH(B260,Pages!$A$2:$A$1000,0),3))</f>
        <v/>
      </c>
      <c r="U260" s="66" t="str">
        <f ca="1">IF(ISNA(MATCH(B260,Pages!$A$2:$A$1000,0)),"",OFFSET(PageReference,MATCH(B260,Pages!$A$2:$A$1000,0),1))</f>
        <v/>
      </c>
      <c r="V260" s="66" t="str">
        <f ca="1">IF(ISNA(MATCH(B260,Pages!$A$2:$A$1000,0)),"",OFFSET(PageReference,MATCH(B260,Pages!$A$2:$A$1000,0),2))</f>
        <v/>
      </c>
      <c r="W260" s="68" t="str">
        <f t="shared" si="23"/>
        <v/>
      </c>
      <c r="X260" s="68" t="str">
        <f ca="1">IF(ISNA(MATCH(B260,Pages!$A$2:$A$1000,0)),"",OFFSET(PageReference,MATCH(B260,Pages!$A$2:$A$1000,0),5)/100)</f>
        <v/>
      </c>
      <c r="Y260" s="68" t="str">
        <f ca="1">IF(ISNA(MATCH(B260,Pages!$A$2:$A$1000,0)),"",OFFSET(PageReference,MATCH(B260,Pages!$A$2:$A$1000,0),6)/100)</f>
        <v/>
      </c>
      <c r="Z260" s="70" t="str">
        <f ca="1">IF(ISNA(MATCH(B260,Pages!$A$2:$A$1000,0)),"",OFFSET(PageReference,MATCH(B260,Pages!$A$2:$A$1000,0),4)/86400)</f>
        <v/>
      </c>
    </row>
    <row r="261" spans="2:26" s="74" customFormat="1" ht="12.75" x14ac:dyDescent="0.2">
      <c r="B261" s="67" t="str">
        <f>IF(ISBLANK(Allowed!A247),"",Allowed!A247)</f>
        <v/>
      </c>
      <c r="C261" s="66" t="str">
        <f>IF(ISBLANK(Allowed!C247),"",Allowed!C247)</f>
        <v/>
      </c>
      <c r="D261" s="66" t="str">
        <f>IF(ISBLANK(Allowed!D247),"",Allowed!D247)</f>
        <v/>
      </c>
      <c r="E261" s="66" t="str">
        <f>IF(ISBLANK(Allowed!F247),"",Allowed!F247)</f>
        <v/>
      </c>
      <c r="F261" s="67" t="str">
        <f ca="1">IF(ISNA(MATCH(B261,Started!$A$2:$A$100,0)),"",OFFSET(StartedReference,MATCH(B261,Started!$A$2:$A$100,0),3))</f>
        <v/>
      </c>
      <c r="G261" s="68" t="str">
        <f t="shared" ca="1" si="21"/>
        <v/>
      </c>
      <c r="H261" s="69" t="str">
        <f ca="1">IF(ISNA(MATCH(B261,Started!$A$2:$A$1000,0)),"",OFFSET(StartedReference,MATCH(B261,Started!$A$2:$A$1000,0),5)/86400)</f>
        <v/>
      </c>
      <c r="I261" s="66" t="str">
        <f ca="1">IF(ISNA(MATCH(B261,Viewer!$A$2:$A$100,0)),"",OFFSET(ViewerReference,MATCH(B261,Viewer!$A$2:$A$100,0),3))</f>
        <v/>
      </c>
      <c r="J261" s="68" t="str">
        <f t="shared" ca="1" si="24"/>
        <v/>
      </c>
      <c r="K261" s="70" t="str">
        <f ca="1">IF(ISNA(MATCH(B261,Viewer!$A$2:$A$100,0)),"",OFFSET(ViewerReference,MATCH(B261,Viewer!$A$2:$A$100,0),5)/86400)</f>
        <v/>
      </c>
      <c r="L261" s="66" t="str">
        <f ca="1">IF(ISNA(MATCH(B261,Reader!$A$2:$A$100,0)),"",OFFSET(ReaderReference,MATCH(B261,Reader!$A$2:$A$100,0),3))</f>
        <v/>
      </c>
      <c r="M261" s="68" t="str">
        <f t="shared" ca="1" si="25"/>
        <v/>
      </c>
      <c r="N261" s="70" t="str">
        <f ca="1">IF(ISNA(MATCH(B261,Reader!$A$2:$A$100,0)),"",OFFSET(ReaderReference,MATCH(B261,Reader!$A$2:$A$100,0),5)/86400)</f>
        <v/>
      </c>
      <c r="O261" s="68" t="str">
        <f t="shared" ca="1" si="22"/>
        <v/>
      </c>
      <c r="P261" s="71" t="str">
        <f ca="1">IF(ISNA(MATCH(B261,PageBottom!$A$2:$A$1000,0)),"",OFFSET(PageBottomReference,MATCH(B261,PageBottom!$A$2:$A$1000,0),3))</f>
        <v/>
      </c>
      <c r="Q261" s="68" t="str">
        <f t="shared" ca="1" si="26"/>
        <v/>
      </c>
      <c r="R261" s="69" t="str">
        <f ca="1">IF(ISNA(MATCH(B261,PageBottom!$A$2:$A$1000,0)),"",OFFSET(PageBottomReference,MATCH(B261,PageBottom!$A$2:$A$1000,0),5)/86400)</f>
        <v/>
      </c>
      <c r="S261" s="72" t="str">
        <f t="shared" ca="1" si="27"/>
        <v/>
      </c>
      <c r="T261" s="73" t="str">
        <f ca="1">IF(ISNA(MATCH(B261,Pages!$A$2:$A$1000,0)),"",OFFSET(PageReference,MATCH(B261,Pages!$A$2:$A$1000,0),3))</f>
        <v/>
      </c>
      <c r="U261" s="66" t="str">
        <f ca="1">IF(ISNA(MATCH(B261,Pages!$A$2:$A$1000,0)),"",OFFSET(PageReference,MATCH(B261,Pages!$A$2:$A$1000,0),1))</f>
        <v/>
      </c>
      <c r="V261" s="66" t="str">
        <f ca="1">IF(ISNA(MATCH(B261,Pages!$A$2:$A$1000,0)),"",OFFSET(PageReference,MATCH(B261,Pages!$A$2:$A$1000,0),2))</f>
        <v/>
      </c>
      <c r="W261" s="68" t="str">
        <f t="shared" si="23"/>
        <v/>
      </c>
      <c r="X261" s="68" t="str">
        <f ca="1">IF(ISNA(MATCH(B261,Pages!$A$2:$A$1000,0)),"",OFFSET(PageReference,MATCH(B261,Pages!$A$2:$A$1000,0),5)/100)</f>
        <v/>
      </c>
      <c r="Y261" s="68" t="str">
        <f ca="1">IF(ISNA(MATCH(B261,Pages!$A$2:$A$1000,0)),"",OFFSET(PageReference,MATCH(B261,Pages!$A$2:$A$1000,0),6)/100)</f>
        <v/>
      </c>
      <c r="Z261" s="70" t="str">
        <f ca="1">IF(ISNA(MATCH(B261,Pages!$A$2:$A$1000,0)),"",OFFSET(PageReference,MATCH(B261,Pages!$A$2:$A$1000,0),4)/86400)</f>
        <v/>
      </c>
    </row>
    <row r="262" spans="2:26" s="74" customFormat="1" ht="12.75" x14ac:dyDescent="0.2">
      <c r="B262" s="67" t="str">
        <f>IF(ISBLANK(Allowed!A248),"",Allowed!A248)</f>
        <v/>
      </c>
      <c r="C262" s="66" t="str">
        <f>IF(ISBLANK(Allowed!C248),"",Allowed!C248)</f>
        <v/>
      </c>
      <c r="D262" s="66" t="str">
        <f>IF(ISBLANK(Allowed!D248),"",Allowed!D248)</f>
        <v/>
      </c>
      <c r="E262" s="66" t="str">
        <f>IF(ISBLANK(Allowed!F248),"",Allowed!F248)</f>
        <v/>
      </c>
      <c r="F262" s="67" t="str">
        <f ca="1">IF(ISNA(MATCH(B262,Started!$A$2:$A$100,0)),"",OFFSET(StartedReference,MATCH(B262,Started!$A$2:$A$100,0),3))</f>
        <v/>
      </c>
      <c r="G262" s="68" t="str">
        <f t="shared" ca="1" si="21"/>
        <v/>
      </c>
      <c r="H262" s="69" t="str">
        <f ca="1">IF(ISNA(MATCH(B262,Started!$A$2:$A$1000,0)),"",OFFSET(StartedReference,MATCH(B262,Started!$A$2:$A$1000,0),5)/86400)</f>
        <v/>
      </c>
      <c r="I262" s="66" t="str">
        <f ca="1">IF(ISNA(MATCH(B262,Viewer!$A$2:$A$100,0)),"",OFFSET(ViewerReference,MATCH(B262,Viewer!$A$2:$A$100,0),3))</f>
        <v/>
      </c>
      <c r="J262" s="68" t="str">
        <f t="shared" ca="1" si="24"/>
        <v/>
      </c>
      <c r="K262" s="70" t="str">
        <f ca="1">IF(ISNA(MATCH(B262,Viewer!$A$2:$A$100,0)),"",OFFSET(ViewerReference,MATCH(B262,Viewer!$A$2:$A$100,0),5)/86400)</f>
        <v/>
      </c>
      <c r="L262" s="66" t="str">
        <f ca="1">IF(ISNA(MATCH(B262,Reader!$A$2:$A$100,0)),"",OFFSET(ReaderReference,MATCH(B262,Reader!$A$2:$A$100,0),3))</f>
        <v/>
      </c>
      <c r="M262" s="68" t="str">
        <f t="shared" ca="1" si="25"/>
        <v/>
      </c>
      <c r="N262" s="70" t="str">
        <f ca="1">IF(ISNA(MATCH(B262,Reader!$A$2:$A$100,0)),"",OFFSET(ReaderReference,MATCH(B262,Reader!$A$2:$A$100,0),5)/86400)</f>
        <v/>
      </c>
      <c r="O262" s="68" t="str">
        <f t="shared" ca="1" si="22"/>
        <v/>
      </c>
      <c r="P262" s="71" t="str">
        <f ca="1">IF(ISNA(MATCH(B262,PageBottom!$A$2:$A$1000,0)),"",OFFSET(PageBottomReference,MATCH(B262,PageBottom!$A$2:$A$1000,0),3))</f>
        <v/>
      </c>
      <c r="Q262" s="68" t="str">
        <f t="shared" ca="1" si="26"/>
        <v/>
      </c>
      <c r="R262" s="69" t="str">
        <f ca="1">IF(ISNA(MATCH(B262,PageBottom!$A$2:$A$1000,0)),"",OFFSET(PageBottomReference,MATCH(B262,PageBottom!$A$2:$A$1000,0),5)/86400)</f>
        <v/>
      </c>
      <c r="S262" s="72" t="str">
        <f t="shared" ca="1" si="27"/>
        <v/>
      </c>
      <c r="T262" s="73" t="str">
        <f ca="1">IF(ISNA(MATCH(B262,Pages!$A$2:$A$1000,0)),"",OFFSET(PageReference,MATCH(B262,Pages!$A$2:$A$1000,0),3))</f>
        <v/>
      </c>
      <c r="U262" s="66" t="str">
        <f ca="1">IF(ISNA(MATCH(B262,Pages!$A$2:$A$1000,0)),"",OFFSET(PageReference,MATCH(B262,Pages!$A$2:$A$1000,0),1))</f>
        <v/>
      </c>
      <c r="V262" s="66" t="str">
        <f ca="1">IF(ISNA(MATCH(B262,Pages!$A$2:$A$1000,0)),"",OFFSET(PageReference,MATCH(B262,Pages!$A$2:$A$1000,0),2))</f>
        <v/>
      </c>
      <c r="W262" s="68" t="str">
        <f t="shared" si="23"/>
        <v/>
      </c>
      <c r="X262" s="68" t="str">
        <f ca="1">IF(ISNA(MATCH(B262,Pages!$A$2:$A$1000,0)),"",OFFSET(PageReference,MATCH(B262,Pages!$A$2:$A$1000,0),5)/100)</f>
        <v/>
      </c>
      <c r="Y262" s="68" t="str">
        <f ca="1">IF(ISNA(MATCH(B262,Pages!$A$2:$A$1000,0)),"",OFFSET(PageReference,MATCH(B262,Pages!$A$2:$A$1000,0),6)/100)</f>
        <v/>
      </c>
      <c r="Z262" s="70" t="str">
        <f ca="1">IF(ISNA(MATCH(B262,Pages!$A$2:$A$1000,0)),"",OFFSET(PageReference,MATCH(B262,Pages!$A$2:$A$1000,0),4)/86400)</f>
        <v/>
      </c>
    </row>
    <row r="263" spans="2:26" s="74" customFormat="1" ht="12.75" x14ac:dyDescent="0.2">
      <c r="B263" s="67" t="str">
        <f>IF(ISBLANK(Allowed!A249),"",Allowed!A249)</f>
        <v/>
      </c>
      <c r="C263" s="66" t="str">
        <f>IF(ISBLANK(Allowed!C249),"",Allowed!C249)</f>
        <v/>
      </c>
      <c r="D263" s="66" t="str">
        <f>IF(ISBLANK(Allowed!D249),"",Allowed!D249)</f>
        <v/>
      </c>
      <c r="E263" s="66" t="str">
        <f>IF(ISBLANK(Allowed!F249),"",Allowed!F249)</f>
        <v/>
      </c>
      <c r="F263" s="67" t="str">
        <f ca="1">IF(ISNA(MATCH(B263,Started!$A$2:$A$100,0)),"",OFFSET(StartedReference,MATCH(B263,Started!$A$2:$A$100,0),3))</f>
        <v/>
      </c>
      <c r="G263" s="68" t="str">
        <f t="shared" ca="1" si="21"/>
        <v/>
      </c>
      <c r="H263" s="69" t="str">
        <f ca="1">IF(ISNA(MATCH(B263,Started!$A$2:$A$1000,0)),"",OFFSET(StartedReference,MATCH(B263,Started!$A$2:$A$1000,0),5)/86400)</f>
        <v/>
      </c>
      <c r="I263" s="66" t="str">
        <f ca="1">IF(ISNA(MATCH(B263,Viewer!$A$2:$A$100,0)),"",OFFSET(ViewerReference,MATCH(B263,Viewer!$A$2:$A$100,0),3))</f>
        <v/>
      </c>
      <c r="J263" s="68" t="str">
        <f t="shared" ca="1" si="24"/>
        <v/>
      </c>
      <c r="K263" s="70" t="str">
        <f ca="1">IF(ISNA(MATCH(B263,Viewer!$A$2:$A$100,0)),"",OFFSET(ViewerReference,MATCH(B263,Viewer!$A$2:$A$100,0),5)/86400)</f>
        <v/>
      </c>
      <c r="L263" s="66" t="str">
        <f ca="1">IF(ISNA(MATCH(B263,Reader!$A$2:$A$100,0)),"",OFFSET(ReaderReference,MATCH(B263,Reader!$A$2:$A$100,0),3))</f>
        <v/>
      </c>
      <c r="M263" s="68" t="str">
        <f t="shared" ca="1" si="25"/>
        <v/>
      </c>
      <c r="N263" s="70" t="str">
        <f ca="1">IF(ISNA(MATCH(B263,Reader!$A$2:$A$100,0)),"",OFFSET(ReaderReference,MATCH(B263,Reader!$A$2:$A$100,0),5)/86400)</f>
        <v/>
      </c>
      <c r="O263" s="68" t="str">
        <f t="shared" ca="1" si="22"/>
        <v/>
      </c>
      <c r="P263" s="71" t="str">
        <f ca="1">IF(ISNA(MATCH(B263,PageBottom!$A$2:$A$1000,0)),"",OFFSET(PageBottomReference,MATCH(B263,PageBottom!$A$2:$A$1000,0),3))</f>
        <v/>
      </c>
      <c r="Q263" s="68" t="str">
        <f t="shared" ca="1" si="26"/>
        <v/>
      </c>
      <c r="R263" s="69" t="str">
        <f ca="1">IF(ISNA(MATCH(B263,PageBottom!$A$2:$A$1000,0)),"",OFFSET(PageBottomReference,MATCH(B263,PageBottom!$A$2:$A$1000,0),5)/86400)</f>
        <v/>
      </c>
      <c r="S263" s="72" t="str">
        <f t="shared" ca="1" si="27"/>
        <v/>
      </c>
      <c r="T263" s="73" t="str">
        <f ca="1">IF(ISNA(MATCH(B263,Pages!$A$2:$A$1000,0)),"",OFFSET(PageReference,MATCH(B263,Pages!$A$2:$A$1000,0),3))</f>
        <v/>
      </c>
      <c r="U263" s="66" t="str">
        <f ca="1">IF(ISNA(MATCH(B263,Pages!$A$2:$A$1000,0)),"",OFFSET(PageReference,MATCH(B263,Pages!$A$2:$A$1000,0),1))</f>
        <v/>
      </c>
      <c r="V263" s="66" t="str">
        <f ca="1">IF(ISNA(MATCH(B263,Pages!$A$2:$A$1000,0)),"",OFFSET(PageReference,MATCH(B263,Pages!$A$2:$A$1000,0),2))</f>
        <v/>
      </c>
      <c r="W263" s="68" t="str">
        <f t="shared" si="23"/>
        <v/>
      </c>
      <c r="X263" s="68" t="str">
        <f ca="1">IF(ISNA(MATCH(B263,Pages!$A$2:$A$1000,0)),"",OFFSET(PageReference,MATCH(B263,Pages!$A$2:$A$1000,0),5)/100)</f>
        <v/>
      </c>
      <c r="Y263" s="68" t="str">
        <f ca="1">IF(ISNA(MATCH(B263,Pages!$A$2:$A$1000,0)),"",OFFSET(PageReference,MATCH(B263,Pages!$A$2:$A$1000,0),6)/100)</f>
        <v/>
      </c>
      <c r="Z263" s="70" t="str">
        <f ca="1">IF(ISNA(MATCH(B263,Pages!$A$2:$A$1000,0)),"",OFFSET(PageReference,MATCH(B263,Pages!$A$2:$A$1000,0),4)/86400)</f>
        <v/>
      </c>
    </row>
    <row r="264" spans="2:26" s="74" customFormat="1" ht="12.75" x14ac:dyDescent="0.2">
      <c r="B264" s="67" t="str">
        <f>IF(ISBLANK(Allowed!A250),"",Allowed!A250)</f>
        <v/>
      </c>
      <c r="C264" s="66" t="str">
        <f>IF(ISBLANK(Allowed!C250),"",Allowed!C250)</f>
        <v/>
      </c>
      <c r="D264" s="66" t="str">
        <f>IF(ISBLANK(Allowed!D250),"",Allowed!D250)</f>
        <v/>
      </c>
      <c r="E264" s="66" t="str">
        <f>IF(ISBLANK(Allowed!F250),"",Allowed!F250)</f>
        <v/>
      </c>
      <c r="F264" s="67" t="str">
        <f ca="1">IF(ISNA(MATCH(B264,Started!$A$2:$A$100,0)),"",OFFSET(StartedReference,MATCH(B264,Started!$A$2:$A$100,0),3))</f>
        <v/>
      </c>
      <c r="G264" s="68" t="str">
        <f t="shared" ca="1" si="21"/>
        <v/>
      </c>
      <c r="H264" s="69" t="str">
        <f ca="1">IF(ISNA(MATCH(B264,Started!$A$2:$A$1000,0)),"",OFFSET(StartedReference,MATCH(B264,Started!$A$2:$A$1000,0),5)/86400)</f>
        <v/>
      </c>
      <c r="I264" s="66" t="str">
        <f ca="1">IF(ISNA(MATCH(B264,Viewer!$A$2:$A$100,0)),"",OFFSET(ViewerReference,MATCH(B264,Viewer!$A$2:$A$100,0),3))</f>
        <v/>
      </c>
      <c r="J264" s="68" t="str">
        <f t="shared" ca="1" si="24"/>
        <v/>
      </c>
      <c r="K264" s="70" t="str">
        <f ca="1">IF(ISNA(MATCH(B264,Viewer!$A$2:$A$100,0)),"",OFFSET(ViewerReference,MATCH(B264,Viewer!$A$2:$A$100,0),5)/86400)</f>
        <v/>
      </c>
      <c r="L264" s="66" t="str">
        <f ca="1">IF(ISNA(MATCH(B264,Reader!$A$2:$A$100,0)),"",OFFSET(ReaderReference,MATCH(B264,Reader!$A$2:$A$100,0),3))</f>
        <v/>
      </c>
      <c r="M264" s="68" t="str">
        <f t="shared" ca="1" si="25"/>
        <v/>
      </c>
      <c r="N264" s="70" t="str">
        <f ca="1">IF(ISNA(MATCH(B264,Reader!$A$2:$A$100,0)),"",OFFSET(ReaderReference,MATCH(B264,Reader!$A$2:$A$100,0),5)/86400)</f>
        <v/>
      </c>
      <c r="O264" s="68" t="str">
        <f t="shared" ca="1" si="22"/>
        <v/>
      </c>
      <c r="P264" s="71" t="str">
        <f ca="1">IF(ISNA(MATCH(B264,PageBottom!$A$2:$A$1000,0)),"",OFFSET(PageBottomReference,MATCH(B264,PageBottom!$A$2:$A$1000,0),3))</f>
        <v/>
      </c>
      <c r="Q264" s="68" t="str">
        <f t="shared" ca="1" si="26"/>
        <v/>
      </c>
      <c r="R264" s="69" t="str">
        <f ca="1">IF(ISNA(MATCH(B264,PageBottom!$A$2:$A$1000,0)),"",OFFSET(PageBottomReference,MATCH(B264,PageBottom!$A$2:$A$1000,0),5)/86400)</f>
        <v/>
      </c>
      <c r="S264" s="72" t="str">
        <f t="shared" ca="1" si="27"/>
        <v/>
      </c>
      <c r="T264" s="73" t="str">
        <f ca="1">IF(ISNA(MATCH(B264,Pages!$A$2:$A$1000,0)),"",OFFSET(PageReference,MATCH(B264,Pages!$A$2:$A$1000,0),3))</f>
        <v/>
      </c>
      <c r="U264" s="66" t="str">
        <f ca="1">IF(ISNA(MATCH(B264,Pages!$A$2:$A$1000,0)),"",OFFSET(PageReference,MATCH(B264,Pages!$A$2:$A$1000,0),1))</f>
        <v/>
      </c>
      <c r="V264" s="66" t="str">
        <f ca="1">IF(ISNA(MATCH(B264,Pages!$A$2:$A$1000,0)),"",OFFSET(PageReference,MATCH(B264,Pages!$A$2:$A$1000,0),2))</f>
        <v/>
      </c>
      <c r="W264" s="68" t="str">
        <f t="shared" si="23"/>
        <v/>
      </c>
      <c r="X264" s="68" t="str">
        <f ca="1">IF(ISNA(MATCH(B264,Pages!$A$2:$A$1000,0)),"",OFFSET(PageReference,MATCH(B264,Pages!$A$2:$A$1000,0),5)/100)</f>
        <v/>
      </c>
      <c r="Y264" s="68" t="str">
        <f ca="1">IF(ISNA(MATCH(B264,Pages!$A$2:$A$1000,0)),"",OFFSET(PageReference,MATCH(B264,Pages!$A$2:$A$1000,0),6)/100)</f>
        <v/>
      </c>
      <c r="Z264" s="70" t="str">
        <f ca="1">IF(ISNA(MATCH(B264,Pages!$A$2:$A$1000,0)),"",OFFSET(PageReference,MATCH(B264,Pages!$A$2:$A$1000,0),4)/86400)</f>
        <v/>
      </c>
    </row>
    <row r="265" spans="2:26" s="74" customFormat="1" ht="12.75" x14ac:dyDescent="0.2">
      <c r="B265" s="67" t="str">
        <f>IF(ISBLANK(Allowed!A251),"",Allowed!A251)</f>
        <v/>
      </c>
      <c r="C265" s="66" t="str">
        <f>IF(ISBLANK(Allowed!C251),"",Allowed!C251)</f>
        <v/>
      </c>
      <c r="D265" s="66" t="str">
        <f>IF(ISBLANK(Allowed!D251),"",Allowed!D251)</f>
        <v/>
      </c>
      <c r="E265" s="66" t="str">
        <f>IF(ISBLANK(Allowed!F251),"",Allowed!F251)</f>
        <v/>
      </c>
      <c r="F265" s="67" t="str">
        <f ca="1">IF(ISNA(MATCH(B265,Started!$A$2:$A$100,0)),"",OFFSET(StartedReference,MATCH(B265,Started!$A$2:$A$100,0),3))</f>
        <v/>
      </c>
      <c r="G265" s="68" t="str">
        <f t="shared" ca="1" si="21"/>
        <v/>
      </c>
      <c r="H265" s="69" t="str">
        <f ca="1">IF(ISNA(MATCH(B265,Started!$A$2:$A$1000,0)),"",OFFSET(StartedReference,MATCH(B265,Started!$A$2:$A$1000,0),5)/86400)</f>
        <v/>
      </c>
      <c r="I265" s="66" t="str">
        <f ca="1">IF(ISNA(MATCH(B265,Viewer!$A$2:$A$100,0)),"",OFFSET(ViewerReference,MATCH(B265,Viewer!$A$2:$A$100,0),3))</f>
        <v/>
      </c>
      <c r="J265" s="68" t="str">
        <f t="shared" ca="1" si="24"/>
        <v/>
      </c>
      <c r="K265" s="70" t="str">
        <f ca="1">IF(ISNA(MATCH(B265,Viewer!$A$2:$A$100,0)),"",OFFSET(ViewerReference,MATCH(B265,Viewer!$A$2:$A$100,0),5)/86400)</f>
        <v/>
      </c>
      <c r="L265" s="66" t="str">
        <f ca="1">IF(ISNA(MATCH(B265,Reader!$A$2:$A$100,0)),"",OFFSET(ReaderReference,MATCH(B265,Reader!$A$2:$A$100,0),3))</f>
        <v/>
      </c>
      <c r="M265" s="68" t="str">
        <f t="shared" ca="1" si="25"/>
        <v/>
      </c>
      <c r="N265" s="70" t="str">
        <f ca="1">IF(ISNA(MATCH(B265,Reader!$A$2:$A$100,0)),"",OFFSET(ReaderReference,MATCH(B265,Reader!$A$2:$A$100,0),5)/86400)</f>
        <v/>
      </c>
      <c r="O265" s="68" t="str">
        <f t="shared" ca="1" si="22"/>
        <v/>
      </c>
      <c r="P265" s="71" t="str">
        <f ca="1">IF(ISNA(MATCH(B265,PageBottom!$A$2:$A$1000,0)),"",OFFSET(PageBottomReference,MATCH(B265,PageBottom!$A$2:$A$1000,0),3))</f>
        <v/>
      </c>
      <c r="Q265" s="68" t="str">
        <f t="shared" ca="1" si="26"/>
        <v/>
      </c>
      <c r="R265" s="69" t="str">
        <f ca="1">IF(ISNA(MATCH(B265,PageBottom!$A$2:$A$1000,0)),"",OFFSET(PageBottomReference,MATCH(B265,PageBottom!$A$2:$A$1000,0),5)/86400)</f>
        <v/>
      </c>
      <c r="S265" s="72" t="str">
        <f t="shared" ca="1" si="27"/>
        <v/>
      </c>
      <c r="T265" s="73" t="str">
        <f ca="1">IF(ISNA(MATCH(B265,Pages!$A$2:$A$1000,0)),"",OFFSET(PageReference,MATCH(B265,Pages!$A$2:$A$1000,0),3))</f>
        <v/>
      </c>
      <c r="U265" s="66" t="str">
        <f ca="1">IF(ISNA(MATCH(B265,Pages!$A$2:$A$1000,0)),"",OFFSET(PageReference,MATCH(B265,Pages!$A$2:$A$1000,0),1))</f>
        <v/>
      </c>
      <c r="V265" s="66" t="str">
        <f ca="1">IF(ISNA(MATCH(B265,Pages!$A$2:$A$1000,0)),"",OFFSET(PageReference,MATCH(B265,Pages!$A$2:$A$1000,0),2))</f>
        <v/>
      </c>
      <c r="W265" s="68" t="str">
        <f t="shared" si="23"/>
        <v/>
      </c>
      <c r="X265" s="68" t="str">
        <f ca="1">IF(ISNA(MATCH(B265,Pages!$A$2:$A$1000,0)),"",OFFSET(PageReference,MATCH(B265,Pages!$A$2:$A$1000,0),5)/100)</f>
        <v/>
      </c>
      <c r="Y265" s="68" t="str">
        <f ca="1">IF(ISNA(MATCH(B265,Pages!$A$2:$A$1000,0)),"",OFFSET(PageReference,MATCH(B265,Pages!$A$2:$A$1000,0),6)/100)</f>
        <v/>
      </c>
      <c r="Z265" s="70" t="str">
        <f ca="1">IF(ISNA(MATCH(B265,Pages!$A$2:$A$1000,0)),"",OFFSET(PageReference,MATCH(B265,Pages!$A$2:$A$1000,0),4)/86400)</f>
        <v/>
      </c>
    </row>
    <row r="266" spans="2:26" s="74" customFormat="1" ht="12.75" x14ac:dyDescent="0.2">
      <c r="B266" s="67" t="str">
        <f>IF(ISBLANK(Allowed!A252),"",Allowed!A252)</f>
        <v/>
      </c>
      <c r="C266" s="66" t="str">
        <f>IF(ISBLANK(Allowed!C252),"",Allowed!C252)</f>
        <v/>
      </c>
      <c r="D266" s="66" t="str">
        <f>IF(ISBLANK(Allowed!D252),"",Allowed!D252)</f>
        <v/>
      </c>
      <c r="E266" s="66" t="str">
        <f>IF(ISBLANK(Allowed!F252),"",Allowed!F252)</f>
        <v/>
      </c>
      <c r="F266" s="67" t="str">
        <f ca="1">IF(ISNA(MATCH(B266,Started!$A$2:$A$100,0)),"",OFFSET(StartedReference,MATCH(B266,Started!$A$2:$A$100,0),3))</f>
        <v/>
      </c>
      <c r="G266" s="68" t="str">
        <f t="shared" ca="1" si="21"/>
        <v/>
      </c>
      <c r="H266" s="69" t="str">
        <f ca="1">IF(ISNA(MATCH(B266,Started!$A$2:$A$1000,0)),"",OFFSET(StartedReference,MATCH(B266,Started!$A$2:$A$1000,0),5)/86400)</f>
        <v/>
      </c>
      <c r="I266" s="66" t="str">
        <f ca="1">IF(ISNA(MATCH(B266,Viewer!$A$2:$A$100,0)),"",OFFSET(ViewerReference,MATCH(B266,Viewer!$A$2:$A$100,0),3))</f>
        <v/>
      </c>
      <c r="J266" s="68" t="str">
        <f t="shared" ca="1" si="24"/>
        <v/>
      </c>
      <c r="K266" s="70" t="str">
        <f ca="1">IF(ISNA(MATCH(B266,Viewer!$A$2:$A$100,0)),"",OFFSET(ViewerReference,MATCH(B266,Viewer!$A$2:$A$100,0),5)/86400)</f>
        <v/>
      </c>
      <c r="L266" s="66" t="str">
        <f ca="1">IF(ISNA(MATCH(B266,Reader!$A$2:$A$100,0)),"",OFFSET(ReaderReference,MATCH(B266,Reader!$A$2:$A$100,0),3))</f>
        <v/>
      </c>
      <c r="M266" s="68" t="str">
        <f t="shared" ca="1" si="25"/>
        <v/>
      </c>
      <c r="N266" s="70" t="str">
        <f ca="1">IF(ISNA(MATCH(B266,Reader!$A$2:$A$100,0)),"",OFFSET(ReaderReference,MATCH(B266,Reader!$A$2:$A$100,0),5)/86400)</f>
        <v/>
      </c>
      <c r="O266" s="68" t="str">
        <f t="shared" ca="1" si="22"/>
        <v/>
      </c>
      <c r="P266" s="71" t="str">
        <f ca="1">IF(ISNA(MATCH(B266,PageBottom!$A$2:$A$1000,0)),"",OFFSET(PageBottomReference,MATCH(B266,PageBottom!$A$2:$A$1000,0),3))</f>
        <v/>
      </c>
      <c r="Q266" s="68" t="str">
        <f t="shared" ca="1" si="26"/>
        <v/>
      </c>
      <c r="R266" s="69" t="str">
        <f ca="1">IF(ISNA(MATCH(B266,PageBottom!$A$2:$A$1000,0)),"",OFFSET(PageBottomReference,MATCH(B266,PageBottom!$A$2:$A$1000,0),5)/86400)</f>
        <v/>
      </c>
      <c r="S266" s="72" t="str">
        <f t="shared" ca="1" si="27"/>
        <v/>
      </c>
      <c r="T266" s="73" t="str">
        <f ca="1">IF(ISNA(MATCH(B266,Pages!$A$2:$A$1000,0)),"",OFFSET(PageReference,MATCH(B266,Pages!$A$2:$A$1000,0),3))</f>
        <v/>
      </c>
      <c r="U266" s="66" t="str">
        <f ca="1">IF(ISNA(MATCH(B266,Pages!$A$2:$A$1000,0)),"",OFFSET(PageReference,MATCH(B266,Pages!$A$2:$A$1000,0),1))</f>
        <v/>
      </c>
      <c r="V266" s="66" t="str">
        <f ca="1">IF(ISNA(MATCH(B266,Pages!$A$2:$A$1000,0)),"",OFFSET(PageReference,MATCH(B266,Pages!$A$2:$A$1000,0),2))</f>
        <v/>
      </c>
      <c r="W266" s="68" t="str">
        <f t="shared" si="23"/>
        <v/>
      </c>
      <c r="X266" s="68" t="str">
        <f ca="1">IF(ISNA(MATCH(B266,Pages!$A$2:$A$1000,0)),"",OFFSET(PageReference,MATCH(B266,Pages!$A$2:$A$1000,0),5)/100)</f>
        <v/>
      </c>
      <c r="Y266" s="68" t="str">
        <f ca="1">IF(ISNA(MATCH(B266,Pages!$A$2:$A$1000,0)),"",OFFSET(PageReference,MATCH(B266,Pages!$A$2:$A$1000,0),6)/100)</f>
        <v/>
      </c>
      <c r="Z266" s="70" t="str">
        <f ca="1">IF(ISNA(MATCH(B266,Pages!$A$2:$A$1000,0)),"",OFFSET(PageReference,MATCH(B266,Pages!$A$2:$A$1000,0),4)/86400)</f>
        <v/>
      </c>
    </row>
    <row r="267" spans="2:26" s="74" customFormat="1" ht="12.75" x14ac:dyDescent="0.2">
      <c r="B267" s="67" t="str">
        <f>IF(ISBLANK(Allowed!A253),"",Allowed!A253)</f>
        <v/>
      </c>
      <c r="C267" s="66" t="str">
        <f>IF(ISBLANK(Allowed!C253),"",Allowed!C253)</f>
        <v/>
      </c>
      <c r="D267" s="66" t="str">
        <f>IF(ISBLANK(Allowed!D253),"",Allowed!D253)</f>
        <v/>
      </c>
      <c r="E267" s="66" t="str">
        <f>IF(ISBLANK(Allowed!F253),"",Allowed!F253)</f>
        <v/>
      </c>
      <c r="F267" s="67" t="str">
        <f ca="1">IF(ISNA(MATCH(B267,Started!$A$2:$A$100,0)),"",OFFSET(StartedReference,MATCH(B267,Started!$A$2:$A$100,0),3))</f>
        <v/>
      </c>
      <c r="G267" s="68" t="str">
        <f t="shared" ca="1" si="21"/>
        <v/>
      </c>
      <c r="H267" s="69" t="str">
        <f ca="1">IF(ISNA(MATCH(B267,Started!$A$2:$A$1000,0)),"",OFFSET(StartedReference,MATCH(B267,Started!$A$2:$A$1000,0),5)/86400)</f>
        <v/>
      </c>
      <c r="I267" s="66" t="str">
        <f ca="1">IF(ISNA(MATCH(B267,Viewer!$A$2:$A$100,0)),"",OFFSET(ViewerReference,MATCH(B267,Viewer!$A$2:$A$100,0),3))</f>
        <v/>
      </c>
      <c r="J267" s="68" t="str">
        <f t="shared" ca="1" si="24"/>
        <v/>
      </c>
      <c r="K267" s="70" t="str">
        <f ca="1">IF(ISNA(MATCH(B267,Viewer!$A$2:$A$100,0)),"",OFFSET(ViewerReference,MATCH(B267,Viewer!$A$2:$A$100,0),5)/86400)</f>
        <v/>
      </c>
      <c r="L267" s="66" t="str">
        <f ca="1">IF(ISNA(MATCH(B267,Reader!$A$2:$A$100,0)),"",OFFSET(ReaderReference,MATCH(B267,Reader!$A$2:$A$100,0),3))</f>
        <v/>
      </c>
      <c r="M267" s="68" t="str">
        <f t="shared" ca="1" si="25"/>
        <v/>
      </c>
      <c r="N267" s="70" t="str">
        <f ca="1">IF(ISNA(MATCH(B267,Reader!$A$2:$A$100,0)),"",OFFSET(ReaderReference,MATCH(B267,Reader!$A$2:$A$100,0),5)/86400)</f>
        <v/>
      </c>
      <c r="O267" s="68" t="str">
        <f t="shared" ca="1" si="22"/>
        <v/>
      </c>
      <c r="P267" s="71" t="str">
        <f ca="1">IF(ISNA(MATCH(B267,PageBottom!$A$2:$A$1000,0)),"",OFFSET(PageBottomReference,MATCH(B267,PageBottom!$A$2:$A$1000,0),3))</f>
        <v/>
      </c>
      <c r="Q267" s="68" t="str">
        <f t="shared" ca="1" si="26"/>
        <v/>
      </c>
      <c r="R267" s="69" t="str">
        <f ca="1">IF(ISNA(MATCH(B267,PageBottom!$A$2:$A$1000,0)),"",OFFSET(PageBottomReference,MATCH(B267,PageBottom!$A$2:$A$1000,0),5)/86400)</f>
        <v/>
      </c>
      <c r="S267" s="72" t="str">
        <f t="shared" ca="1" si="27"/>
        <v/>
      </c>
      <c r="T267" s="73" t="str">
        <f ca="1">IF(ISNA(MATCH(B267,Pages!$A$2:$A$1000,0)),"",OFFSET(PageReference,MATCH(B267,Pages!$A$2:$A$1000,0),3))</f>
        <v/>
      </c>
      <c r="U267" s="66" t="str">
        <f ca="1">IF(ISNA(MATCH(B267,Pages!$A$2:$A$1000,0)),"",OFFSET(PageReference,MATCH(B267,Pages!$A$2:$A$1000,0),1))</f>
        <v/>
      </c>
      <c r="V267" s="66" t="str">
        <f ca="1">IF(ISNA(MATCH(B267,Pages!$A$2:$A$1000,0)),"",OFFSET(PageReference,MATCH(B267,Pages!$A$2:$A$1000,0),2))</f>
        <v/>
      </c>
      <c r="W267" s="68" t="str">
        <f t="shared" si="23"/>
        <v/>
      </c>
      <c r="X267" s="68" t="str">
        <f ca="1">IF(ISNA(MATCH(B267,Pages!$A$2:$A$1000,0)),"",OFFSET(PageReference,MATCH(B267,Pages!$A$2:$A$1000,0),5)/100)</f>
        <v/>
      </c>
      <c r="Y267" s="68" t="str">
        <f ca="1">IF(ISNA(MATCH(B267,Pages!$A$2:$A$1000,0)),"",OFFSET(PageReference,MATCH(B267,Pages!$A$2:$A$1000,0),6)/100)</f>
        <v/>
      </c>
      <c r="Z267" s="70" t="str">
        <f ca="1">IF(ISNA(MATCH(B267,Pages!$A$2:$A$1000,0)),"",OFFSET(PageReference,MATCH(B267,Pages!$A$2:$A$1000,0),4)/86400)</f>
        <v/>
      </c>
    </row>
    <row r="268" spans="2:26" s="74" customFormat="1" ht="12.75" x14ac:dyDescent="0.2">
      <c r="B268" s="67" t="str">
        <f>IF(ISBLANK(Allowed!A254),"",Allowed!A254)</f>
        <v/>
      </c>
      <c r="C268" s="66" t="str">
        <f>IF(ISBLANK(Allowed!C254),"",Allowed!C254)</f>
        <v/>
      </c>
      <c r="D268" s="66" t="str">
        <f>IF(ISBLANK(Allowed!D254),"",Allowed!D254)</f>
        <v/>
      </c>
      <c r="E268" s="66" t="str">
        <f>IF(ISBLANK(Allowed!F254),"",Allowed!F254)</f>
        <v/>
      </c>
      <c r="F268" s="67" t="str">
        <f ca="1">IF(ISNA(MATCH(B268,Started!$A$2:$A$100,0)),"",OFFSET(StartedReference,MATCH(B268,Started!$A$2:$A$100,0),3))</f>
        <v/>
      </c>
      <c r="G268" s="68" t="str">
        <f t="shared" ca="1" si="21"/>
        <v/>
      </c>
      <c r="H268" s="69" t="str">
        <f ca="1">IF(ISNA(MATCH(B268,Started!$A$2:$A$1000,0)),"",OFFSET(StartedReference,MATCH(B268,Started!$A$2:$A$1000,0),5)/86400)</f>
        <v/>
      </c>
      <c r="I268" s="66" t="str">
        <f ca="1">IF(ISNA(MATCH(B268,Viewer!$A$2:$A$100,0)),"",OFFSET(ViewerReference,MATCH(B268,Viewer!$A$2:$A$100,0),3))</f>
        <v/>
      </c>
      <c r="J268" s="68" t="str">
        <f t="shared" ca="1" si="24"/>
        <v/>
      </c>
      <c r="K268" s="70" t="str">
        <f ca="1">IF(ISNA(MATCH(B268,Viewer!$A$2:$A$100,0)),"",OFFSET(ViewerReference,MATCH(B268,Viewer!$A$2:$A$100,0),5)/86400)</f>
        <v/>
      </c>
      <c r="L268" s="66" t="str">
        <f ca="1">IF(ISNA(MATCH(B268,Reader!$A$2:$A$100,0)),"",OFFSET(ReaderReference,MATCH(B268,Reader!$A$2:$A$100,0),3))</f>
        <v/>
      </c>
      <c r="M268" s="68" t="str">
        <f t="shared" ca="1" si="25"/>
        <v/>
      </c>
      <c r="N268" s="70" t="str">
        <f ca="1">IF(ISNA(MATCH(B268,Reader!$A$2:$A$100,0)),"",OFFSET(ReaderReference,MATCH(B268,Reader!$A$2:$A$100,0),5)/86400)</f>
        <v/>
      </c>
      <c r="O268" s="68" t="str">
        <f t="shared" ca="1" si="22"/>
        <v/>
      </c>
      <c r="P268" s="71" t="str">
        <f ca="1">IF(ISNA(MATCH(B268,PageBottom!$A$2:$A$1000,0)),"",OFFSET(PageBottomReference,MATCH(B268,PageBottom!$A$2:$A$1000,0),3))</f>
        <v/>
      </c>
      <c r="Q268" s="68" t="str">
        <f t="shared" ca="1" si="26"/>
        <v/>
      </c>
      <c r="R268" s="69" t="str">
        <f ca="1">IF(ISNA(MATCH(B268,PageBottom!$A$2:$A$1000,0)),"",OFFSET(PageBottomReference,MATCH(B268,PageBottom!$A$2:$A$1000,0),5)/86400)</f>
        <v/>
      </c>
      <c r="S268" s="72" t="str">
        <f t="shared" ca="1" si="27"/>
        <v/>
      </c>
      <c r="T268" s="73" t="str">
        <f ca="1">IF(ISNA(MATCH(B268,Pages!$A$2:$A$1000,0)),"",OFFSET(PageReference,MATCH(B268,Pages!$A$2:$A$1000,0),3))</f>
        <v/>
      </c>
      <c r="U268" s="66" t="str">
        <f ca="1">IF(ISNA(MATCH(B268,Pages!$A$2:$A$1000,0)),"",OFFSET(PageReference,MATCH(B268,Pages!$A$2:$A$1000,0),1))</f>
        <v/>
      </c>
      <c r="V268" s="66" t="str">
        <f ca="1">IF(ISNA(MATCH(B268,Pages!$A$2:$A$1000,0)),"",OFFSET(PageReference,MATCH(B268,Pages!$A$2:$A$1000,0),2))</f>
        <v/>
      </c>
      <c r="W268" s="68" t="str">
        <f t="shared" si="23"/>
        <v/>
      </c>
      <c r="X268" s="68" t="str">
        <f ca="1">IF(ISNA(MATCH(B268,Pages!$A$2:$A$1000,0)),"",OFFSET(PageReference,MATCH(B268,Pages!$A$2:$A$1000,0),5)/100)</f>
        <v/>
      </c>
      <c r="Y268" s="68" t="str">
        <f ca="1">IF(ISNA(MATCH(B268,Pages!$A$2:$A$1000,0)),"",OFFSET(PageReference,MATCH(B268,Pages!$A$2:$A$1000,0),6)/100)</f>
        <v/>
      </c>
      <c r="Z268" s="70" t="str">
        <f ca="1">IF(ISNA(MATCH(B268,Pages!$A$2:$A$1000,0)),"",OFFSET(PageReference,MATCH(B268,Pages!$A$2:$A$1000,0),4)/86400)</f>
        <v/>
      </c>
    </row>
    <row r="269" spans="2:26" s="74" customFormat="1" ht="12.75" x14ac:dyDescent="0.2">
      <c r="B269" s="67" t="str">
        <f>IF(ISBLANK(Allowed!A255),"",Allowed!A255)</f>
        <v/>
      </c>
      <c r="C269" s="66" t="str">
        <f>IF(ISBLANK(Allowed!C255),"",Allowed!C255)</f>
        <v/>
      </c>
      <c r="D269" s="66" t="str">
        <f>IF(ISBLANK(Allowed!D255),"",Allowed!D255)</f>
        <v/>
      </c>
      <c r="E269" s="66" t="str">
        <f>IF(ISBLANK(Allowed!F255),"",Allowed!F255)</f>
        <v/>
      </c>
      <c r="F269" s="67" t="str">
        <f ca="1">IF(ISNA(MATCH(B269,Started!$A$2:$A$100,0)),"",OFFSET(StartedReference,MATCH(B269,Started!$A$2:$A$100,0),3))</f>
        <v/>
      </c>
      <c r="G269" s="68" t="str">
        <f t="shared" ca="1" si="21"/>
        <v/>
      </c>
      <c r="H269" s="69" t="str">
        <f ca="1">IF(ISNA(MATCH(B269,Started!$A$2:$A$1000,0)),"",OFFSET(StartedReference,MATCH(B269,Started!$A$2:$A$1000,0),5)/86400)</f>
        <v/>
      </c>
      <c r="I269" s="66" t="str">
        <f ca="1">IF(ISNA(MATCH(B269,Viewer!$A$2:$A$100,0)),"",OFFSET(ViewerReference,MATCH(B269,Viewer!$A$2:$A$100,0),3))</f>
        <v/>
      </c>
      <c r="J269" s="68" t="str">
        <f t="shared" ca="1" si="24"/>
        <v/>
      </c>
      <c r="K269" s="70" t="str">
        <f ca="1">IF(ISNA(MATCH(B269,Viewer!$A$2:$A$100,0)),"",OFFSET(ViewerReference,MATCH(B269,Viewer!$A$2:$A$100,0),5)/86400)</f>
        <v/>
      </c>
      <c r="L269" s="66" t="str">
        <f ca="1">IF(ISNA(MATCH(B269,Reader!$A$2:$A$100,0)),"",OFFSET(ReaderReference,MATCH(B269,Reader!$A$2:$A$100,0),3))</f>
        <v/>
      </c>
      <c r="M269" s="68" t="str">
        <f t="shared" ca="1" si="25"/>
        <v/>
      </c>
      <c r="N269" s="70" t="str">
        <f ca="1">IF(ISNA(MATCH(B269,Reader!$A$2:$A$100,0)),"",OFFSET(ReaderReference,MATCH(B269,Reader!$A$2:$A$100,0),5)/86400)</f>
        <v/>
      </c>
      <c r="O269" s="68" t="str">
        <f t="shared" ca="1" si="22"/>
        <v/>
      </c>
      <c r="P269" s="71" t="str">
        <f ca="1">IF(ISNA(MATCH(B269,PageBottom!$A$2:$A$1000,0)),"",OFFSET(PageBottomReference,MATCH(B269,PageBottom!$A$2:$A$1000,0),3))</f>
        <v/>
      </c>
      <c r="Q269" s="68" t="str">
        <f t="shared" ca="1" si="26"/>
        <v/>
      </c>
      <c r="R269" s="69" t="str">
        <f ca="1">IF(ISNA(MATCH(B269,PageBottom!$A$2:$A$1000,0)),"",OFFSET(PageBottomReference,MATCH(B269,PageBottom!$A$2:$A$1000,0),5)/86400)</f>
        <v/>
      </c>
      <c r="S269" s="72" t="str">
        <f t="shared" ca="1" si="27"/>
        <v/>
      </c>
      <c r="T269" s="73" t="str">
        <f ca="1">IF(ISNA(MATCH(B269,Pages!$A$2:$A$1000,0)),"",OFFSET(PageReference,MATCH(B269,Pages!$A$2:$A$1000,0),3))</f>
        <v/>
      </c>
      <c r="U269" s="66" t="str">
        <f ca="1">IF(ISNA(MATCH(B269,Pages!$A$2:$A$1000,0)),"",OFFSET(PageReference,MATCH(B269,Pages!$A$2:$A$1000,0),1))</f>
        <v/>
      </c>
      <c r="V269" s="66" t="str">
        <f ca="1">IF(ISNA(MATCH(B269,Pages!$A$2:$A$1000,0)),"",OFFSET(PageReference,MATCH(B269,Pages!$A$2:$A$1000,0),2))</f>
        <v/>
      </c>
      <c r="W269" s="68" t="str">
        <f t="shared" si="23"/>
        <v/>
      </c>
      <c r="X269" s="68" t="str">
        <f ca="1">IF(ISNA(MATCH(B269,Pages!$A$2:$A$1000,0)),"",OFFSET(PageReference,MATCH(B269,Pages!$A$2:$A$1000,0),5)/100)</f>
        <v/>
      </c>
      <c r="Y269" s="68" t="str">
        <f ca="1">IF(ISNA(MATCH(B269,Pages!$A$2:$A$1000,0)),"",OFFSET(PageReference,MATCH(B269,Pages!$A$2:$A$1000,0),6)/100)</f>
        <v/>
      </c>
      <c r="Z269" s="70" t="str">
        <f ca="1">IF(ISNA(MATCH(B269,Pages!$A$2:$A$1000,0)),"",OFFSET(PageReference,MATCH(B269,Pages!$A$2:$A$1000,0),4)/86400)</f>
        <v/>
      </c>
    </row>
    <row r="270" spans="2:26" s="74" customFormat="1" ht="12.75" x14ac:dyDescent="0.2">
      <c r="B270" s="67" t="str">
        <f>IF(ISBLANK(Allowed!A256),"",Allowed!A256)</f>
        <v/>
      </c>
      <c r="C270" s="66" t="str">
        <f>IF(ISBLANK(Allowed!C256),"",Allowed!C256)</f>
        <v/>
      </c>
      <c r="D270" s="66" t="str">
        <f>IF(ISBLANK(Allowed!D256),"",Allowed!D256)</f>
        <v/>
      </c>
      <c r="E270" s="66" t="str">
        <f>IF(ISBLANK(Allowed!F256),"",Allowed!F256)</f>
        <v/>
      </c>
      <c r="F270" s="67" t="str">
        <f ca="1">IF(ISNA(MATCH(B270,Started!$A$2:$A$100,0)),"",OFFSET(StartedReference,MATCH(B270,Started!$A$2:$A$100,0),3))</f>
        <v/>
      </c>
      <c r="G270" s="68" t="str">
        <f t="shared" ca="1" si="21"/>
        <v/>
      </c>
      <c r="H270" s="69" t="str">
        <f ca="1">IF(ISNA(MATCH(B270,Started!$A$2:$A$1000,0)),"",OFFSET(StartedReference,MATCH(B270,Started!$A$2:$A$1000,0),5)/86400)</f>
        <v/>
      </c>
      <c r="I270" s="66" t="str">
        <f ca="1">IF(ISNA(MATCH(B270,Viewer!$A$2:$A$100,0)),"",OFFSET(ViewerReference,MATCH(B270,Viewer!$A$2:$A$100,0),3))</f>
        <v/>
      </c>
      <c r="J270" s="68" t="str">
        <f t="shared" ca="1" si="24"/>
        <v/>
      </c>
      <c r="K270" s="70" t="str">
        <f ca="1">IF(ISNA(MATCH(B270,Viewer!$A$2:$A$100,0)),"",OFFSET(ViewerReference,MATCH(B270,Viewer!$A$2:$A$100,0),5)/86400)</f>
        <v/>
      </c>
      <c r="L270" s="66" t="str">
        <f ca="1">IF(ISNA(MATCH(B270,Reader!$A$2:$A$100,0)),"",OFFSET(ReaderReference,MATCH(B270,Reader!$A$2:$A$100,0),3))</f>
        <v/>
      </c>
      <c r="M270" s="68" t="str">
        <f t="shared" ca="1" si="25"/>
        <v/>
      </c>
      <c r="N270" s="70" t="str">
        <f ca="1">IF(ISNA(MATCH(B270,Reader!$A$2:$A$100,0)),"",OFFSET(ReaderReference,MATCH(B270,Reader!$A$2:$A$100,0),5)/86400)</f>
        <v/>
      </c>
      <c r="O270" s="68" t="str">
        <f t="shared" ca="1" si="22"/>
        <v/>
      </c>
      <c r="P270" s="71" t="str">
        <f ca="1">IF(ISNA(MATCH(B270,PageBottom!$A$2:$A$1000,0)),"",OFFSET(PageBottomReference,MATCH(B270,PageBottom!$A$2:$A$1000,0),3))</f>
        <v/>
      </c>
      <c r="Q270" s="68" t="str">
        <f t="shared" ca="1" si="26"/>
        <v/>
      </c>
      <c r="R270" s="69" t="str">
        <f ca="1">IF(ISNA(MATCH(B270,PageBottom!$A$2:$A$1000,0)),"",OFFSET(PageBottomReference,MATCH(B270,PageBottom!$A$2:$A$1000,0),5)/86400)</f>
        <v/>
      </c>
      <c r="S270" s="72" t="str">
        <f t="shared" ca="1" si="27"/>
        <v/>
      </c>
      <c r="T270" s="73" t="str">
        <f ca="1">IF(ISNA(MATCH(B270,Pages!$A$2:$A$1000,0)),"",OFFSET(PageReference,MATCH(B270,Pages!$A$2:$A$1000,0),3))</f>
        <v/>
      </c>
      <c r="U270" s="66" t="str">
        <f ca="1">IF(ISNA(MATCH(B270,Pages!$A$2:$A$1000,0)),"",OFFSET(PageReference,MATCH(B270,Pages!$A$2:$A$1000,0),1))</f>
        <v/>
      </c>
      <c r="V270" s="66" t="str">
        <f ca="1">IF(ISNA(MATCH(B270,Pages!$A$2:$A$1000,0)),"",OFFSET(PageReference,MATCH(B270,Pages!$A$2:$A$1000,0),2))</f>
        <v/>
      </c>
      <c r="W270" s="68" t="str">
        <f t="shared" si="23"/>
        <v/>
      </c>
      <c r="X270" s="68" t="str">
        <f ca="1">IF(ISNA(MATCH(B270,Pages!$A$2:$A$1000,0)),"",OFFSET(PageReference,MATCH(B270,Pages!$A$2:$A$1000,0),5)/100)</f>
        <v/>
      </c>
      <c r="Y270" s="68" t="str">
        <f ca="1">IF(ISNA(MATCH(B270,Pages!$A$2:$A$1000,0)),"",OFFSET(PageReference,MATCH(B270,Pages!$A$2:$A$1000,0),6)/100)</f>
        <v/>
      </c>
      <c r="Z270" s="70" t="str">
        <f ca="1">IF(ISNA(MATCH(B270,Pages!$A$2:$A$1000,0)),"",OFFSET(PageReference,MATCH(B270,Pages!$A$2:$A$1000,0),4)/86400)</f>
        <v/>
      </c>
    </row>
    <row r="271" spans="2:26" s="74" customFormat="1" ht="12.75" x14ac:dyDescent="0.2">
      <c r="B271" s="67" t="str">
        <f>IF(ISBLANK(Allowed!A257),"",Allowed!A257)</f>
        <v/>
      </c>
      <c r="C271" s="66" t="str">
        <f>IF(ISBLANK(Allowed!C257),"",Allowed!C257)</f>
        <v/>
      </c>
      <c r="D271" s="66" t="str">
        <f>IF(ISBLANK(Allowed!D257),"",Allowed!D257)</f>
        <v/>
      </c>
      <c r="E271" s="66" t="str">
        <f>IF(ISBLANK(Allowed!F257),"",Allowed!F257)</f>
        <v/>
      </c>
      <c r="F271" s="67" t="str">
        <f ca="1">IF(ISNA(MATCH(B271,Started!$A$2:$A$100,0)),"",OFFSET(StartedReference,MATCH(B271,Started!$A$2:$A$100,0),3))</f>
        <v/>
      </c>
      <c r="G271" s="68" t="str">
        <f t="shared" ca="1" si="21"/>
        <v/>
      </c>
      <c r="H271" s="69" t="str">
        <f ca="1">IF(ISNA(MATCH(B271,Started!$A$2:$A$1000,0)),"",OFFSET(StartedReference,MATCH(B271,Started!$A$2:$A$1000,0),5)/86400)</f>
        <v/>
      </c>
      <c r="I271" s="66" t="str">
        <f ca="1">IF(ISNA(MATCH(B271,Viewer!$A$2:$A$100,0)),"",OFFSET(ViewerReference,MATCH(B271,Viewer!$A$2:$A$100,0),3))</f>
        <v/>
      </c>
      <c r="J271" s="68" t="str">
        <f t="shared" ca="1" si="24"/>
        <v/>
      </c>
      <c r="K271" s="70" t="str">
        <f ca="1">IF(ISNA(MATCH(B271,Viewer!$A$2:$A$100,0)),"",OFFSET(ViewerReference,MATCH(B271,Viewer!$A$2:$A$100,0),5)/86400)</f>
        <v/>
      </c>
      <c r="L271" s="66" t="str">
        <f ca="1">IF(ISNA(MATCH(B271,Reader!$A$2:$A$100,0)),"",OFFSET(ReaderReference,MATCH(B271,Reader!$A$2:$A$100,0),3))</f>
        <v/>
      </c>
      <c r="M271" s="68" t="str">
        <f t="shared" ca="1" si="25"/>
        <v/>
      </c>
      <c r="N271" s="70" t="str">
        <f ca="1">IF(ISNA(MATCH(B271,Reader!$A$2:$A$100,0)),"",OFFSET(ReaderReference,MATCH(B271,Reader!$A$2:$A$100,0),5)/86400)</f>
        <v/>
      </c>
      <c r="O271" s="68" t="str">
        <f t="shared" ca="1" si="22"/>
        <v/>
      </c>
      <c r="P271" s="71" t="str">
        <f ca="1">IF(ISNA(MATCH(B271,PageBottom!$A$2:$A$1000,0)),"",OFFSET(PageBottomReference,MATCH(B271,PageBottom!$A$2:$A$1000,0),3))</f>
        <v/>
      </c>
      <c r="Q271" s="68" t="str">
        <f t="shared" ca="1" si="26"/>
        <v/>
      </c>
      <c r="R271" s="69" t="str">
        <f ca="1">IF(ISNA(MATCH(B271,PageBottom!$A$2:$A$1000,0)),"",OFFSET(PageBottomReference,MATCH(B271,PageBottom!$A$2:$A$1000,0),5)/86400)</f>
        <v/>
      </c>
      <c r="S271" s="72" t="str">
        <f t="shared" ca="1" si="27"/>
        <v/>
      </c>
      <c r="T271" s="73" t="str">
        <f ca="1">IF(ISNA(MATCH(B271,Pages!$A$2:$A$1000,0)),"",OFFSET(PageReference,MATCH(B271,Pages!$A$2:$A$1000,0),3))</f>
        <v/>
      </c>
      <c r="U271" s="66" t="str">
        <f ca="1">IF(ISNA(MATCH(B271,Pages!$A$2:$A$1000,0)),"",OFFSET(PageReference,MATCH(B271,Pages!$A$2:$A$1000,0),1))</f>
        <v/>
      </c>
      <c r="V271" s="66" t="str">
        <f ca="1">IF(ISNA(MATCH(B271,Pages!$A$2:$A$1000,0)),"",OFFSET(PageReference,MATCH(B271,Pages!$A$2:$A$1000,0),2))</f>
        <v/>
      </c>
      <c r="W271" s="68" t="str">
        <f t="shared" si="23"/>
        <v/>
      </c>
      <c r="X271" s="68" t="str">
        <f ca="1">IF(ISNA(MATCH(B271,Pages!$A$2:$A$1000,0)),"",OFFSET(PageReference,MATCH(B271,Pages!$A$2:$A$1000,0),5)/100)</f>
        <v/>
      </c>
      <c r="Y271" s="68" t="str">
        <f ca="1">IF(ISNA(MATCH(B271,Pages!$A$2:$A$1000,0)),"",OFFSET(PageReference,MATCH(B271,Pages!$A$2:$A$1000,0),6)/100)</f>
        <v/>
      </c>
      <c r="Z271" s="70" t="str">
        <f ca="1">IF(ISNA(MATCH(B271,Pages!$A$2:$A$1000,0)),"",OFFSET(PageReference,MATCH(B271,Pages!$A$2:$A$1000,0),4)/86400)</f>
        <v/>
      </c>
    </row>
    <row r="272" spans="2:26" s="74" customFormat="1" ht="12.75" x14ac:dyDescent="0.2">
      <c r="B272" s="67" t="str">
        <f>IF(ISBLANK(Allowed!A258),"",Allowed!A258)</f>
        <v/>
      </c>
      <c r="C272" s="66" t="str">
        <f>IF(ISBLANK(Allowed!C258),"",Allowed!C258)</f>
        <v/>
      </c>
      <c r="D272" s="66" t="str">
        <f>IF(ISBLANK(Allowed!D258),"",Allowed!D258)</f>
        <v/>
      </c>
      <c r="E272" s="66" t="str">
        <f>IF(ISBLANK(Allowed!F258),"",Allowed!F258)</f>
        <v/>
      </c>
      <c r="F272" s="67" t="str">
        <f ca="1">IF(ISNA(MATCH(B272,Started!$A$2:$A$100,0)),"",OFFSET(StartedReference,MATCH(B272,Started!$A$2:$A$100,0),3))</f>
        <v/>
      </c>
      <c r="G272" s="68" t="str">
        <f t="shared" ref="G272:G335" ca="1" si="28">IF(ISNUMBER(F272),F272/D272,"")</f>
        <v/>
      </c>
      <c r="H272" s="69" t="str">
        <f ca="1">IF(ISNA(MATCH(B272,Started!$A$2:$A$1000,0)),"",OFFSET(StartedReference,MATCH(B272,Started!$A$2:$A$1000,0),5)/86400)</f>
        <v/>
      </c>
      <c r="I272" s="66" t="str">
        <f ca="1">IF(ISNA(MATCH(B272,Viewer!$A$2:$A$100,0)),"",OFFSET(ViewerReference,MATCH(B272,Viewer!$A$2:$A$100,0),3))</f>
        <v/>
      </c>
      <c r="J272" s="68" t="str">
        <f t="shared" ca="1" si="24"/>
        <v/>
      </c>
      <c r="K272" s="70" t="str">
        <f ca="1">IF(ISNA(MATCH(B272,Viewer!$A$2:$A$100,0)),"",OFFSET(ViewerReference,MATCH(B272,Viewer!$A$2:$A$100,0),5)/86400)</f>
        <v/>
      </c>
      <c r="L272" s="66" t="str">
        <f ca="1">IF(ISNA(MATCH(B272,Reader!$A$2:$A$100,0)),"",OFFSET(ReaderReference,MATCH(B272,Reader!$A$2:$A$100,0),3))</f>
        <v/>
      </c>
      <c r="M272" s="68" t="str">
        <f t="shared" ca="1" si="25"/>
        <v/>
      </c>
      <c r="N272" s="70" t="str">
        <f ca="1">IF(ISNA(MATCH(B272,Reader!$A$2:$A$100,0)),"",OFFSET(ReaderReference,MATCH(B272,Reader!$A$2:$A$100,0),5)/86400)</f>
        <v/>
      </c>
      <c r="O272" s="68" t="str">
        <f t="shared" ref="O272:O335" ca="1" si="29">IF(ISNUMBER(L272),L272/SUM(I272,L272),"")</f>
        <v/>
      </c>
      <c r="P272" s="71" t="str">
        <f ca="1">IF(ISNA(MATCH(B272,PageBottom!$A$2:$A$1000,0)),"",OFFSET(PageBottomReference,MATCH(B272,PageBottom!$A$2:$A$1000,0),3))</f>
        <v/>
      </c>
      <c r="Q272" s="68" t="str">
        <f t="shared" ca="1" si="26"/>
        <v/>
      </c>
      <c r="R272" s="69" t="str">
        <f ca="1">IF(ISNA(MATCH(B272,PageBottom!$A$2:$A$1000,0)),"",OFFSET(PageBottomReference,MATCH(B272,PageBottom!$A$2:$A$1000,0),5)/86400)</f>
        <v/>
      </c>
      <c r="S272" s="72" t="str">
        <f t="shared" ca="1" si="27"/>
        <v/>
      </c>
      <c r="T272" s="73" t="str">
        <f ca="1">IF(ISNA(MATCH(B272,Pages!$A$2:$A$1000,0)),"",OFFSET(PageReference,MATCH(B272,Pages!$A$2:$A$1000,0),3))</f>
        <v/>
      </c>
      <c r="U272" s="66" t="str">
        <f ca="1">IF(ISNA(MATCH(B272,Pages!$A$2:$A$1000,0)),"",OFFSET(PageReference,MATCH(B272,Pages!$A$2:$A$1000,0),1))</f>
        <v/>
      </c>
      <c r="V272" s="66" t="str">
        <f ca="1">IF(ISNA(MATCH(B272,Pages!$A$2:$A$1000,0)),"",OFFSET(PageReference,MATCH(B272,Pages!$A$2:$A$1000,0),2))</f>
        <v/>
      </c>
      <c r="W272" s="68" t="str">
        <f t="shared" ref="W272:W335" si="30">IF(ISNUMBER(D272),D272/V272,"")</f>
        <v/>
      </c>
      <c r="X272" s="68" t="str">
        <f ca="1">IF(ISNA(MATCH(B272,Pages!$A$2:$A$1000,0)),"",OFFSET(PageReference,MATCH(B272,Pages!$A$2:$A$1000,0),5)/100)</f>
        <v/>
      </c>
      <c r="Y272" s="68" t="str">
        <f ca="1">IF(ISNA(MATCH(B272,Pages!$A$2:$A$1000,0)),"",OFFSET(PageReference,MATCH(B272,Pages!$A$2:$A$1000,0),6)/100)</f>
        <v/>
      </c>
      <c r="Z272" s="70" t="str">
        <f ca="1">IF(ISNA(MATCH(B272,Pages!$A$2:$A$1000,0)),"",OFFSET(PageReference,MATCH(B272,Pages!$A$2:$A$1000,0),4)/86400)</f>
        <v/>
      </c>
    </row>
    <row r="273" spans="2:26" s="74" customFormat="1" ht="12.75" x14ac:dyDescent="0.2">
      <c r="B273" s="67" t="str">
        <f>IF(ISBLANK(Allowed!A259),"",Allowed!A259)</f>
        <v/>
      </c>
      <c r="C273" s="66" t="str">
        <f>IF(ISBLANK(Allowed!C259),"",Allowed!C259)</f>
        <v/>
      </c>
      <c r="D273" s="66" t="str">
        <f>IF(ISBLANK(Allowed!D259),"",Allowed!D259)</f>
        <v/>
      </c>
      <c r="E273" s="66" t="str">
        <f>IF(ISBLANK(Allowed!F259),"",Allowed!F259)</f>
        <v/>
      </c>
      <c r="F273" s="67" t="str">
        <f ca="1">IF(ISNA(MATCH(B273,Started!$A$2:$A$100,0)),"",OFFSET(StartedReference,MATCH(B273,Started!$A$2:$A$100,0),3))</f>
        <v/>
      </c>
      <c r="G273" s="68" t="str">
        <f t="shared" ca="1" si="28"/>
        <v/>
      </c>
      <c r="H273" s="69" t="str">
        <f ca="1">IF(ISNA(MATCH(B273,Started!$A$2:$A$1000,0)),"",OFFSET(StartedReference,MATCH(B273,Started!$A$2:$A$1000,0),5)/86400)</f>
        <v/>
      </c>
      <c r="I273" s="66" t="str">
        <f ca="1">IF(ISNA(MATCH(B273,Viewer!$A$2:$A$100,0)),"",OFFSET(ViewerReference,MATCH(B273,Viewer!$A$2:$A$100,0),3))</f>
        <v/>
      </c>
      <c r="J273" s="68" t="str">
        <f t="shared" ref="J273:J336" ca="1" si="31">IF(ISNUMBER(I273),I273/D273,"")</f>
        <v/>
      </c>
      <c r="K273" s="70" t="str">
        <f ca="1">IF(ISNA(MATCH(B273,Viewer!$A$2:$A$100,0)),"",OFFSET(ViewerReference,MATCH(B273,Viewer!$A$2:$A$100,0),5)/86400)</f>
        <v/>
      </c>
      <c r="L273" s="66" t="str">
        <f ca="1">IF(ISNA(MATCH(B273,Reader!$A$2:$A$100,0)),"",OFFSET(ReaderReference,MATCH(B273,Reader!$A$2:$A$100,0),3))</f>
        <v/>
      </c>
      <c r="M273" s="68" t="str">
        <f t="shared" ref="M273:M336" ca="1" si="32">IF(ISNUMBER(L273),L273/D273,"")</f>
        <v/>
      </c>
      <c r="N273" s="70" t="str">
        <f ca="1">IF(ISNA(MATCH(B273,Reader!$A$2:$A$100,0)),"",OFFSET(ReaderReference,MATCH(B273,Reader!$A$2:$A$100,0),5)/86400)</f>
        <v/>
      </c>
      <c r="O273" s="68" t="str">
        <f t="shared" ca="1" si="29"/>
        <v/>
      </c>
      <c r="P273" s="71" t="str">
        <f ca="1">IF(ISNA(MATCH(B273,PageBottom!$A$2:$A$1000,0)),"",OFFSET(PageBottomReference,MATCH(B273,PageBottom!$A$2:$A$1000,0),3))</f>
        <v/>
      </c>
      <c r="Q273" s="68" t="str">
        <f t="shared" ref="Q273:Q336" ca="1" si="33">IF(ISNUMBER(P273),P273/D273,"")</f>
        <v/>
      </c>
      <c r="R273" s="69" t="str">
        <f ca="1">IF(ISNA(MATCH(B273,PageBottom!$A$2:$A$1000,0)),"",OFFSET(PageBottomReference,MATCH(B273,PageBottom!$A$2:$A$1000,0),5)/86400)</f>
        <v/>
      </c>
      <c r="S273" s="72" t="str">
        <f t="shared" ref="S273:S336" ca="1" si="34">IF(ISNUMBER(P273),P273/SUM(L273,I273),"")</f>
        <v/>
      </c>
      <c r="T273" s="73" t="str">
        <f ca="1">IF(ISNA(MATCH(B273,Pages!$A$2:$A$1000,0)),"",OFFSET(PageReference,MATCH(B273,Pages!$A$2:$A$1000,0),3))</f>
        <v/>
      </c>
      <c r="U273" s="66" t="str">
        <f ca="1">IF(ISNA(MATCH(B273,Pages!$A$2:$A$1000,0)),"",OFFSET(PageReference,MATCH(B273,Pages!$A$2:$A$1000,0),1))</f>
        <v/>
      </c>
      <c r="V273" s="66" t="str">
        <f ca="1">IF(ISNA(MATCH(B273,Pages!$A$2:$A$1000,0)),"",OFFSET(PageReference,MATCH(B273,Pages!$A$2:$A$1000,0),2))</f>
        <v/>
      </c>
      <c r="W273" s="68" t="str">
        <f t="shared" si="30"/>
        <v/>
      </c>
      <c r="X273" s="68" t="str">
        <f ca="1">IF(ISNA(MATCH(B273,Pages!$A$2:$A$1000,0)),"",OFFSET(PageReference,MATCH(B273,Pages!$A$2:$A$1000,0),5)/100)</f>
        <v/>
      </c>
      <c r="Y273" s="68" t="str">
        <f ca="1">IF(ISNA(MATCH(B273,Pages!$A$2:$A$1000,0)),"",OFFSET(PageReference,MATCH(B273,Pages!$A$2:$A$1000,0),6)/100)</f>
        <v/>
      </c>
      <c r="Z273" s="70" t="str">
        <f ca="1">IF(ISNA(MATCH(B273,Pages!$A$2:$A$1000,0)),"",OFFSET(PageReference,MATCH(B273,Pages!$A$2:$A$1000,0),4)/86400)</f>
        <v/>
      </c>
    </row>
    <row r="274" spans="2:26" s="74" customFormat="1" ht="12.75" x14ac:dyDescent="0.2">
      <c r="B274" s="67" t="str">
        <f>IF(ISBLANK(Allowed!A260),"",Allowed!A260)</f>
        <v/>
      </c>
      <c r="C274" s="66" t="str">
        <f>IF(ISBLANK(Allowed!C260),"",Allowed!C260)</f>
        <v/>
      </c>
      <c r="D274" s="66" t="str">
        <f>IF(ISBLANK(Allowed!D260),"",Allowed!D260)</f>
        <v/>
      </c>
      <c r="E274" s="66" t="str">
        <f>IF(ISBLANK(Allowed!F260),"",Allowed!F260)</f>
        <v/>
      </c>
      <c r="F274" s="67" t="str">
        <f ca="1">IF(ISNA(MATCH(B274,Started!$A$2:$A$100,0)),"",OFFSET(StartedReference,MATCH(B274,Started!$A$2:$A$100,0),3))</f>
        <v/>
      </c>
      <c r="G274" s="68" t="str">
        <f t="shared" ca="1" si="28"/>
        <v/>
      </c>
      <c r="H274" s="69" t="str">
        <f ca="1">IF(ISNA(MATCH(B274,Started!$A$2:$A$1000,0)),"",OFFSET(StartedReference,MATCH(B274,Started!$A$2:$A$1000,0),5)/86400)</f>
        <v/>
      </c>
      <c r="I274" s="66" t="str">
        <f ca="1">IF(ISNA(MATCH(B274,Viewer!$A$2:$A$100,0)),"",OFFSET(ViewerReference,MATCH(B274,Viewer!$A$2:$A$100,0),3))</f>
        <v/>
      </c>
      <c r="J274" s="68" t="str">
        <f t="shared" ca="1" si="31"/>
        <v/>
      </c>
      <c r="K274" s="70" t="str">
        <f ca="1">IF(ISNA(MATCH(B274,Viewer!$A$2:$A$100,0)),"",OFFSET(ViewerReference,MATCH(B274,Viewer!$A$2:$A$100,0),5)/86400)</f>
        <v/>
      </c>
      <c r="L274" s="66" t="str">
        <f ca="1">IF(ISNA(MATCH(B274,Reader!$A$2:$A$100,0)),"",OFFSET(ReaderReference,MATCH(B274,Reader!$A$2:$A$100,0),3))</f>
        <v/>
      </c>
      <c r="M274" s="68" t="str">
        <f t="shared" ca="1" si="32"/>
        <v/>
      </c>
      <c r="N274" s="70" t="str">
        <f ca="1">IF(ISNA(MATCH(B274,Reader!$A$2:$A$100,0)),"",OFFSET(ReaderReference,MATCH(B274,Reader!$A$2:$A$100,0),5)/86400)</f>
        <v/>
      </c>
      <c r="O274" s="68" t="str">
        <f t="shared" ca="1" si="29"/>
        <v/>
      </c>
      <c r="P274" s="71" t="str">
        <f ca="1">IF(ISNA(MATCH(B274,PageBottom!$A$2:$A$1000,0)),"",OFFSET(PageBottomReference,MATCH(B274,PageBottom!$A$2:$A$1000,0),3))</f>
        <v/>
      </c>
      <c r="Q274" s="68" t="str">
        <f t="shared" ca="1" si="33"/>
        <v/>
      </c>
      <c r="R274" s="69" t="str">
        <f ca="1">IF(ISNA(MATCH(B274,PageBottom!$A$2:$A$1000,0)),"",OFFSET(PageBottomReference,MATCH(B274,PageBottom!$A$2:$A$1000,0),5)/86400)</f>
        <v/>
      </c>
      <c r="S274" s="72" t="str">
        <f t="shared" ca="1" si="34"/>
        <v/>
      </c>
      <c r="T274" s="73" t="str">
        <f ca="1">IF(ISNA(MATCH(B274,Pages!$A$2:$A$1000,0)),"",OFFSET(PageReference,MATCH(B274,Pages!$A$2:$A$1000,0),3))</f>
        <v/>
      </c>
      <c r="U274" s="66" t="str">
        <f ca="1">IF(ISNA(MATCH(B274,Pages!$A$2:$A$1000,0)),"",OFFSET(PageReference,MATCH(B274,Pages!$A$2:$A$1000,0),1))</f>
        <v/>
      </c>
      <c r="V274" s="66" t="str">
        <f ca="1">IF(ISNA(MATCH(B274,Pages!$A$2:$A$1000,0)),"",OFFSET(PageReference,MATCH(B274,Pages!$A$2:$A$1000,0),2))</f>
        <v/>
      </c>
      <c r="W274" s="68" t="str">
        <f t="shared" si="30"/>
        <v/>
      </c>
      <c r="X274" s="68" t="str">
        <f ca="1">IF(ISNA(MATCH(B274,Pages!$A$2:$A$1000,0)),"",OFFSET(PageReference,MATCH(B274,Pages!$A$2:$A$1000,0),5)/100)</f>
        <v/>
      </c>
      <c r="Y274" s="68" t="str">
        <f ca="1">IF(ISNA(MATCH(B274,Pages!$A$2:$A$1000,0)),"",OFFSET(PageReference,MATCH(B274,Pages!$A$2:$A$1000,0),6)/100)</f>
        <v/>
      </c>
      <c r="Z274" s="70" t="str">
        <f ca="1">IF(ISNA(MATCH(B274,Pages!$A$2:$A$1000,0)),"",OFFSET(PageReference,MATCH(B274,Pages!$A$2:$A$1000,0),4)/86400)</f>
        <v/>
      </c>
    </row>
    <row r="275" spans="2:26" s="74" customFormat="1" ht="12.75" x14ac:dyDescent="0.2">
      <c r="B275" s="67" t="str">
        <f>IF(ISBLANK(Allowed!A261),"",Allowed!A261)</f>
        <v/>
      </c>
      <c r="C275" s="66" t="str">
        <f>IF(ISBLANK(Allowed!C261),"",Allowed!C261)</f>
        <v/>
      </c>
      <c r="D275" s="66" t="str">
        <f>IF(ISBLANK(Allowed!D261),"",Allowed!D261)</f>
        <v/>
      </c>
      <c r="E275" s="66" t="str">
        <f>IF(ISBLANK(Allowed!F261),"",Allowed!F261)</f>
        <v/>
      </c>
      <c r="F275" s="67" t="str">
        <f ca="1">IF(ISNA(MATCH(B275,Started!$A$2:$A$100,0)),"",OFFSET(StartedReference,MATCH(B275,Started!$A$2:$A$100,0),3))</f>
        <v/>
      </c>
      <c r="G275" s="68" t="str">
        <f t="shared" ca="1" si="28"/>
        <v/>
      </c>
      <c r="H275" s="69" t="str">
        <f ca="1">IF(ISNA(MATCH(B275,Started!$A$2:$A$1000,0)),"",OFFSET(StartedReference,MATCH(B275,Started!$A$2:$A$1000,0),5)/86400)</f>
        <v/>
      </c>
      <c r="I275" s="66" t="str">
        <f ca="1">IF(ISNA(MATCH(B275,Viewer!$A$2:$A$100,0)),"",OFFSET(ViewerReference,MATCH(B275,Viewer!$A$2:$A$100,0),3))</f>
        <v/>
      </c>
      <c r="J275" s="68" t="str">
        <f t="shared" ca="1" si="31"/>
        <v/>
      </c>
      <c r="K275" s="70" t="str">
        <f ca="1">IF(ISNA(MATCH(B275,Viewer!$A$2:$A$100,0)),"",OFFSET(ViewerReference,MATCH(B275,Viewer!$A$2:$A$100,0),5)/86400)</f>
        <v/>
      </c>
      <c r="L275" s="66" t="str">
        <f ca="1">IF(ISNA(MATCH(B275,Reader!$A$2:$A$100,0)),"",OFFSET(ReaderReference,MATCH(B275,Reader!$A$2:$A$100,0),3))</f>
        <v/>
      </c>
      <c r="M275" s="68" t="str">
        <f t="shared" ca="1" si="32"/>
        <v/>
      </c>
      <c r="N275" s="70" t="str">
        <f ca="1">IF(ISNA(MATCH(B275,Reader!$A$2:$A$100,0)),"",OFFSET(ReaderReference,MATCH(B275,Reader!$A$2:$A$100,0),5)/86400)</f>
        <v/>
      </c>
      <c r="O275" s="68" t="str">
        <f t="shared" ca="1" si="29"/>
        <v/>
      </c>
      <c r="P275" s="71" t="str">
        <f ca="1">IF(ISNA(MATCH(B275,PageBottom!$A$2:$A$1000,0)),"",OFFSET(PageBottomReference,MATCH(B275,PageBottom!$A$2:$A$1000,0),3))</f>
        <v/>
      </c>
      <c r="Q275" s="68" t="str">
        <f t="shared" ca="1" si="33"/>
        <v/>
      </c>
      <c r="R275" s="69" t="str">
        <f ca="1">IF(ISNA(MATCH(B275,PageBottom!$A$2:$A$1000,0)),"",OFFSET(PageBottomReference,MATCH(B275,PageBottom!$A$2:$A$1000,0),5)/86400)</f>
        <v/>
      </c>
      <c r="S275" s="72" t="str">
        <f t="shared" ca="1" si="34"/>
        <v/>
      </c>
      <c r="T275" s="73" t="str">
        <f ca="1">IF(ISNA(MATCH(B275,Pages!$A$2:$A$1000,0)),"",OFFSET(PageReference,MATCH(B275,Pages!$A$2:$A$1000,0),3))</f>
        <v/>
      </c>
      <c r="U275" s="66" t="str">
        <f ca="1">IF(ISNA(MATCH(B275,Pages!$A$2:$A$1000,0)),"",OFFSET(PageReference,MATCH(B275,Pages!$A$2:$A$1000,0),1))</f>
        <v/>
      </c>
      <c r="V275" s="66" t="str">
        <f ca="1">IF(ISNA(MATCH(B275,Pages!$A$2:$A$1000,0)),"",OFFSET(PageReference,MATCH(B275,Pages!$A$2:$A$1000,0),2))</f>
        <v/>
      </c>
      <c r="W275" s="68" t="str">
        <f t="shared" si="30"/>
        <v/>
      </c>
      <c r="X275" s="68" t="str">
        <f ca="1">IF(ISNA(MATCH(B275,Pages!$A$2:$A$1000,0)),"",OFFSET(PageReference,MATCH(B275,Pages!$A$2:$A$1000,0),5)/100)</f>
        <v/>
      </c>
      <c r="Y275" s="68" t="str">
        <f ca="1">IF(ISNA(MATCH(B275,Pages!$A$2:$A$1000,0)),"",OFFSET(PageReference,MATCH(B275,Pages!$A$2:$A$1000,0),6)/100)</f>
        <v/>
      </c>
      <c r="Z275" s="70" t="str">
        <f ca="1">IF(ISNA(MATCH(B275,Pages!$A$2:$A$1000,0)),"",OFFSET(PageReference,MATCH(B275,Pages!$A$2:$A$1000,0),4)/86400)</f>
        <v/>
      </c>
    </row>
    <row r="276" spans="2:26" s="74" customFormat="1" ht="12.75" x14ac:dyDescent="0.2">
      <c r="B276" s="67" t="str">
        <f>IF(ISBLANK(Allowed!A262),"",Allowed!A262)</f>
        <v/>
      </c>
      <c r="C276" s="66" t="str">
        <f>IF(ISBLANK(Allowed!C262),"",Allowed!C262)</f>
        <v/>
      </c>
      <c r="D276" s="66" t="str">
        <f>IF(ISBLANK(Allowed!D262),"",Allowed!D262)</f>
        <v/>
      </c>
      <c r="E276" s="66" t="str">
        <f>IF(ISBLANK(Allowed!F262),"",Allowed!F262)</f>
        <v/>
      </c>
      <c r="F276" s="67" t="str">
        <f ca="1">IF(ISNA(MATCH(B276,Started!$A$2:$A$100,0)),"",OFFSET(StartedReference,MATCH(B276,Started!$A$2:$A$100,0),3))</f>
        <v/>
      </c>
      <c r="G276" s="68" t="str">
        <f t="shared" ca="1" si="28"/>
        <v/>
      </c>
      <c r="H276" s="69" t="str">
        <f ca="1">IF(ISNA(MATCH(B276,Started!$A$2:$A$1000,0)),"",OFFSET(StartedReference,MATCH(B276,Started!$A$2:$A$1000,0),5)/86400)</f>
        <v/>
      </c>
      <c r="I276" s="66" t="str">
        <f ca="1">IF(ISNA(MATCH(B276,Viewer!$A$2:$A$100,0)),"",OFFSET(ViewerReference,MATCH(B276,Viewer!$A$2:$A$100,0),3))</f>
        <v/>
      </c>
      <c r="J276" s="68" t="str">
        <f t="shared" ca="1" si="31"/>
        <v/>
      </c>
      <c r="K276" s="70" t="str">
        <f ca="1">IF(ISNA(MATCH(B276,Viewer!$A$2:$A$100,0)),"",OFFSET(ViewerReference,MATCH(B276,Viewer!$A$2:$A$100,0),5)/86400)</f>
        <v/>
      </c>
      <c r="L276" s="66" t="str">
        <f ca="1">IF(ISNA(MATCH(B276,Reader!$A$2:$A$100,0)),"",OFFSET(ReaderReference,MATCH(B276,Reader!$A$2:$A$100,0),3))</f>
        <v/>
      </c>
      <c r="M276" s="68" t="str">
        <f t="shared" ca="1" si="32"/>
        <v/>
      </c>
      <c r="N276" s="70" t="str">
        <f ca="1">IF(ISNA(MATCH(B276,Reader!$A$2:$A$100,0)),"",OFFSET(ReaderReference,MATCH(B276,Reader!$A$2:$A$100,0),5)/86400)</f>
        <v/>
      </c>
      <c r="O276" s="68" t="str">
        <f t="shared" ca="1" si="29"/>
        <v/>
      </c>
      <c r="P276" s="71" t="str">
        <f ca="1">IF(ISNA(MATCH(B276,PageBottom!$A$2:$A$1000,0)),"",OFFSET(PageBottomReference,MATCH(B276,PageBottom!$A$2:$A$1000,0),3))</f>
        <v/>
      </c>
      <c r="Q276" s="68" t="str">
        <f t="shared" ca="1" si="33"/>
        <v/>
      </c>
      <c r="R276" s="69" t="str">
        <f ca="1">IF(ISNA(MATCH(B276,PageBottom!$A$2:$A$1000,0)),"",OFFSET(PageBottomReference,MATCH(B276,PageBottom!$A$2:$A$1000,0),5)/86400)</f>
        <v/>
      </c>
      <c r="S276" s="72" t="str">
        <f t="shared" ca="1" si="34"/>
        <v/>
      </c>
      <c r="T276" s="73" t="str">
        <f ca="1">IF(ISNA(MATCH(B276,Pages!$A$2:$A$1000,0)),"",OFFSET(PageReference,MATCH(B276,Pages!$A$2:$A$1000,0),3))</f>
        <v/>
      </c>
      <c r="U276" s="66" t="str">
        <f ca="1">IF(ISNA(MATCH(B276,Pages!$A$2:$A$1000,0)),"",OFFSET(PageReference,MATCH(B276,Pages!$A$2:$A$1000,0),1))</f>
        <v/>
      </c>
      <c r="V276" s="66" t="str">
        <f ca="1">IF(ISNA(MATCH(B276,Pages!$A$2:$A$1000,0)),"",OFFSET(PageReference,MATCH(B276,Pages!$A$2:$A$1000,0),2))</f>
        <v/>
      </c>
      <c r="W276" s="68" t="str">
        <f t="shared" si="30"/>
        <v/>
      </c>
      <c r="X276" s="68" t="str">
        <f ca="1">IF(ISNA(MATCH(B276,Pages!$A$2:$A$1000,0)),"",OFFSET(PageReference,MATCH(B276,Pages!$A$2:$A$1000,0),5)/100)</f>
        <v/>
      </c>
      <c r="Y276" s="68" t="str">
        <f ca="1">IF(ISNA(MATCH(B276,Pages!$A$2:$A$1000,0)),"",OFFSET(PageReference,MATCH(B276,Pages!$A$2:$A$1000,0),6)/100)</f>
        <v/>
      </c>
      <c r="Z276" s="70" t="str">
        <f ca="1">IF(ISNA(MATCH(B276,Pages!$A$2:$A$1000,0)),"",OFFSET(PageReference,MATCH(B276,Pages!$A$2:$A$1000,0),4)/86400)</f>
        <v/>
      </c>
    </row>
    <row r="277" spans="2:26" s="74" customFormat="1" ht="12.75" x14ac:dyDescent="0.2">
      <c r="B277" s="67" t="str">
        <f>IF(ISBLANK(Allowed!A263),"",Allowed!A263)</f>
        <v/>
      </c>
      <c r="C277" s="66" t="str">
        <f>IF(ISBLANK(Allowed!C263),"",Allowed!C263)</f>
        <v/>
      </c>
      <c r="D277" s="66" t="str">
        <f>IF(ISBLANK(Allowed!D263),"",Allowed!D263)</f>
        <v/>
      </c>
      <c r="E277" s="66" t="str">
        <f>IF(ISBLANK(Allowed!F263),"",Allowed!F263)</f>
        <v/>
      </c>
      <c r="F277" s="67" t="str">
        <f ca="1">IF(ISNA(MATCH(B277,Started!$A$2:$A$100,0)),"",OFFSET(StartedReference,MATCH(B277,Started!$A$2:$A$100,0),3))</f>
        <v/>
      </c>
      <c r="G277" s="68" t="str">
        <f t="shared" ca="1" si="28"/>
        <v/>
      </c>
      <c r="H277" s="69" t="str">
        <f ca="1">IF(ISNA(MATCH(B277,Started!$A$2:$A$1000,0)),"",OFFSET(StartedReference,MATCH(B277,Started!$A$2:$A$1000,0),5)/86400)</f>
        <v/>
      </c>
      <c r="I277" s="66" t="str">
        <f ca="1">IF(ISNA(MATCH(B277,Viewer!$A$2:$A$100,0)),"",OFFSET(ViewerReference,MATCH(B277,Viewer!$A$2:$A$100,0),3))</f>
        <v/>
      </c>
      <c r="J277" s="68" t="str">
        <f t="shared" ca="1" si="31"/>
        <v/>
      </c>
      <c r="K277" s="70" t="str">
        <f ca="1">IF(ISNA(MATCH(B277,Viewer!$A$2:$A$100,0)),"",OFFSET(ViewerReference,MATCH(B277,Viewer!$A$2:$A$100,0),5)/86400)</f>
        <v/>
      </c>
      <c r="L277" s="66" t="str">
        <f ca="1">IF(ISNA(MATCH(B277,Reader!$A$2:$A$100,0)),"",OFFSET(ReaderReference,MATCH(B277,Reader!$A$2:$A$100,0),3))</f>
        <v/>
      </c>
      <c r="M277" s="68" t="str">
        <f t="shared" ca="1" si="32"/>
        <v/>
      </c>
      <c r="N277" s="70" t="str">
        <f ca="1">IF(ISNA(MATCH(B277,Reader!$A$2:$A$100,0)),"",OFFSET(ReaderReference,MATCH(B277,Reader!$A$2:$A$100,0),5)/86400)</f>
        <v/>
      </c>
      <c r="O277" s="68" t="str">
        <f t="shared" ca="1" si="29"/>
        <v/>
      </c>
      <c r="P277" s="71" t="str">
        <f ca="1">IF(ISNA(MATCH(B277,PageBottom!$A$2:$A$1000,0)),"",OFFSET(PageBottomReference,MATCH(B277,PageBottom!$A$2:$A$1000,0),3))</f>
        <v/>
      </c>
      <c r="Q277" s="68" t="str">
        <f t="shared" ca="1" si="33"/>
        <v/>
      </c>
      <c r="R277" s="69" t="str">
        <f ca="1">IF(ISNA(MATCH(B277,PageBottom!$A$2:$A$1000,0)),"",OFFSET(PageBottomReference,MATCH(B277,PageBottom!$A$2:$A$1000,0),5)/86400)</f>
        <v/>
      </c>
      <c r="S277" s="72" t="str">
        <f t="shared" ca="1" si="34"/>
        <v/>
      </c>
      <c r="T277" s="73" t="str">
        <f ca="1">IF(ISNA(MATCH(B277,Pages!$A$2:$A$1000,0)),"",OFFSET(PageReference,MATCH(B277,Pages!$A$2:$A$1000,0),3))</f>
        <v/>
      </c>
      <c r="U277" s="66" t="str">
        <f ca="1">IF(ISNA(MATCH(B277,Pages!$A$2:$A$1000,0)),"",OFFSET(PageReference,MATCH(B277,Pages!$A$2:$A$1000,0),1))</f>
        <v/>
      </c>
      <c r="V277" s="66" t="str">
        <f ca="1">IF(ISNA(MATCH(B277,Pages!$A$2:$A$1000,0)),"",OFFSET(PageReference,MATCH(B277,Pages!$A$2:$A$1000,0),2))</f>
        <v/>
      </c>
      <c r="W277" s="68" t="str">
        <f t="shared" si="30"/>
        <v/>
      </c>
      <c r="X277" s="68" t="str">
        <f ca="1">IF(ISNA(MATCH(B277,Pages!$A$2:$A$1000,0)),"",OFFSET(PageReference,MATCH(B277,Pages!$A$2:$A$1000,0),5)/100)</f>
        <v/>
      </c>
      <c r="Y277" s="68" t="str">
        <f ca="1">IF(ISNA(MATCH(B277,Pages!$A$2:$A$1000,0)),"",OFFSET(PageReference,MATCH(B277,Pages!$A$2:$A$1000,0),6)/100)</f>
        <v/>
      </c>
      <c r="Z277" s="70" t="str">
        <f ca="1">IF(ISNA(MATCH(B277,Pages!$A$2:$A$1000,0)),"",OFFSET(PageReference,MATCH(B277,Pages!$A$2:$A$1000,0),4)/86400)</f>
        <v/>
      </c>
    </row>
    <row r="278" spans="2:26" s="74" customFormat="1" ht="12.75" x14ac:dyDescent="0.2">
      <c r="B278" s="67" t="str">
        <f>IF(ISBLANK(Allowed!A264),"",Allowed!A264)</f>
        <v/>
      </c>
      <c r="C278" s="66" t="str">
        <f>IF(ISBLANK(Allowed!C264),"",Allowed!C264)</f>
        <v/>
      </c>
      <c r="D278" s="66" t="str">
        <f>IF(ISBLANK(Allowed!D264),"",Allowed!D264)</f>
        <v/>
      </c>
      <c r="E278" s="66" t="str">
        <f>IF(ISBLANK(Allowed!F264),"",Allowed!F264)</f>
        <v/>
      </c>
      <c r="F278" s="67" t="str">
        <f ca="1">IF(ISNA(MATCH(B278,Started!$A$2:$A$100,0)),"",OFFSET(StartedReference,MATCH(B278,Started!$A$2:$A$100,0),3))</f>
        <v/>
      </c>
      <c r="G278" s="68" t="str">
        <f t="shared" ca="1" si="28"/>
        <v/>
      </c>
      <c r="H278" s="69" t="str">
        <f ca="1">IF(ISNA(MATCH(B278,Started!$A$2:$A$1000,0)),"",OFFSET(StartedReference,MATCH(B278,Started!$A$2:$A$1000,0),5)/86400)</f>
        <v/>
      </c>
      <c r="I278" s="66" t="str">
        <f ca="1">IF(ISNA(MATCH(B278,Viewer!$A$2:$A$100,0)),"",OFFSET(ViewerReference,MATCH(B278,Viewer!$A$2:$A$100,0),3))</f>
        <v/>
      </c>
      <c r="J278" s="68" t="str">
        <f t="shared" ca="1" si="31"/>
        <v/>
      </c>
      <c r="K278" s="70" t="str">
        <f ca="1">IF(ISNA(MATCH(B278,Viewer!$A$2:$A$100,0)),"",OFFSET(ViewerReference,MATCH(B278,Viewer!$A$2:$A$100,0),5)/86400)</f>
        <v/>
      </c>
      <c r="L278" s="66" t="str">
        <f ca="1">IF(ISNA(MATCH(B278,Reader!$A$2:$A$100,0)),"",OFFSET(ReaderReference,MATCH(B278,Reader!$A$2:$A$100,0),3))</f>
        <v/>
      </c>
      <c r="M278" s="68" t="str">
        <f t="shared" ca="1" si="32"/>
        <v/>
      </c>
      <c r="N278" s="70" t="str">
        <f ca="1">IF(ISNA(MATCH(B278,Reader!$A$2:$A$100,0)),"",OFFSET(ReaderReference,MATCH(B278,Reader!$A$2:$A$100,0),5)/86400)</f>
        <v/>
      </c>
      <c r="O278" s="68" t="str">
        <f t="shared" ca="1" si="29"/>
        <v/>
      </c>
      <c r="P278" s="71" t="str">
        <f ca="1">IF(ISNA(MATCH(B278,PageBottom!$A$2:$A$1000,0)),"",OFFSET(PageBottomReference,MATCH(B278,PageBottom!$A$2:$A$1000,0),3))</f>
        <v/>
      </c>
      <c r="Q278" s="68" t="str">
        <f t="shared" ca="1" si="33"/>
        <v/>
      </c>
      <c r="R278" s="69" t="str">
        <f ca="1">IF(ISNA(MATCH(B278,PageBottom!$A$2:$A$1000,0)),"",OFFSET(PageBottomReference,MATCH(B278,PageBottom!$A$2:$A$1000,0),5)/86400)</f>
        <v/>
      </c>
      <c r="S278" s="72" t="str">
        <f t="shared" ca="1" si="34"/>
        <v/>
      </c>
      <c r="T278" s="73" t="str">
        <f ca="1">IF(ISNA(MATCH(B278,Pages!$A$2:$A$1000,0)),"",OFFSET(PageReference,MATCH(B278,Pages!$A$2:$A$1000,0),3))</f>
        <v/>
      </c>
      <c r="U278" s="66" t="str">
        <f ca="1">IF(ISNA(MATCH(B278,Pages!$A$2:$A$1000,0)),"",OFFSET(PageReference,MATCH(B278,Pages!$A$2:$A$1000,0),1))</f>
        <v/>
      </c>
      <c r="V278" s="66" t="str">
        <f ca="1">IF(ISNA(MATCH(B278,Pages!$A$2:$A$1000,0)),"",OFFSET(PageReference,MATCH(B278,Pages!$A$2:$A$1000,0),2))</f>
        <v/>
      </c>
      <c r="W278" s="68" t="str">
        <f t="shared" si="30"/>
        <v/>
      </c>
      <c r="X278" s="68" t="str">
        <f ca="1">IF(ISNA(MATCH(B278,Pages!$A$2:$A$1000,0)),"",OFFSET(PageReference,MATCH(B278,Pages!$A$2:$A$1000,0),5)/100)</f>
        <v/>
      </c>
      <c r="Y278" s="68" t="str">
        <f ca="1">IF(ISNA(MATCH(B278,Pages!$A$2:$A$1000,0)),"",OFFSET(PageReference,MATCH(B278,Pages!$A$2:$A$1000,0),6)/100)</f>
        <v/>
      </c>
      <c r="Z278" s="70" t="str">
        <f ca="1">IF(ISNA(MATCH(B278,Pages!$A$2:$A$1000,0)),"",OFFSET(PageReference,MATCH(B278,Pages!$A$2:$A$1000,0),4)/86400)</f>
        <v/>
      </c>
    </row>
    <row r="279" spans="2:26" s="74" customFormat="1" ht="12.75" x14ac:dyDescent="0.2">
      <c r="B279" s="67" t="str">
        <f>IF(ISBLANK(Allowed!A265),"",Allowed!A265)</f>
        <v/>
      </c>
      <c r="C279" s="66" t="str">
        <f>IF(ISBLANK(Allowed!C265),"",Allowed!C265)</f>
        <v/>
      </c>
      <c r="D279" s="66" t="str">
        <f>IF(ISBLANK(Allowed!D265),"",Allowed!D265)</f>
        <v/>
      </c>
      <c r="E279" s="66" t="str">
        <f>IF(ISBLANK(Allowed!F265),"",Allowed!F265)</f>
        <v/>
      </c>
      <c r="F279" s="67" t="str">
        <f ca="1">IF(ISNA(MATCH(B279,Started!$A$2:$A$100,0)),"",OFFSET(StartedReference,MATCH(B279,Started!$A$2:$A$100,0),3))</f>
        <v/>
      </c>
      <c r="G279" s="68" t="str">
        <f t="shared" ca="1" si="28"/>
        <v/>
      </c>
      <c r="H279" s="69" t="str">
        <f ca="1">IF(ISNA(MATCH(B279,Started!$A$2:$A$1000,0)),"",OFFSET(StartedReference,MATCH(B279,Started!$A$2:$A$1000,0),5)/86400)</f>
        <v/>
      </c>
      <c r="I279" s="66" t="str">
        <f ca="1">IF(ISNA(MATCH(B279,Viewer!$A$2:$A$100,0)),"",OFFSET(ViewerReference,MATCH(B279,Viewer!$A$2:$A$100,0),3))</f>
        <v/>
      </c>
      <c r="J279" s="68" t="str">
        <f t="shared" ca="1" si="31"/>
        <v/>
      </c>
      <c r="K279" s="70" t="str">
        <f ca="1">IF(ISNA(MATCH(B279,Viewer!$A$2:$A$100,0)),"",OFFSET(ViewerReference,MATCH(B279,Viewer!$A$2:$A$100,0),5)/86400)</f>
        <v/>
      </c>
      <c r="L279" s="66" t="str">
        <f ca="1">IF(ISNA(MATCH(B279,Reader!$A$2:$A$100,0)),"",OFFSET(ReaderReference,MATCH(B279,Reader!$A$2:$A$100,0),3))</f>
        <v/>
      </c>
      <c r="M279" s="68" t="str">
        <f t="shared" ca="1" si="32"/>
        <v/>
      </c>
      <c r="N279" s="70" t="str">
        <f ca="1">IF(ISNA(MATCH(B279,Reader!$A$2:$A$100,0)),"",OFFSET(ReaderReference,MATCH(B279,Reader!$A$2:$A$100,0),5)/86400)</f>
        <v/>
      </c>
      <c r="O279" s="68" t="str">
        <f t="shared" ca="1" si="29"/>
        <v/>
      </c>
      <c r="P279" s="71" t="str">
        <f ca="1">IF(ISNA(MATCH(B279,PageBottom!$A$2:$A$1000,0)),"",OFFSET(PageBottomReference,MATCH(B279,PageBottom!$A$2:$A$1000,0),3))</f>
        <v/>
      </c>
      <c r="Q279" s="68" t="str">
        <f t="shared" ca="1" si="33"/>
        <v/>
      </c>
      <c r="R279" s="69" t="str">
        <f ca="1">IF(ISNA(MATCH(B279,PageBottom!$A$2:$A$1000,0)),"",OFFSET(PageBottomReference,MATCH(B279,PageBottom!$A$2:$A$1000,0),5)/86400)</f>
        <v/>
      </c>
      <c r="S279" s="72" t="str">
        <f t="shared" ca="1" si="34"/>
        <v/>
      </c>
      <c r="T279" s="73" t="str">
        <f ca="1">IF(ISNA(MATCH(B279,Pages!$A$2:$A$1000,0)),"",OFFSET(PageReference,MATCH(B279,Pages!$A$2:$A$1000,0),3))</f>
        <v/>
      </c>
      <c r="U279" s="66" t="str">
        <f ca="1">IF(ISNA(MATCH(B279,Pages!$A$2:$A$1000,0)),"",OFFSET(PageReference,MATCH(B279,Pages!$A$2:$A$1000,0),1))</f>
        <v/>
      </c>
      <c r="V279" s="66" t="str">
        <f ca="1">IF(ISNA(MATCH(B279,Pages!$A$2:$A$1000,0)),"",OFFSET(PageReference,MATCH(B279,Pages!$A$2:$A$1000,0),2))</f>
        <v/>
      </c>
      <c r="W279" s="68" t="str">
        <f t="shared" si="30"/>
        <v/>
      </c>
      <c r="X279" s="68" t="str">
        <f ca="1">IF(ISNA(MATCH(B279,Pages!$A$2:$A$1000,0)),"",OFFSET(PageReference,MATCH(B279,Pages!$A$2:$A$1000,0),5)/100)</f>
        <v/>
      </c>
      <c r="Y279" s="68" t="str">
        <f ca="1">IF(ISNA(MATCH(B279,Pages!$A$2:$A$1000,0)),"",OFFSET(PageReference,MATCH(B279,Pages!$A$2:$A$1000,0),6)/100)</f>
        <v/>
      </c>
      <c r="Z279" s="70" t="str">
        <f ca="1">IF(ISNA(MATCH(B279,Pages!$A$2:$A$1000,0)),"",OFFSET(PageReference,MATCH(B279,Pages!$A$2:$A$1000,0),4)/86400)</f>
        <v/>
      </c>
    </row>
    <row r="280" spans="2:26" s="74" customFormat="1" ht="12.75" x14ac:dyDescent="0.2">
      <c r="B280" s="67" t="str">
        <f>IF(ISBLANK(Allowed!A266),"",Allowed!A266)</f>
        <v/>
      </c>
      <c r="C280" s="66" t="str">
        <f>IF(ISBLANK(Allowed!C266),"",Allowed!C266)</f>
        <v/>
      </c>
      <c r="D280" s="66" t="str">
        <f>IF(ISBLANK(Allowed!D266),"",Allowed!D266)</f>
        <v/>
      </c>
      <c r="E280" s="66" t="str">
        <f>IF(ISBLANK(Allowed!F266),"",Allowed!F266)</f>
        <v/>
      </c>
      <c r="F280" s="67" t="str">
        <f ca="1">IF(ISNA(MATCH(B280,Started!$A$2:$A$100,0)),"",OFFSET(StartedReference,MATCH(B280,Started!$A$2:$A$100,0),3))</f>
        <v/>
      </c>
      <c r="G280" s="68" t="str">
        <f t="shared" ca="1" si="28"/>
        <v/>
      </c>
      <c r="H280" s="69" t="str">
        <f ca="1">IF(ISNA(MATCH(B280,Started!$A$2:$A$1000,0)),"",OFFSET(StartedReference,MATCH(B280,Started!$A$2:$A$1000,0),5)/86400)</f>
        <v/>
      </c>
      <c r="I280" s="66" t="str">
        <f ca="1">IF(ISNA(MATCH(B280,Viewer!$A$2:$A$100,0)),"",OFFSET(ViewerReference,MATCH(B280,Viewer!$A$2:$A$100,0),3))</f>
        <v/>
      </c>
      <c r="J280" s="68" t="str">
        <f t="shared" ca="1" si="31"/>
        <v/>
      </c>
      <c r="K280" s="70" t="str">
        <f ca="1">IF(ISNA(MATCH(B280,Viewer!$A$2:$A$100,0)),"",OFFSET(ViewerReference,MATCH(B280,Viewer!$A$2:$A$100,0),5)/86400)</f>
        <v/>
      </c>
      <c r="L280" s="66" t="str">
        <f ca="1">IF(ISNA(MATCH(B280,Reader!$A$2:$A$100,0)),"",OFFSET(ReaderReference,MATCH(B280,Reader!$A$2:$A$100,0),3))</f>
        <v/>
      </c>
      <c r="M280" s="68" t="str">
        <f t="shared" ca="1" si="32"/>
        <v/>
      </c>
      <c r="N280" s="70" t="str">
        <f ca="1">IF(ISNA(MATCH(B280,Reader!$A$2:$A$100,0)),"",OFFSET(ReaderReference,MATCH(B280,Reader!$A$2:$A$100,0),5)/86400)</f>
        <v/>
      </c>
      <c r="O280" s="68" t="str">
        <f t="shared" ca="1" si="29"/>
        <v/>
      </c>
      <c r="P280" s="71" t="str">
        <f ca="1">IF(ISNA(MATCH(B280,PageBottom!$A$2:$A$1000,0)),"",OFFSET(PageBottomReference,MATCH(B280,PageBottom!$A$2:$A$1000,0),3))</f>
        <v/>
      </c>
      <c r="Q280" s="68" t="str">
        <f t="shared" ca="1" si="33"/>
        <v/>
      </c>
      <c r="R280" s="69" t="str">
        <f ca="1">IF(ISNA(MATCH(B280,PageBottom!$A$2:$A$1000,0)),"",OFFSET(PageBottomReference,MATCH(B280,PageBottom!$A$2:$A$1000,0),5)/86400)</f>
        <v/>
      </c>
      <c r="S280" s="72" t="str">
        <f t="shared" ca="1" si="34"/>
        <v/>
      </c>
      <c r="T280" s="73" t="str">
        <f ca="1">IF(ISNA(MATCH(B280,Pages!$A$2:$A$1000,0)),"",OFFSET(PageReference,MATCH(B280,Pages!$A$2:$A$1000,0),3))</f>
        <v/>
      </c>
      <c r="U280" s="66" t="str">
        <f ca="1">IF(ISNA(MATCH(B280,Pages!$A$2:$A$1000,0)),"",OFFSET(PageReference,MATCH(B280,Pages!$A$2:$A$1000,0),1))</f>
        <v/>
      </c>
      <c r="V280" s="66" t="str">
        <f ca="1">IF(ISNA(MATCH(B280,Pages!$A$2:$A$1000,0)),"",OFFSET(PageReference,MATCH(B280,Pages!$A$2:$A$1000,0),2))</f>
        <v/>
      </c>
      <c r="W280" s="68" t="str">
        <f t="shared" si="30"/>
        <v/>
      </c>
      <c r="X280" s="68" t="str">
        <f ca="1">IF(ISNA(MATCH(B280,Pages!$A$2:$A$1000,0)),"",OFFSET(PageReference,MATCH(B280,Pages!$A$2:$A$1000,0),5)/100)</f>
        <v/>
      </c>
      <c r="Y280" s="68" t="str">
        <f ca="1">IF(ISNA(MATCH(B280,Pages!$A$2:$A$1000,0)),"",OFFSET(PageReference,MATCH(B280,Pages!$A$2:$A$1000,0),6)/100)</f>
        <v/>
      </c>
      <c r="Z280" s="70" t="str">
        <f ca="1">IF(ISNA(MATCH(B280,Pages!$A$2:$A$1000,0)),"",OFFSET(PageReference,MATCH(B280,Pages!$A$2:$A$1000,0),4)/86400)</f>
        <v/>
      </c>
    </row>
    <row r="281" spans="2:26" s="74" customFormat="1" ht="12.75" x14ac:dyDescent="0.2">
      <c r="B281" s="67" t="str">
        <f>IF(ISBLANK(Allowed!A267),"",Allowed!A267)</f>
        <v/>
      </c>
      <c r="C281" s="66" t="str">
        <f>IF(ISBLANK(Allowed!C267),"",Allowed!C267)</f>
        <v/>
      </c>
      <c r="D281" s="66" t="str">
        <f>IF(ISBLANK(Allowed!D267),"",Allowed!D267)</f>
        <v/>
      </c>
      <c r="E281" s="66" t="str">
        <f>IF(ISBLANK(Allowed!F267),"",Allowed!F267)</f>
        <v/>
      </c>
      <c r="F281" s="67" t="str">
        <f ca="1">IF(ISNA(MATCH(B281,Started!$A$2:$A$100,0)),"",OFFSET(StartedReference,MATCH(B281,Started!$A$2:$A$100,0),3))</f>
        <v/>
      </c>
      <c r="G281" s="68" t="str">
        <f t="shared" ca="1" si="28"/>
        <v/>
      </c>
      <c r="H281" s="69" t="str">
        <f ca="1">IF(ISNA(MATCH(B281,Started!$A$2:$A$1000,0)),"",OFFSET(StartedReference,MATCH(B281,Started!$A$2:$A$1000,0),5)/86400)</f>
        <v/>
      </c>
      <c r="I281" s="66" t="str">
        <f ca="1">IF(ISNA(MATCH(B281,Viewer!$A$2:$A$100,0)),"",OFFSET(ViewerReference,MATCH(B281,Viewer!$A$2:$A$100,0),3))</f>
        <v/>
      </c>
      <c r="J281" s="68" t="str">
        <f t="shared" ca="1" si="31"/>
        <v/>
      </c>
      <c r="K281" s="70" t="str">
        <f ca="1">IF(ISNA(MATCH(B281,Viewer!$A$2:$A$100,0)),"",OFFSET(ViewerReference,MATCH(B281,Viewer!$A$2:$A$100,0),5)/86400)</f>
        <v/>
      </c>
      <c r="L281" s="66" t="str">
        <f ca="1">IF(ISNA(MATCH(B281,Reader!$A$2:$A$100,0)),"",OFFSET(ReaderReference,MATCH(B281,Reader!$A$2:$A$100,0),3))</f>
        <v/>
      </c>
      <c r="M281" s="68" t="str">
        <f t="shared" ca="1" si="32"/>
        <v/>
      </c>
      <c r="N281" s="70" t="str">
        <f ca="1">IF(ISNA(MATCH(B281,Reader!$A$2:$A$100,0)),"",OFFSET(ReaderReference,MATCH(B281,Reader!$A$2:$A$100,0),5)/86400)</f>
        <v/>
      </c>
      <c r="O281" s="68" t="str">
        <f t="shared" ca="1" si="29"/>
        <v/>
      </c>
      <c r="P281" s="71" t="str">
        <f ca="1">IF(ISNA(MATCH(B281,PageBottom!$A$2:$A$1000,0)),"",OFFSET(PageBottomReference,MATCH(B281,PageBottom!$A$2:$A$1000,0),3))</f>
        <v/>
      </c>
      <c r="Q281" s="68" t="str">
        <f t="shared" ca="1" si="33"/>
        <v/>
      </c>
      <c r="R281" s="69" t="str">
        <f ca="1">IF(ISNA(MATCH(B281,PageBottom!$A$2:$A$1000,0)),"",OFFSET(PageBottomReference,MATCH(B281,PageBottom!$A$2:$A$1000,0),5)/86400)</f>
        <v/>
      </c>
      <c r="S281" s="72" t="str">
        <f t="shared" ca="1" si="34"/>
        <v/>
      </c>
      <c r="T281" s="73" t="str">
        <f ca="1">IF(ISNA(MATCH(B281,Pages!$A$2:$A$1000,0)),"",OFFSET(PageReference,MATCH(B281,Pages!$A$2:$A$1000,0),3))</f>
        <v/>
      </c>
      <c r="U281" s="66" t="str">
        <f ca="1">IF(ISNA(MATCH(B281,Pages!$A$2:$A$1000,0)),"",OFFSET(PageReference,MATCH(B281,Pages!$A$2:$A$1000,0),1))</f>
        <v/>
      </c>
      <c r="V281" s="66" t="str">
        <f ca="1">IF(ISNA(MATCH(B281,Pages!$A$2:$A$1000,0)),"",OFFSET(PageReference,MATCH(B281,Pages!$A$2:$A$1000,0),2))</f>
        <v/>
      </c>
      <c r="W281" s="68" t="str">
        <f t="shared" si="30"/>
        <v/>
      </c>
      <c r="X281" s="68" t="str">
        <f ca="1">IF(ISNA(MATCH(B281,Pages!$A$2:$A$1000,0)),"",OFFSET(PageReference,MATCH(B281,Pages!$A$2:$A$1000,0),5)/100)</f>
        <v/>
      </c>
      <c r="Y281" s="68" t="str">
        <f ca="1">IF(ISNA(MATCH(B281,Pages!$A$2:$A$1000,0)),"",OFFSET(PageReference,MATCH(B281,Pages!$A$2:$A$1000,0),6)/100)</f>
        <v/>
      </c>
      <c r="Z281" s="70" t="str">
        <f ca="1">IF(ISNA(MATCH(B281,Pages!$A$2:$A$1000,0)),"",OFFSET(PageReference,MATCH(B281,Pages!$A$2:$A$1000,0),4)/86400)</f>
        <v/>
      </c>
    </row>
    <row r="282" spans="2:26" s="74" customFormat="1" ht="12.75" x14ac:dyDescent="0.2">
      <c r="B282" s="67" t="str">
        <f>IF(ISBLANK(Allowed!A268),"",Allowed!A268)</f>
        <v/>
      </c>
      <c r="C282" s="66" t="str">
        <f>IF(ISBLANK(Allowed!C268),"",Allowed!C268)</f>
        <v/>
      </c>
      <c r="D282" s="66" t="str">
        <f>IF(ISBLANK(Allowed!D268),"",Allowed!D268)</f>
        <v/>
      </c>
      <c r="E282" s="66" t="str">
        <f>IF(ISBLANK(Allowed!F268),"",Allowed!F268)</f>
        <v/>
      </c>
      <c r="F282" s="67" t="str">
        <f ca="1">IF(ISNA(MATCH(B282,Started!$A$2:$A$100,0)),"",OFFSET(StartedReference,MATCH(B282,Started!$A$2:$A$100,0),3))</f>
        <v/>
      </c>
      <c r="G282" s="68" t="str">
        <f t="shared" ca="1" si="28"/>
        <v/>
      </c>
      <c r="H282" s="69" t="str">
        <f ca="1">IF(ISNA(MATCH(B282,Started!$A$2:$A$1000,0)),"",OFFSET(StartedReference,MATCH(B282,Started!$A$2:$A$1000,0),5)/86400)</f>
        <v/>
      </c>
      <c r="I282" s="66" t="str">
        <f ca="1">IF(ISNA(MATCH(B282,Viewer!$A$2:$A$100,0)),"",OFFSET(ViewerReference,MATCH(B282,Viewer!$A$2:$A$100,0),3))</f>
        <v/>
      </c>
      <c r="J282" s="68" t="str">
        <f t="shared" ca="1" si="31"/>
        <v/>
      </c>
      <c r="K282" s="70" t="str">
        <f ca="1">IF(ISNA(MATCH(B282,Viewer!$A$2:$A$100,0)),"",OFFSET(ViewerReference,MATCH(B282,Viewer!$A$2:$A$100,0),5)/86400)</f>
        <v/>
      </c>
      <c r="L282" s="66" t="str">
        <f ca="1">IF(ISNA(MATCH(B282,Reader!$A$2:$A$100,0)),"",OFFSET(ReaderReference,MATCH(B282,Reader!$A$2:$A$100,0),3))</f>
        <v/>
      </c>
      <c r="M282" s="68" t="str">
        <f t="shared" ca="1" si="32"/>
        <v/>
      </c>
      <c r="N282" s="70" t="str">
        <f ca="1">IF(ISNA(MATCH(B282,Reader!$A$2:$A$100,0)),"",OFFSET(ReaderReference,MATCH(B282,Reader!$A$2:$A$100,0),5)/86400)</f>
        <v/>
      </c>
      <c r="O282" s="68" t="str">
        <f t="shared" ca="1" si="29"/>
        <v/>
      </c>
      <c r="P282" s="71" t="str">
        <f ca="1">IF(ISNA(MATCH(B282,PageBottom!$A$2:$A$1000,0)),"",OFFSET(PageBottomReference,MATCH(B282,PageBottom!$A$2:$A$1000,0),3))</f>
        <v/>
      </c>
      <c r="Q282" s="68" t="str">
        <f t="shared" ca="1" si="33"/>
        <v/>
      </c>
      <c r="R282" s="69" t="str">
        <f ca="1">IF(ISNA(MATCH(B282,PageBottom!$A$2:$A$1000,0)),"",OFFSET(PageBottomReference,MATCH(B282,PageBottom!$A$2:$A$1000,0),5)/86400)</f>
        <v/>
      </c>
      <c r="S282" s="72" t="str">
        <f t="shared" ca="1" si="34"/>
        <v/>
      </c>
      <c r="T282" s="73" t="str">
        <f ca="1">IF(ISNA(MATCH(B282,Pages!$A$2:$A$1000,0)),"",OFFSET(PageReference,MATCH(B282,Pages!$A$2:$A$1000,0),3))</f>
        <v/>
      </c>
      <c r="U282" s="66" t="str">
        <f ca="1">IF(ISNA(MATCH(B282,Pages!$A$2:$A$1000,0)),"",OFFSET(PageReference,MATCH(B282,Pages!$A$2:$A$1000,0),1))</f>
        <v/>
      </c>
      <c r="V282" s="66" t="str">
        <f ca="1">IF(ISNA(MATCH(B282,Pages!$A$2:$A$1000,0)),"",OFFSET(PageReference,MATCH(B282,Pages!$A$2:$A$1000,0),2))</f>
        <v/>
      </c>
      <c r="W282" s="68" t="str">
        <f t="shared" si="30"/>
        <v/>
      </c>
      <c r="X282" s="68" t="str">
        <f ca="1">IF(ISNA(MATCH(B282,Pages!$A$2:$A$1000,0)),"",OFFSET(PageReference,MATCH(B282,Pages!$A$2:$A$1000,0),5)/100)</f>
        <v/>
      </c>
      <c r="Y282" s="68" t="str">
        <f ca="1">IF(ISNA(MATCH(B282,Pages!$A$2:$A$1000,0)),"",OFFSET(PageReference,MATCH(B282,Pages!$A$2:$A$1000,0),6)/100)</f>
        <v/>
      </c>
      <c r="Z282" s="70" t="str">
        <f ca="1">IF(ISNA(MATCH(B282,Pages!$A$2:$A$1000,0)),"",OFFSET(PageReference,MATCH(B282,Pages!$A$2:$A$1000,0),4)/86400)</f>
        <v/>
      </c>
    </row>
    <row r="283" spans="2:26" s="74" customFormat="1" ht="12.75" x14ac:dyDescent="0.2">
      <c r="B283" s="67" t="str">
        <f>IF(ISBLANK(Allowed!A269),"",Allowed!A269)</f>
        <v/>
      </c>
      <c r="C283" s="66" t="str">
        <f>IF(ISBLANK(Allowed!C269),"",Allowed!C269)</f>
        <v/>
      </c>
      <c r="D283" s="66" t="str">
        <f>IF(ISBLANK(Allowed!D269),"",Allowed!D269)</f>
        <v/>
      </c>
      <c r="E283" s="66" t="str">
        <f>IF(ISBLANK(Allowed!F269),"",Allowed!F269)</f>
        <v/>
      </c>
      <c r="F283" s="67" t="str">
        <f ca="1">IF(ISNA(MATCH(B283,Started!$A$2:$A$100,0)),"",OFFSET(StartedReference,MATCH(B283,Started!$A$2:$A$100,0),3))</f>
        <v/>
      </c>
      <c r="G283" s="68" t="str">
        <f t="shared" ca="1" si="28"/>
        <v/>
      </c>
      <c r="H283" s="69" t="str">
        <f ca="1">IF(ISNA(MATCH(B283,Started!$A$2:$A$1000,0)),"",OFFSET(StartedReference,MATCH(B283,Started!$A$2:$A$1000,0),5)/86400)</f>
        <v/>
      </c>
      <c r="I283" s="66" t="str">
        <f ca="1">IF(ISNA(MATCH(B283,Viewer!$A$2:$A$100,0)),"",OFFSET(ViewerReference,MATCH(B283,Viewer!$A$2:$A$100,0),3))</f>
        <v/>
      </c>
      <c r="J283" s="68" t="str">
        <f t="shared" ca="1" si="31"/>
        <v/>
      </c>
      <c r="K283" s="70" t="str">
        <f ca="1">IF(ISNA(MATCH(B283,Viewer!$A$2:$A$100,0)),"",OFFSET(ViewerReference,MATCH(B283,Viewer!$A$2:$A$100,0),5)/86400)</f>
        <v/>
      </c>
      <c r="L283" s="66" t="str">
        <f ca="1">IF(ISNA(MATCH(B283,Reader!$A$2:$A$100,0)),"",OFFSET(ReaderReference,MATCH(B283,Reader!$A$2:$A$100,0),3))</f>
        <v/>
      </c>
      <c r="M283" s="68" t="str">
        <f t="shared" ca="1" si="32"/>
        <v/>
      </c>
      <c r="N283" s="70" t="str">
        <f ca="1">IF(ISNA(MATCH(B283,Reader!$A$2:$A$100,0)),"",OFFSET(ReaderReference,MATCH(B283,Reader!$A$2:$A$100,0),5)/86400)</f>
        <v/>
      </c>
      <c r="O283" s="68" t="str">
        <f t="shared" ca="1" si="29"/>
        <v/>
      </c>
      <c r="P283" s="71" t="str">
        <f ca="1">IF(ISNA(MATCH(B283,PageBottom!$A$2:$A$1000,0)),"",OFFSET(PageBottomReference,MATCH(B283,PageBottom!$A$2:$A$1000,0),3))</f>
        <v/>
      </c>
      <c r="Q283" s="68" t="str">
        <f t="shared" ca="1" si="33"/>
        <v/>
      </c>
      <c r="R283" s="69" t="str">
        <f ca="1">IF(ISNA(MATCH(B283,PageBottom!$A$2:$A$1000,0)),"",OFFSET(PageBottomReference,MATCH(B283,PageBottom!$A$2:$A$1000,0),5)/86400)</f>
        <v/>
      </c>
      <c r="S283" s="72" t="str">
        <f t="shared" ca="1" si="34"/>
        <v/>
      </c>
      <c r="T283" s="73" t="str">
        <f ca="1">IF(ISNA(MATCH(B283,Pages!$A$2:$A$1000,0)),"",OFFSET(PageReference,MATCH(B283,Pages!$A$2:$A$1000,0),3))</f>
        <v/>
      </c>
      <c r="U283" s="66" t="str">
        <f ca="1">IF(ISNA(MATCH(B283,Pages!$A$2:$A$1000,0)),"",OFFSET(PageReference,MATCH(B283,Pages!$A$2:$A$1000,0),1))</f>
        <v/>
      </c>
      <c r="V283" s="66" t="str">
        <f ca="1">IF(ISNA(MATCH(B283,Pages!$A$2:$A$1000,0)),"",OFFSET(PageReference,MATCH(B283,Pages!$A$2:$A$1000,0),2))</f>
        <v/>
      </c>
      <c r="W283" s="68" t="str">
        <f t="shared" si="30"/>
        <v/>
      </c>
      <c r="X283" s="68" t="str">
        <f ca="1">IF(ISNA(MATCH(B283,Pages!$A$2:$A$1000,0)),"",OFFSET(PageReference,MATCH(B283,Pages!$A$2:$A$1000,0),5)/100)</f>
        <v/>
      </c>
      <c r="Y283" s="68" t="str">
        <f ca="1">IF(ISNA(MATCH(B283,Pages!$A$2:$A$1000,0)),"",OFFSET(PageReference,MATCH(B283,Pages!$A$2:$A$1000,0),6)/100)</f>
        <v/>
      </c>
      <c r="Z283" s="70" t="str">
        <f ca="1">IF(ISNA(MATCH(B283,Pages!$A$2:$A$1000,0)),"",OFFSET(PageReference,MATCH(B283,Pages!$A$2:$A$1000,0),4)/86400)</f>
        <v/>
      </c>
    </row>
    <row r="284" spans="2:26" s="74" customFormat="1" ht="12.75" x14ac:dyDescent="0.2">
      <c r="B284" s="67" t="str">
        <f>IF(ISBLANK(Allowed!A270),"",Allowed!A270)</f>
        <v/>
      </c>
      <c r="C284" s="66" t="str">
        <f>IF(ISBLANK(Allowed!C270),"",Allowed!C270)</f>
        <v/>
      </c>
      <c r="D284" s="66" t="str">
        <f>IF(ISBLANK(Allowed!D270),"",Allowed!D270)</f>
        <v/>
      </c>
      <c r="E284" s="66" t="str">
        <f>IF(ISBLANK(Allowed!F270),"",Allowed!F270)</f>
        <v/>
      </c>
      <c r="F284" s="67" t="str">
        <f ca="1">IF(ISNA(MATCH(B284,Started!$A$2:$A$100,0)),"",OFFSET(StartedReference,MATCH(B284,Started!$A$2:$A$100,0),3))</f>
        <v/>
      </c>
      <c r="G284" s="68" t="str">
        <f t="shared" ca="1" si="28"/>
        <v/>
      </c>
      <c r="H284" s="69" t="str">
        <f ca="1">IF(ISNA(MATCH(B284,Started!$A$2:$A$1000,0)),"",OFFSET(StartedReference,MATCH(B284,Started!$A$2:$A$1000,0),5)/86400)</f>
        <v/>
      </c>
      <c r="I284" s="66" t="str">
        <f ca="1">IF(ISNA(MATCH(B284,Viewer!$A$2:$A$100,0)),"",OFFSET(ViewerReference,MATCH(B284,Viewer!$A$2:$A$100,0),3))</f>
        <v/>
      </c>
      <c r="J284" s="68" t="str">
        <f t="shared" ca="1" si="31"/>
        <v/>
      </c>
      <c r="K284" s="70" t="str">
        <f ca="1">IF(ISNA(MATCH(B284,Viewer!$A$2:$A$100,0)),"",OFFSET(ViewerReference,MATCH(B284,Viewer!$A$2:$A$100,0),5)/86400)</f>
        <v/>
      </c>
      <c r="L284" s="66" t="str">
        <f ca="1">IF(ISNA(MATCH(B284,Reader!$A$2:$A$100,0)),"",OFFSET(ReaderReference,MATCH(B284,Reader!$A$2:$A$100,0),3))</f>
        <v/>
      </c>
      <c r="M284" s="68" t="str">
        <f t="shared" ca="1" si="32"/>
        <v/>
      </c>
      <c r="N284" s="70" t="str">
        <f ca="1">IF(ISNA(MATCH(B284,Reader!$A$2:$A$100,0)),"",OFFSET(ReaderReference,MATCH(B284,Reader!$A$2:$A$100,0),5)/86400)</f>
        <v/>
      </c>
      <c r="O284" s="68" t="str">
        <f t="shared" ca="1" si="29"/>
        <v/>
      </c>
      <c r="P284" s="71" t="str">
        <f ca="1">IF(ISNA(MATCH(B284,PageBottom!$A$2:$A$1000,0)),"",OFFSET(PageBottomReference,MATCH(B284,PageBottom!$A$2:$A$1000,0),3))</f>
        <v/>
      </c>
      <c r="Q284" s="68" t="str">
        <f t="shared" ca="1" si="33"/>
        <v/>
      </c>
      <c r="R284" s="69" t="str">
        <f ca="1">IF(ISNA(MATCH(B284,PageBottom!$A$2:$A$1000,0)),"",OFFSET(PageBottomReference,MATCH(B284,PageBottom!$A$2:$A$1000,0),5)/86400)</f>
        <v/>
      </c>
      <c r="S284" s="72" t="str">
        <f t="shared" ca="1" si="34"/>
        <v/>
      </c>
      <c r="T284" s="73" t="str">
        <f ca="1">IF(ISNA(MATCH(B284,Pages!$A$2:$A$1000,0)),"",OFFSET(PageReference,MATCH(B284,Pages!$A$2:$A$1000,0),3))</f>
        <v/>
      </c>
      <c r="U284" s="66" t="str">
        <f ca="1">IF(ISNA(MATCH(B284,Pages!$A$2:$A$1000,0)),"",OFFSET(PageReference,MATCH(B284,Pages!$A$2:$A$1000,0),1))</f>
        <v/>
      </c>
      <c r="V284" s="66" t="str">
        <f ca="1">IF(ISNA(MATCH(B284,Pages!$A$2:$A$1000,0)),"",OFFSET(PageReference,MATCH(B284,Pages!$A$2:$A$1000,0),2))</f>
        <v/>
      </c>
      <c r="W284" s="68" t="str">
        <f t="shared" si="30"/>
        <v/>
      </c>
      <c r="X284" s="68" t="str">
        <f ca="1">IF(ISNA(MATCH(B284,Pages!$A$2:$A$1000,0)),"",OFFSET(PageReference,MATCH(B284,Pages!$A$2:$A$1000,0),5)/100)</f>
        <v/>
      </c>
      <c r="Y284" s="68" t="str">
        <f ca="1">IF(ISNA(MATCH(B284,Pages!$A$2:$A$1000,0)),"",OFFSET(PageReference,MATCH(B284,Pages!$A$2:$A$1000,0),6)/100)</f>
        <v/>
      </c>
      <c r="Z284" s="70" t="str">
        <f ca="1">IF(ISNA(MATCH(B284,Pages!$A$2:$A$1000,0)),"",OFFSET(PageReference,MATCH(B284,Pages!$A$2:$A$1000,0),4)/86400)</f>
        <v/>
      </c>
    </row>
    <row r="285" spans="2:26" s="74" customFormat="1" ht="12.75" x14ac:dyDescent="0.2">
      <c r="B285" s="67" t="str">
        <f>IF(ISBLANK(Allowed!A271),"",Allowed!A271)</f>
        <v/>
      </c>
      <c r="C285" s="66" t="str">
        <f>IF(ISBLANK(Allowed!C271),"",Allowed!C271)</f>
        <v/>
      </c>
      <c r="D285" s="66" t="str">
        <f>IF(ISBLANK(Allowed!D271),"",Allowed!D271)</f>
        <v/>
      </c>
      <c r="E285" s="66" t="str">
        <f>IF(ISBLANK(Allowed!F271),"",Allowed!F271)</f>
        <v/>
      </c>
      <c r="F285" s="67" t="str">
        <f ca="1">IF(ISNA(MATCH(B285,Started!$A$2:$A$100,0)),"",OFFSET(StartedReference,MATCH(B285,Started!$A$2:$A$100,0),3))</f>
        <v/>
      </c>
      <c r="G285" s="68" t="str">
        <f t="shared" ca="1" si="28"/>
        <v/>
      </c>
      <c r="H285" s="69" t="str">
        <f ca="1">IF(ISNA(MATCH(B285,Started!$A$2:$A$1000,0)),"",OFFSET(StartedReference,MATCH(B285,Started!$A$2:$A$1000,0),5)/86400)</f>
        <v/>
      </c>
      <c r="I285" s="66" t="str">
        <f ca="1">IF(ISNA(MATCH(B285,Viewer!$A$2:$A$100,0)),"",OFFSET(ViewerReference,MATCH(B285,Viewer!$A$2:$A$100,0),3))</f>
        <v/>
      </c>
      <c r="J285" s="68" t="str">
        <f t="shared" ca="1" si="31"/>
        <v/>
      </c>
      <c r="K285" s="70" t="str">
        <f ca="1">IF(ISNA(MATCH(B285,Viewer!$A$2:$A$100,0)),"",OFFSET(ViewerReference,MATCH(B285,Viewer!$A$2:$A$100,0),5)/86400)</f>
        <v/>
      </c>
      <c r="L285" s="66" t="str">
        <f ca="1">IF(ISNA(MATCH(B285,Reader!$A$2:$A$100,0)),"",OFFSET(ReaderReference,MATCH(B285,Reader!$A$2:$A$100,0),3))</f>
        <v/>
      </c>
      <c r="M285" s="68" t="str">
        <f t="shared" ca="1" si="32"/>
        <v/>
      </c>
      <c r="N285" s="70" t="str">
        <f ca="1">IF(ISNA(MATCH(B285,Reader!$A$2:$A$100,0)),"",OFFSET(ReaderReference,MATCH(B285,Reader!$A$2:$A$100,0),5)/86400)</f>
        <v/>
      </c>
      <c r="O285" s="68" t="str">
        <f t="shared" ca="1" si="29"/>
        <v/>
      </c>
      <c r="P285" s="71" t="str">
        <f ca="1">IF(ISNA(MATCH(B285,PageBottom!$A$2:$A$1000,0)),"",OFFSET(PageBottomReference,MATCH(B285,PageBottom!$A$2:$A$1000,0),3))</f>
        <v/>
      </c>
      <c r="Q285" s="68" t="str">
        <f t="shared" ca="1" si="33"/>
        <v/>
      </c>
      <c r="R285" s="69" t="str">
        <f ca="1">IF(ISNA(MATCH(B285,PageBottom!$A$2:$A$1000,0)),"",OFFSET(PageBottomReference,MATCH(B285,PageBottom!$A$2:$A$1000,0),5)/86400)</f>
        <v/>
      </c>
      <c r="S285" s="72" t="str">
        <f t="shared" ca="1" si="34"/>
        <v/>
      </c>
      <c r="T285" s="73" t="str">
        <f ca="1">IF(ISNA(MATCH(B285,Pages!$A$2:$A$1000,0)),"",OFFSET(PageReference,MATCH(B285,Pages!$A$2:$A$1000,0),3))</f>
        <v/>
      </c>
      <c r="U285" s="66" t="str">
        <f ca="1">IF(ISNA(MATCH(B285,Pages!$A$2:$A$1000,0)),"",OFFSET(PageReference,MATCH(B285,Pages!$A$2:$A$1000,0),1))</f>
        <v/>
      </c>
      <c r="V285" s="66" t="str">
        <f ca="1">IF(ISNA(MATCH(B285,Pages!$A$2:$A$1000,0)),"",OFFSET(PageReference,MATCH(B285,Pages!$A$2:$A$1000,0),2))</f>
        <v/>
      </c>
      <c r="W285" s="68" t="str">
        <f t="shared" si="30"/>
        <v/>
      </c>
      <c r="X285" s="68" t="str">
        <f ca="1">IF(ISNA(MATCH(B285,Pages!$A$2:$A$1000,0)),"",OFFSET(PageReference,MATCH(B285,Pages!$A$2:$A$1000,0),5)/100)</f>
        <v/>
      </c>
      <c r="Y285" s="68" t="str">
        <f ca="1">IF(ISNA(MATCH(B285,Pages!$A$2:$A$1000,0)),"",OFFSET(PageReference,MATCH(B285,Pages!$A$2:$A$1000,0),6)/100)</f>
        <v/>
      </c>
      <c r="Z285" s="70" t="str">
        <f ca="1">IF(ISNA(MATCH(B285,Pages!$A$2:$A$1000,0)),"",OFFSET(PageReference,MATCH(B285,Pages!$A$2:$A$1000,0),4)/86400)</f>
        <v/>
      </c>
    </row>
    <row r="286" spans="2:26" s="74" customFormat="1" ht="12.75" x14ac:dyDescent="0.2">
      <c r="B286" s="67" t="str">
        <f>IF(ISBLANK(Allowed!A272),"",Allowed!A272)</f>
        <v/>
      </c>
      <c r="C286" s="66" t="str">
        <f>IF(ISBLANK(Allowed!C272),"",Allowed!C272)</f>
        <v/>
      </c>
      <c r="D286" s="66" t="str">
        <f>IF(ISBLANK(Allowed!D272),"",Allowed!D272)</f>
        <v/>
      </c>
      <c r="E286" s="66" t="str">
        <f>IF(ISBLANK(Allowed!F272),"",Allowed!F272)</f>
        <v/>
      </c>
      <c r="F286" s="67" t="str">
        <f ca="1">IF(ISNA(MATCH(B286,Started!$A$2:$A$100,0)),"",OFFSET(StartedReference,MATCH(B286,Started!$A$2:$A$100,0),3))</f>
        <v/>
      </c>
      <c r="G286" s="68" t="str">
        <f t="shared" ca="1" si="28"/>
        <v/>
      </c>
      <c r="H286" s="69" t="str">
        <f ca="1">IF(ISNA(MATCH(B286,Started!$A$2:$A$1000,0)),"",OFFSET(StartedReference,MATCH(B286,Started!$A$2:$A$1000,0),5)/86400)</f>
        <v/>
      </c>
      <c r="I286" s="66" t="str">
        <f ca="1">IF(ISNA(MATCH(B286,Viewer!$A$2:$A$100,0)),"",OFFSET(ViewerReference,MATCH(B286,Viewer!$A$2:$A$100,0),3))</f>
        <v/>
      </c>
      <c r="J286" s="68" t="str">
        <f t="shared" ca="1" si="31"/>
        <v/>
      </c>
      <c r="K286" s="70" t="str">
        <f ca="1">IF(ISNA(MATCH(B286,Viewer!$A$2:$A$100,0)),"",OFFSET(ViewerReference,MATCH(B286,Viewer!$A$2:$A$100,0),5)/86400)</f>
        <v/>
      </c>
      <c r="L286" s="66" t="str">
        <f ca="1">IF(ISNA(MATCH(B286,Reader!$A$2:$A$100,0)),"",OFFSET(ReaderReference,MATCH(B286,Reader!$A$2:$A$100,0),3))</f>
        <v/>
      </c>
      <c r="M286" s="68" t="str">
        <f t="shared" ca="1" si="32"/>
        <v/>
      </c>
      <c r="N286" s="70" t="str">
        <f ca="1">IF(ISNA(MATCH(B286,Reader!$A$2:$A$100,0)),"",OFFSET(ReaderReference,MATCH(B286,Reader!$A$2:$A$100,0),5)/86400)</f>
        <v/>
      </c>
      <c r="O286" s="68" t="str">
        <f t="shared" ca="1" si="29"/>
        <v/>
      </c>
      <c r="P286" s="71" t="str">
        <f ca="1">IF(ISNA(MATCH(B286,PageBottom!$A$2:$A$1000,0)),"",OFFSET(PageBottomReference,MATCH(B286,PageBottom!$A$2:$A$1000,0),3))</f>
        <v/>
      </c>
      <c r="Q286" s="68" t="str">
        <f t="shared" ca="1" si="33"/>
        <v/>
      </c>
      <c r="R286" s="69" t="str">
        <f ca="1">IF(ISNA(MATCH(B286,PageBottom!$A$2:$A$1000,0)),"",OFFSET(PageBottomReference,MATCH(B286,PageBottom!$A$2:$A$1000,0),5)/86400)</f>
        <v/>
      </c>
      <c r="S286" s="72" t="str">
        <f t="shared" ca="1" si="34"/>
        <v/>
      </c>
      <c r="T286" s="73" t="str">
        <f ca="1">IF(ISNA(MATCH(B286,Pages!$A$2:$A$1000,0)),"",OFFSET(PageReference,MATCH(B286,Pages!$A$2:$A$1000,0),3))</f>
        <v/>
      </c>
      <c r="U286" s="66" t="str">
        <f ca="1">IF(ISNA(MATCH(B286,Pages!$A$2:$A$1000,0)),"",OFFSET(PageReference,MATCH(B286,Pages!$A$2:$A$1000,0),1))</f>
        <v/>
      </c>
      <c r="V286" s="66" t="str">
        <f ca="1">IF(ISNA(MATCH(B286,Pages!$A$2:$A$1000,0)),"",OFFSET(PageReference,MATCH(B286,Pages!$A$2:$A$1000,0),2))</f>
        <v/>
      </c>
      <c r="W286" s="68" t="str">
        <f t="shared" si="30"/>
        <v/>
      </c>
      <c r="X286" s="68" t="str">
        <f ca="1">IF(ISNA(MATCH(B286,Pages!$A$2:$A$1000,0)),"",OFFSET(PageReference,MATCH(B286,Pages!$A$2:$A$1000,0),5)/100)</f>
        <v/>
      </c>
      <c r="Y286" s="68" t="str">
        <f ca="1">IF(ISNA(MATCH(B286,Pages!$A$2:$A$1000,0)),"",OFFSET(PageReference,MATCH(B286,Pages!$A$2:$A$1000,0),6)/100)</f>
        <v/>
      </c>
      <c r="Z286" s="70" t="str">
        <f ca="1">IF(ISNA(MATCH(B286,Pages!$A$2:$A$1000,0)),"",OFFSET(PageReference,MATCH(B286,Pages!$A$2:$A$1000,0),4)/86400)</f>
        <v/>
      </c>
    </row>
    <row r="287" spans="2:26" s="74" customFormat="1" ht="12.75" x14ac:dyDescent="0.2">
      <c r="B287" s="67" t="str">
        <f>IF(ISBLANK(Allowed!A273),"",Allowed!A273)</f>
        <v/>
      </c>
      <c r="C287" s="66" t="str">
        <f>IF(ISBLANK(Allowed!C273),"",Allowed!C273)</f>
        <v/>
      </c>
      <c r="D287" s="66" t="str">
        <f>IF(ISBLANK(Allowed!D273),"",Allowed!D273)</f>
        <v/>
      </c>
      <c r="E287" s="66" t="str">
        <f>IF(ISBLANK(Allowed!F273),"",Allowed!F273)</f>
        <v/>
      </c>
      <c r="F287" s="67" t="str">
        <f ca="1">IF(ISNA(MATCH(B287,Started!$A$2:$A$100,0)),"",OFFSET(StartedReference,MATCH(B287,Started!$A$2:$A$100,0),3))</f>
        <v/>
      </c>
      <c r="G287" s="68" t="str">
        <f t="shared" ca="1" si="28"/>
        <v/>
      </c>
      <c r="H287" s="69" t="str">
        <f ca="1">IF(ISNA(MATCH(B287,Started!$A$2:$A$1000,0)),"",OFFSET(StartedReference,MATCH(B287,Started!$A$2:$A$1000,0),5)/86400)</f>
        <v/>
      </c>
      <c r="I287" s="66" t="str">
        <f ca="1">IF(ISNA(MATCH(B287,Viewer!$A$2:$A$100,0)),"",OFFSET(ViewerReference,MATCH(B287,Viewer!$A$2:$A$100,0),3))</f>
        <v/>
      </c>
      <c r="J287" s="68" t="str">
        <f t="shared" ca="1" si="31"/>
        <v/>
      </c>
      <c r="K287" s="70" t="str">
        <f ca="1">IF(ISNA(MATCH(B287,Viewer!$A$2:$A$100,0)),"",OFFSET(ViewerReference,MATCH(B287,Viewer!$A$2:$A$100,0),5)/86400)</f>
        <v/>
      </c>
      <c r="L287" s="66" t="str">
        <f ca="1">IF(ISNA(MATCH(B287,Reader!$A$2:$A$100,0)),"",OFFSET(ReaderReference,MATCH(B287,Reader!$A$2:$A$100,0),3))</f>
        <v/>
      </c>
      <c r="M287" s="68" t="str">
        <f t="shared" ca="1" si="32"/>
        <v/>
      </c>
      <c r="N287" s="70" t="str">
        <f ca="1">IF(ISNA(MATCH(B287,Reader!$A$2:$A$100,0)),"",OFFSET(ReaderReference,MATCH(B287,Reader!$A$2:$A$100,0),5)/86400)</f>
        <v/>
      </c>
      <c r="O287" s="68" t="str">
        <f t="shared" ca="1" si="29"/>
        <v/>
      </c>
      <c r="P287" s="71" t="str">
        <f ca="1">IF(ISNA(MATCH(B287,PageBottom!$A$2:$A$1000,0)),"",OFFSET(PageBottomReference,MATCH(B287,PageBottom!$A$2:$A$1000,0),3))</f>
        <v/>
      </c>
      <c r="Q287" s="68" t="str">
        <f t="shared" ca="1" si="33"/>
        <v/>
      </c>
      <c r="R287" s="69" t="str">
        <f ca="1">IF(ISNA(MATCH(B287,PageBottom!$A$2:$A$1000,0)),"",OFFSET(PageBottomReference,MATCH(B287,PageBottom!$A$2:$A$1000,0),5)/86400)</f>
        <v/>
      </c>
      <c r="S287" s="72" t="str">
        <f t="shared" ca="1" si="34"/>
        <v/>
      </c>
      <c r="T287" s="73" t="str">
        <f ca="1">IF(ISNA(MATCH(B287,Pages!$A$2:$A$1000,0)),"",OFFSET(PageReference,MATCH(B287,Pages!$A$2:$A$1000,0),3))</f>
        <v/>
      </c>
      <c r="U287" s="66" t="str">
        <f ca="1">IF(ISNA(MATCH(B287,Pages!$A$2:$A$1000,0)),"",OFFSET(PageReference,MATCH(B287,Pages!$A$2:$A$1000,0),1))</f>
        <v/>
      </c>
      <c r="V287" s="66" t="str">
        <f ca="1">IF(ISNA(MATCH(B287,Pages!$A$2:$A$1000,0)),"",OFFSET(PageReference,MATCH(B287,Pages!$A$2:$A$1000,0),2))</f>
        <v/>
      </c>
      <c r="W287" s="68" t="str">
        <f t="shared" si="30"/>
        <v/>
      </c>
      <c r="X287" s="68" t="str">
        <f ca="1">IF(ISNA(MATCH(B287,Pages!$A$2:$A$1000,0)),"",OFFSET(PageReference,MATCH(B287,Pages!$A$2:$A$1000,0),5)/100)</f>
        <v/>
      </c>
      <c r="Y287" s="68" t="str">
        <f ca="1">IF(ISNA(MATCH(B287,Pages!$A$2:$A$1000,0)),"",OFFSET(PageReference,MATCH(B287,Pages!$A$2:$A$1000,0),6)/100)</f>
        <v/>
      </c>
      <c r="Z287" s="70" t="str">
        <f ca="1">IF(ISNA(MATCH(B287,Pages!$A$2:$A$1000,0)),"",OFFSET(PageReference,MATCH(B287,Pages!$A$2:$A$1000,0),4)/86400)</f>
        <v/>
      </c>
    </row>
    <row r="288" spans="2:26" s="74" customFormat="1" ht="12.75" x14ac:dyDescent="0.2">
      <c r="B288" s="67" t="str">
        <f>IF(ISBLANK(Allowed!A274),"",Allowed!A274)</f>
        <v/>
      </c>
      <c r="C288" s="66" t="str">
        <f>IF(ISBLANK(Allowed!C274),"",Allowed!C274)</f>
        <v/>
      </c>
      <c r="D288" s="66" t="str">
        <f>IF(ISBLANK(Allowed!D274),"",Allowed!D274)</f>
        <v/>
      </c>
      <c r="E288" s="66" t="str">
        <f>IF(ISBLANK(Allowed!F274),"",Allowed!F274)</f>
        <v/>
      </c>
      <c r="F288" s="67" t="str">
        <f ca="1">IF(ISNA(MATCH(B288,Started!$A$2:$A$100,0)),"",OFFSET(StartedReference,MATCH(B288,Started!$A$2:$A$100,0),3))</f>
        <v/>
      </c>
      <c r="G288" s="68" t="str">
        <f t="shared" ca="1" si="28"/>
        <v/>
      </c>
      <c r="H288" s="69" t="str">
        <f ca="1">IF(ISNA(MATCH(B288,Started!$A$2:$A$1000,0)),"",OFFSET(StartedReference,MATCH(B288,Started!$A$2:$A$1000,0),5)/86400)</f>
        <v/>
      </c>
      <c r="I288" s="66" t="str">
        <f ca="1">IF(ISNA(MATCH(B288,Viewer!$A$2:$A$100,0)),"",OFFSET(ViewerReference,MATCH(B288,Viewer!$A$2:$A$100,0),3))</f>
        <v/>
      </c>
      <c r="J288" s="68" t="str">
        <f t="shared" ca="1" si="31"/>
        <v/>
      </c>
      <c r="K288" s="70" t="str">
        <f ca="1">IF(ISNA(MATCH(B288,Viewer!$A$2:$A$100,0)),"",OFFSET(ViewerReference,MATCH(B288,Viewer!$A$2:$A$100,0),5)/86400)</f>
        <v/>
      </c>
      <c r="L288" s="66" t="str">
        <f ca="1">IF(ISNA(MATCH(B288,Reader!$A$2:$A$100,0)),"",OFFSET(ReaderReference,MATCH(B288,Reader!$A$2:$A$100,0),3))</f>
        <v/>
      </c>
      <c r="M288" s="68" t="str">
        <f t="shared" ca="1" si="32"/>
        <v/>
      </c>
      <c r="N288" s="70" t="str">
        <f ca="1">IF(ISNA(MATCH(B288,Reader!$A$2:$A$100,0)),"",OFFSET(ReaderReference,MATCH(B288,Reader!$A$2:$A$100,0),5)/86400)</f>
        <v/>
      </c>
      <c r="O288" s="68" t="str">
        <f t="shared" ca="1" si="29"/>
        <v/>
      </c>
      <c r="P288" s="71" t="str">
        <f ca="1">IF(ISNA(MATCH(B288,PageBottom!$A$2:$A$1000,0)),"",OFFSET(PageBottomReference,MATCH(B288,PageBottom!$A$2:$A$1000,0),3))</f>
        <v/>
      </c>
      <c r="Q288" s="68" t="str">
        <f t="shared" ca="1" si="33"/>
        <v/>
      </c>
      <c r="R288" s="69" t="str">
        <f ca="1">IF(ISNA(MATCH(B288,PageBottom!$A$2:$A$1000,0)),"",OFFSET(PageBottomReference,MATCH(B288,PageBottom!$A$2:$A$1000,0),5)/86400)</f>
        <v/>
      </c>
      <c r="S288" s="72" t="str">
        <f t="shared" ca="1" si="34"/>
        <v/>
      </c>
      <c r="T288" s="73" t="str">
        <f ca="1">IF(ISNA(MATCH(B288,Pages!$A$2:$A$1000,0)),"",OFFSET(PageReference,MATCH(B288,Pages!$A$2:$A$1000,0),3))</f>
        <v/>
      </c>
      <c r="U288" s="66" t="str">
        <f ca="1">IF(ISNA(MATCH(B288,Pages!$A$2:$A$1000,0)),"",OFFSET(PageReference,MATCH(B288,Pages!$A$2:$A$1000,0),1))</f>
        <v/>
      </c>
      <c r="V288" s="66" t="str">
        <f ca="1">IF(ISNA(MATCH(B288,Pages!$A$2:$A$1000,0)),"",OFFSET(PageReference,MATCH(B288,Pages!$A$2:$A$1000,0),2))</f>
        <v/>
      </c>
      <c r="W288" s="68" t="str">
        <f t="shared" si="30"/>
        <v/>
      </c>
      <c r="X288" s="68" t="str">
        <f ca="1">IF(ISNA(MATCH(B288,Pages!$A$2:$A$1000,0)),"",OFFSET(PageReference,MATCH(B288,Pages!$A$2:$A$1000,0),5)/100)</f>
        <v/>
      </c>
      <c r="Y288" s="68" t="str">
        <f ca="1">IF(ISNA(MATCH(B288,Pages!$A$2:$A$1000,0)),"",OFFSET(PageReference,MATCH(B288,Pages!$A$2:$A$1000,0),6)/100)</f>
        <v/>
      </c>
      <c r="Z288" s="70" t="str">
        <f ca="1">IF(ISNA(MATCH(B288,Pages!$A$2:$A$1000,0)),"",OFFSET(PageReference,MATCH(B288,Pages!$A$2:$A$1000,0),4)/86400)</f>
        <v/>
      </c>
    </row>
    <row r="289" spans="2:26" s="74" customFormat="1" ht="12.75" x14ac:dyDescent="0.2">
      <c r="B289" s="67" t="str">
        <f>IF(ISBLANK(Allowed!A275),"",Allowed!A275)</f>
        <v/>
      </c>
      <c r="C289" s="66" t="str">
        <f>IF(ISBLANK(Allowed!C275),"",Allowed!C275)</f>
        <v/>
      </c>
      <c r="D289" s="66" t="str">
        <f>IF(ISBLANK(Allowed!D275),"",Allowed!D275)</f>
        <v/>
      </c>
      <c r="E289" s="66" t="str">
        <f>IF(ISBLANK(Allowed!F275),"",Allowed!F275)</f>
        <v/>
      </c>
      <c r="F289" s="67" t="str">
        <f ca="1">IF(ISNA(MATCH(B289,Started!$A$2:$A$100,0)),"",OFFSET(StartedReference,MATCH(B289,Started!$A$2:$A$100,0),3))</f>
        <v/>
      </c>
      <c r="G289" s="68" t="str">
        <f t="shared" ca="1" si="28"/>
        <v/>
      </c>
      <c r="H289" s="69" t="str">
        <f ca="1">IF(ISNA(MATCH(B289,Started!$A$2:$A$1000,0)),"",OFFSET(StartedReference,MATCH(B289,Started!$A$2:$A$1000,0),5)/86400)</f>
        <v/>
      </c>
      <c r="I289" s="66" t="str">
        <f ca="1">IF(ISNA(MATCH(B289,Viewer!$A$2:$A$100,0)),"",OFFSET(ViewerReference,MATCH(B289,Viewer!$A$2:$A$100,0),3))</f>
        <v/>
      </c>
      <c r="J289" s="68" t="str">
        <f t="shared" ca="1" si="31"/>
        <v/>
      </c>
      <c r="K289" s="70" t="str">
        <f ca="1">IF(ISNA(MATCH(B289,Viewer!$A$2:$A$100,0)),"",OFFSET(ViewerReference,MATCH(B289,Viewer!$A$2:$A$100,0),5)/86400)</f>
        <v/>
      </c>
      <c r="L289" s="66" t="str">
        <f ca="1">IF(ISNA(MATCH(B289,Reader!$A$2:$A$100,0)),"",OFFSET(ReaderReference,MATCH(B289,Reader!$A$2:$A$100,0),3))</f>
        <v/>
      </c>
      <c r="M289" s="68" t="str">
        <f t="shared" ca="1" si="32"/>
        <v/>
      </c>
      <c r="N289" s="70" t="str">
        <f ca="1">IF(ISNA(MATCH(B289,Reader!$A$2:$A$100,0)),"",OFFSET(ReaderReference,MATCH(B289,Reader!$A$2:$A$100,0),5)/86400)</f>
        <v/>
      </c>
      <c r="O289" s="68" t="str">
        <f t="shared" ca="1" si="29"/>
        <v/>
      </c>
      <c r="P289" s="71" t="str">
        <f ca="1">IF(ISNA(MATCH(B289,PageBottom!$A$2:$A$1000,0)),"",OFFSET(PageBottomReference,MATCH(B289,PageBottom!$A$2:$A$1000,0),3))</f>
        <v/>
      </c>
      <c r="Q289" s="68" t="str">
        <f t="shared" ca="1" si="33"/>
        <v/>
      </c>
      <c r="R289" s="69" t="str">
        <f ca="1">IF(ISNA(MATCH(B289,PageBottom!$A$2:$A$1000,0)),"",OFFSET(PageBottomReference,MATCH(B289,PageBottom!$A$2:$A$1000,0),5)/86400)</f>
        <v/>
      </c>
      <c r="S289" s="72" t="str">
        <f t="shared" ca="1" si="34"/>
        <v/>
      </c>
      <c r="T289" s="73" t="str">
        <f ca="1">IF(ISNA(MATCH(B289,Pages!$A$2:$A$1000,0)),"",OFFSET(PageReference,MATCH(B289,Pages!$A$2:$A$1000,0),3))</f>
        <v/>
      </c>
      <c r="U289" s="66" t="str">
        <f ca="1">IF(ISNA(MATCH(B289,Pages!$A$2:$A$1000,0)),"",OFFSET(PageReference,MATCH(B289,Pages!$A$2:$A$1000,0),1))</f>
        <v/>
      </c>
      <c r="V289" s="66" t="str">
        <f ca="1">IF(ISNA(MATCH(B289,Pages!$A$2:$A$1000,0)),"",OFFSET(PageReference,MATCH(B289,Pages!$A$2:$A$1000,0),2))</f>
        <v/>
      </c>
      <c r="W289" s="68" t="str">
        <f t="shared" si="30"/>
        <v/>
      </c>
      <c r="X289" s="68" t="str">
        <f ca="1">IF(ISNA(MATCH(B289,Pages!$A$2:$A$1000,0)),"",OFFSET(PageReference,MATCH(B289,Pages!$A$2:$A$1000,0),5)/100)</f>
        <v/>
      </c>
      <c r="Y289" s="68" t="str">
        <f ca="1">IF(ISNA(MATCH(B289,Pages!$A$2:$A$1000,0)),"",OFFSET(PageReference,MATCH(B289,Pages!$A$2:$A$1000,0),6)/100)</f>
        <v/>
      </c>
      <c r="Z289" s="70" t="str">
        <f ca="1">IF(ISNA(MATCH(B289,Pages!$A$2:$A$1000,0)),"",OFFSET(PageReference,MATCH(B289,Pages!$A$2:$A$1000,0),4)/86400)</f>
        <v/>
      </c>
    </row>
    <row r="290" spans="2:26" s="74" customFormat="1" ht="12.75" x14ac:dyDescent="0.2">
      <c r="B290" s="67" t="str">
        <f>IF(ISBLANK(Allowed!A276),"",Allowed!A276)</f>
        <v/>
      </c>
      <c r="C290" s="66" t="str">
        <f>IF(ISBLANK(Allowed!C276),"",Allowed!C276)</f>
        <v/>
      </c>
      <c r="D290" s="66" t="str">
        <f>IF(ISBLANK(Allowed!D276),"",Allowed!D276)</f>
        <v/>
      </c>
      <c r="E290" s="66" t="str">
        <f>IF(ISBLANK(Allowed!F276),"",Allowed!F276)</f>
        <v/>
      </c>
      <c r="F290" s="67" t="str">
        <f ca="1">IF(ISNA(MATCH(B290,Started!$A$2:$A$100,0)),"",OFFSET(StartedReference,MATCH(B290,Started!$A$2:$A$100,0),3))</f>
        <v/>
      </c>
      <c r="G290" s="68" t="str">
        <f t="shared" ca="1" si="28"/>
        <v/>
      </c>
      <c r="H290" s="69" t="str">
        <f ca="1">IF(ISNA(MATCH(B290,Started!$A$2:$A$1000,0)),"",OFFSET(StartedReference,MATCH(B290,Started!$A$2:$A$1000,0),5)/86400)</f>
        <v/>
      </c>
      <c r="I290" s="66" t="str">
        <f ca="1">IF(ISNA(MATCH(B290,Viewer!$A$2:$A$100,0)),"",OFFSET(ViewerReference,MATCH(B290,Viewer!$A$2:$A$100,0),3))</f>
        <v/>
      </c>
      <c r="J290" s="68" t="str">
        <f t="shared" ca="1" si="31"/>
        <v/>
      </c>
      <c r="K290" s="70" t="str">
        <f ca="1">IF(ISNA(MATCH(B290,Viewer!$A$2:$A$100,0)),"",OFFSET(ViewerReference,MATCH(B290,Viewer!$A$2:$A$100,0),5)/86400)</f>
        <v/>
      </c>
      <c r="L290" s="66" t="str">
        <f ca="1">IF(ISNA(MATCH(B290,Reader!$A$2:$A$100,0)),"",OFFSET(ReaderReference,MATCH(B290,Reader!$A$2:$A$100,0),3))</f>
        <v/>
      </c>
      <c r="M290" s="68" t="str">
        <f t="shared" ca="1" si="32"/>
        <v/>
      </c>
      <c r="N290" s="70" t="str">
        <f ca="1">IF(ISNA(MATCH(B290,Reader!$A$2:$A$100,0)),"",OFFSET(ReaderReference,MATCH(B290,Reader!$A$2:$A$100,0),5)/86400)</f>
        <v/>
      </c>
      <c r="O290" s="68" t="str">
        <f t="shared" ca="1" si="29"/>
        <v/>
      </c>
      <c r="P290" s="71" t="str">
        <f ca="1">IF(ISNA(MATCH(B290,PageBottom!$A$2:$A$1000,0)),"",OFFSET(PageBottomReference,MATCH(B290,PageBottom!$A$2:$A$1000,0),3))</f>
        <v/>
      </c>
      <c r="Q290" s="68" t="str">
        <f t="shared" ca="1" si="33"/>
        <v/>
      </c>
      <c r="R290" s="69" t="str">
        <f ca="1">IF(ISNA(MATCH(B290,PageBottom!$A$2:$A$1000,0)),"",OFFSET(PageBottomReference,MATCH(B290,PageBottom!$A$2:$A$1000,0),5)/86400)</f>
        <v/>
      </c>
      <c r="S290" s="72" t="str">
        <f t="shared" ca="1" si="34"/>
        <v/>
      </c>
      <c r="T290" s="73" t="str">
        <f ca="1">IF(ISNA(MATCH(B290,Pages!$A$2:$A$1000,0)),"",OFFSET(PageReference,MATCH(B290,Pages!$A$2:$A$1000,0),3))</f>
        <v/>
      </c>
      <c r="U290" s="66" t="str">
        <f ca="1">IF(ISNA(MATCH(B290,Pages!$A$2:$A$1000,0)),"",OFFSET(PageReference,MATCH(B290,Pages!$A$2:$A$1000,0),1))</f>
        <v/>
      </c>
      <c r="V290" s="66" t="str">
        <f ca="1">IF(ISNA(MATCH(B290,Pages!$A$2:$A$1000,0)),"",OFFSET(PageReference,MATCH(B290,Pages!$A$2:$A$1000,0),2))</f>
        <v/>
      </c>
      <c r="W290" s="68" t="str">
        <f t="shared" si="30"/>
        <v/>
      </c>
      <c r="X290" s="68" t="str">
        <f ca="1">IF(ISNA(MATCH(B290,Pages!$A$2:$A$1000,0)),"",OFFSET(PageReference,MATCH(B290,Pages!$A$2:$A$1000,0),5)/100)</f>
        <v/>
      </c>
      <c r="Y290" s="68" t="str">
        <f ca="1">IF(ISNA(MATCH(B290,Pages!$A$2:$A$1000,0)),"",OFFSET(PageReference,MATCH(B290,Pages!$A$2:$A$1000,0),6)/100)</f>
        <v/>
      </c>
      <c r="Z290" s="70" t="str">
        <f ca="1">IF(ISNA(MATCH(B290,Pages!$A$2:$A$1000,0)),"",OFFSET(PageReference,MATCH(B290,Pages!$A$2:$A$1000,0),4)/86400)</f>
        <v/>
      </c>
    </row>
    <row r="291" spans="2:26" s="74" customFormat="1" ht="12.75" x14ac:dyDescent="0.2">
      <c r="B291" s="67" t="str">
        <f>IF(ISBLANK(Allowed!A277),"",Allowed!A277)</f>
        <v/>
      </c>
      <c r="C291" s="66" t="str">
        <f>IF(ISBLANK(Allowed!C277),"",Allowed!C277)</f>
        <v/>
      </c>
      <c r="D291" s="66" t="str">
        <f>IF(ISBLANK(Allowed!D277),"",Allowed!D277)</f>
        <v/>
      </c>
      <c r="E291" s="66" t="str">
        <f>IF(ISBLANK(Allowed!F277),"",Allowed!F277)</f>
        <v/>
      </c>
      <c r="F291" s="67" t="str">
        <f ca="1">IF(ISNA(MATCH(B291,Started!$A$2:$A$100,0)),"",OFFSET(StartedReference,MATCH(B291,Started!$A$2:$A$100,0),3))</f>
        <v/>
      </c>
      <c r="G291" s="68" t="str">
        <f t="shared" ca="1" si="28"/>
        <v/>
      </c>
      <c r="H291" s="69" t="str">
        <f ca="1">IF(ISNA(MATCH(B291,Started!$A$2:$A$1000,0)),"",OFFSET(StartedReference,MATCH(B291,Started!$A$2:$A$1000,0),5)/86400)</f>
        <v/>
      </c>
      <c r="I291" s="66" t="str">
        <f ca="1">IF(ISNA(MATCH(B291,Viewer!$A$2:$A$100,0)),"",OFFSET(ViewerReference,MATCH(B291,Viewer!$A$2:$A$100,0),3))</f>
        <v/>
      </c>
      <c r="J291" s="68" t="str">
        <f t="shared" ca="1" si="31"/>
        <v/>
      </c>
      <c r="K291" s="70" t="str">
        <f ca="1">IF(ISNA(MATCH(B291,Viewer!$A$2:$A$100,0)),"",OFFSET(ViewerReference,MATCH(B291,Viewer!$A$2:$A$100,0),5)/86400)</f>
        <v/>
      </c>
      <c r="L291" s="66" t="str">
        <f ca="1">IF(ISNA(MATCH(B291,Reader!$A$2:$A$100,0)),"",OFFSET(ReaderReference,MATCH(B291,Reader!$A$2:$A$100,0),3))</f>
        <v/>
      </c>
      <c r="M291" s="68" t="str">
        <f t="shared" ca="1" si="32"/>
        <v/>
      </c>
      <c r="N291" s="70" t="str">
        <f ca="1">IF(ISNA(MATCH(B291,Reader!$A$2:$A$100,0)),"",OFFSET(ReaderReference,MATCH(B291,Reader!$A$2:$A$100,0),5)/86400)</f>
        <v/>
      </c>
      <c r="O291" s="68" t="str">
        <f t="shared" ca="1" si="29"/>
        <v/>
      </c>
      <c r="P291" s="71" t="str">
        <f ca="1">IF(ISNA(MATCH(B291,PageBottom!$A$2:$A$1000,0)),"",OFFSET(PageBottomReference,MATCH(B291,PageBottom!$A$2:$A$1000,0),3))</f>
        <v/>
      </c>
      <c r="Q291" s="68" t="str">
        <f t="shared" ca="1" si="33"/>
        <v/>
      </c>
      <c r="R291" s="69" t="str">
        <f ca="1">IF(ISNA(MATCH(B291,PageBottom!$A$2:$A$1000,0)),"",OFFSET(PageBottomReference,MATCH(B291,PageBottom!$A$2:$A$1000,0),5)/86400)</f>
        <v/>
      </c>
      <c r="S291" s="72" t="str">
        <f t="shared" ca="1" si="34"/>
        <v/>
      </c>
      <c r="T291" s="73" t="str">
        <f ca="1">IF(ISNA(MATCH(B291,Pages!$A$2:$A$1000,0)),"",OFFSET(PageReference,MATCH(B291,Pages!$A$2:$A$1000,0),3))</f>
        <v/>
      </c>
      <c r="U291" s="66" t="str">
        <f ca="1">IF(ISNA(MATCH(B291,Pages!$A$2:$A$1000,0)),"",OFFSET(PageReference,MATCH(B291,Pages!$A$2:$A$1000,0),1))</f>
        <v/>
      </c>
      <c r="V291" s="66" t="str">
        <f ca="1">IF(ISNA(MATCH(B291,Pages!$A$2:$A$1000,0)),"",OFFSET(PageReference,MATCH(B291,Pages!$A$2:$A$1000,0),2))</f>
        <v/>
      </c>
      <c r="W291" s="68" t="str">
        <f t="shared" si="30"/>
        <v/>
      </c>
      <c r="X291" s="68" t="str">
        <f ca="1">IF(ISNA(MATCH(B291,Pages!$A$2:$A$1000,0)),"",OFFSET(PageReference,MATCH(B291,Pages!$A$2:$A$1000,0),5)/100)</f>
        <v/>
      </c>
      <c r="Y291" s="68" t="str">
        <f ca="1">IF(ISNA(MATCH(B291,Pages!$A$2:$A$1000,0)),"",OFFSET(PageReference,MATCH(B291,Pages!$A$2:$A$1000,0),6)/100)</f>
        <v/>
      </c>
      <c r="Z291" s="70" t="str">
        <f ca="1">IF(ISNA(MATCH(B291,Pages!$A$2:$A$1000,0)),"",OFFSET(PageReference,MATCH(B291,Pages!$A$2:$A$1000,0),4)/86400)</f>
        <v/>
      </c>
    </row>
    <row r="292" spans="2:26" s="74" customFormat="1" ht="12.75" x14ac:dyDescent="0.2">
      <c r="B292" s="67" t="str">
        <f>IF(ISBLANK(Allowed!A278),"",Allowed!A278)</f>
        <v/>
      </c>
      <c r="C292" s="66" t="str">
        <f>IF(ISBLANK(Allowed!C278),"",Allowed!C278)</f>
        <v/>
      </c>
      <c r="D292" s="66" t="str">
        <f>IF(ISBLANK(Allowed!D278),"",Allowed!D278)</f>
        <v/>
      </c>
      <c r="E292" s="66" t="str">
        <f>IF(ISBLANK(Allowed!F278),"",Allowed!F278)</f>
        <v/>
      </c>
      <c r="F292" s="67" t="str">
        <f ca="1">IF(ISNA(MATCH(B292,Started!$A$2:$A$100,0)),"",OFFSET(StartedReference,MATCH(B292,Started!$A$2:$A$100,0),3))</f>
        <v/>
      </c>
      <c r="G292" s="68" t="str">
        <f t="shared" ca="1" si="28"/>
        <v/>
      </c>
      <c r="H292" s="69" t="str">
        <f ca="1">IF(ISNA(MATCH(B292,Started!$A$2:$A$1000,0)),"",OFFSET(StartedReference,MATCH(B292,Started!$A$2:$A$1000,0),5)/86400)</f>
        <v/>
      </c>
      <c r="I292" s="66" t="str">
        <f ca="1">IF(ISNA(MATCH(B292,Viewer!$A$2:$A$100,0)),"",OFFSET(ViewerReference,MATCH(B292,Viewer!$A$2:$A$100,0),3))</f>
        <v/>
      </c>
      <c r="J292" s="68" t="str">
        <f t="shared" ca="1" si="31"/>
        <v/>
      </c>
      <c r="K292" s="70" t="str">
        <f ca="1">IF(ISNA(MATCH(B292,Viewer!$A$2:$A$100,0)),"",OFFSET(ViewerReference,MATCH(B292,Viewer!$A$2:$A$100,0),5)/86400)</f>
        <v/>
      </c>
      <c r="L292" s="66" t="str">
        <f ca="1">IF(ISNA(MATCH(B292,Reader!$A$2:$A$100,0)),"",OFFSET(ReaderReference,MATCH(B292,Reader!$A$2:$A$100,0),3))</f>
        <v/>
      </c>
      <c r="M292" s="68" t="str">
        <f t="shared" ca="1" si="32"/>
        <v/>
      </c>
      <c r="N292" s="70" t="str">
        <f ca="1">IF(ISNA(MATCH(B292,Reader!$A$2:$A$100,0)),"",OFFSET(ReaderReference,MATCH(B292,Reader!$A$2:$A$100,0),5)/86400)</f>
        <v/>
      </c>
      <c r="O292" s="68" t="str">
        <f t="shared" ca="1" si="29"/>
        <v/>
      </c>
      <c r="P292" s="71" t="str">
        <f ca="1">IF(ISNA(MATCH(B292,PageBottom!$A$2:$A$1000,0)),"",OFFSET(PageBottomReference,MATCH(B292,PageBottom!$A$2:$A$1000,0),3))</f>
        <v/>
      </c>
      <c r="Q292" s="68" t="str">
        <f t="shared" ca="1" si="33"/>
        <v/>
      </c>
      <c r="R292" s="69" t="str">
        <f ca="1">IF(ISNA(MATCH(B292,PageBottom!$A$2:$A$1000,0)),"",OFFSET(PageBottomReference,MATCH(B292,PageBottom!$A$2:$A$1000,0),5)/86400)</f>
        <v/>
      </c>
      <c r="S292" s="72" t="str">
        <f t="shared" ca="1" si="34"/>
        <v/>
      </c>
      <c r="T292" s="73" t="str">
        <f ca="1">IF(ISNA(MATCH(B292,Pages!$A$2:$A$1000,0)),"",OFFSET(PageReference,MATCH(B292,Pages!$A$2:$A$1000,0),3))</f>
        <v/>
      </c>
      <c r="U292" s="66" t="str">
        <f ca="1">IF(ISNA(MATCH(B292,Pages!$A$2:$A$1000,0)),"",OFFSET(PageReference,MATCH(B292,Pages!$A$2:$A$1000,0),1))</f>
        <v/>
      </c>
      <c r="V292" s="66" t="str">
        <f ca="1">IF(ISNA(MATCH(B292,Pages!$A$2:$A$1000,0)),"",OFFSET(PageReference,MATCH(B292,Pages!$A$2:$A$1000,0),2))</f>
        <v/>
      </c>
      <c r="W292" s="68" t="str">
        <f t="shared" si="30"/>
        <v/>
      </c>
      <c r="X292" s="68" t="str">
        <f ca="1">IF(ISNA(MATCH(B292,Pages!$A$2:$A$1000,0)),"",OFFSET(PageReference,MATCH(B292,Pages!$A$2:$A$1000,0),5)/100)</f>
        <v/>
      </c>
      <c r="Y292" s="68" t="str">
        <f ca="1">IF(ISNA(MATCH(B292,Pages!$A$2:$A$1000,0)),"",OFFSET(PageReference,MATCH(B292,Pages!$A$2:$A$1000,0),6)/100)</f>
        <v/>
      </c>
      <c r="Z292" s="70" t="str">
        <f ca="1">IF(ISNA(MATCH(B292,Pages!$A$2:$A$1000,0)),"",OFFSET(PageReference,MATCH(B292,Pages!$A$2:$A$1000,0),4)/86400)</f>
        <v/>
      </c>
    </row>
    <row r="293" spans="2:26" s="74" customFormat="1" ht="12.75" x14ac:dyDescent="0.2">
      <c r="B293" s="67" t="str">
        <f>IF(ISBLANK(Allowed!A279),"",Allowed!A279)</f>
        <v/>
      </c>
      <c r="C293" s="66" t="str">
        <f>IF(ISBLANK(Allowed!C279),"",Allowed!C279)</f>
        <v/>
      </c>
      <c r="D293" s="66" t="str">
        <f>IF(ISBLANK(Allowed!D279),"",Allowed!D279)</f>
        <v/>
      </c>
      <c r="E293" s="66" t="str">
        <f>IF(ISBLANK(Allowed!F279),"",Allowed!F279)</f>
        <v/>
      </c>
      <c r="F293" s="67" t="str">
        <f ca="1">IF(ISNA(MATCH(B293,Started!$A$2:$A$100,0)),"",OFFSET(StartedReference,MATCH(B293,Started!$A$2:$A$100,0),3))</f>
        <v/>
      </c>
      <c r="G293" s="68" t="str">
        <f t="shared" ca="1" si="28"/>
        <v/>
      </c>
      <c r="H293" s="69" t="str">
        <f ca="1">IF(ISNA(MATCH(B293,Started!$A$2:$A$1000,0)),"",OFFSET(StartedReference,MATCH(B293,Started!$A$2:$A$1000,0),5)/86400)</f>
        <v/>
      </c>
      <c r="I293" s="66" t="str">
        <f ca="1">IF(ISNA(MATCH(B293,Viewer!$A$2:$A$100,0)),"",OFFSET(ViewerReference,MATCH(B293,Viewer!$A$2:$A$100,0),3))</f>
        <v/>
      </c>
      <c r="J293" s="68" t="str">
        <f t="shared" ca="1" si="31"/>
        <v/>
      </c>
      <c r="K293" s="70" t="str">
        <f ca="1">IF(ISNA(MATCH(B293,Viewer!$A$2:$A$100,0)),"",OFFSET(ViewerReference,MATCH(B293,Viewer!$A$2:$A$100,0),5)/86400)</f>
        <v/>
      </c>
      <c r="L293" s="66" t="str">
        <f ca="1">IF(ISNA(MATCH(B293,Reader!$A$2:$A$100,0)),"",OFFSET(ReaderReference,MATCH(B293,Reader!$A$2:$A$100,0),3))</f>
        <v/>
      </c>
      <c r="M293" s="68" t="str">
        <f t="shared" ca="1" si="32"/>
        <v/>
      </c>
      <c r="N293" s="70" t="str">
        <f ca="1">IF(ISNA(MATCH(B293,Reader!$A$2:$A$100,0)),"",OFFSET(ReaderReference,MATCH(B293,Reader!$A$2:$A$100,0),5)/86400)</f>
        <v/>
      </c>
      <c r="O293" s="68" t="str">
        <f t="shared" ca="1" si="29"/>
        <v/>
      </c>
      <c r="P293" s="71" t="str">
        <f ca="1">IF(ISNA(MATCH(B293,PageBottom!$A$2:$A$1000,0)),"",OFFSET(PageBottomReference,MATCH(B293,PageBottom!$A$2:$A$1000,0),3))</f>
        <v/>
      </c>
      <c r="Q293" s="68" t="str">
        <f t="shared" ca="1" si="33"/>
        <v/>
      </c>
      <c r="R293" s="69" t="str">
        <f ca="1">IF(ISNA(MATCH(B293,PageBottom!$A$2:$A$1000,0)),"",OFFSET(PageBottomReference,MATCH(B293,PageBottom!$A$2:$A$1000,0),5)/86400)</f>
        <v/>
      </c>
      <c r="S293" s="72" t="str">
        <f t="shared" ca="1" si="34"/>
        <v/>
      </c>
      <c r="T293" s="73" t="str">
        <f ca="1">IF(ISNA(MATCH(B293,Pages!$A$2:$A$1000,0)),"",OFFSET(PageReference,MATCH(B293,Pages!$A$2:$A$1000,0),3))</f>
        <v/>
      </c>
      <c r="U293" s="66" t="str">
        <f ca="1">IF(ISNA(MATCH(B293,Pages!$A$2:$A$1000,0)),"",OFFSET(PageReference,MATCH(B293,Pages!$A$2:$A$1000,0),1))</f>
        <v/>
      </c>
      <c r="V293" s="66" t="str">
        <f ca="1">IF(ISNA(MATCH(B293,Pages!$A$2:$A$1000,0)),"",OFFSET(PageReference,MATCH(B293,Pages!$A$2:$A$1000,0),2))</f>
        <v/>
      </c>
      <c r="W293" s="68" t="str">
        <f t="shared" si="30"/>
        <v/>
      </c>
      <c r="X293" s="68" t="str">
        <f ca="1">IF(ISNA(MATCH(B293,Pages!$A$2:$A$1000,0)),"",OFFSET(PageReference,MATCH(B293,Pages!$A$2:$A$1000,0),5)/100)</f>
        <v/>
      </c>
      <c r="Y293" s="68" t="str">
        <f ca="1">IF(ISNA(MATCH(B293,Pages!$A$2:$A$1000,0)),"",OFFSET(PageReference,MATCH(B293,Pages!$A$2:$A$1000,0),6)/100)</f>
        <v/>
      </c>
      <c r="Z293" s="70" t="str">
        <f ca="1">IF(ISNA(MATCH(B293,Pages!$A$2:$A$1000,0)),"",OFFSET(PageReference,MATCH(B293,Pages!$A$2:$A$1000,0),4)/86400)</f>
        <v/>
      </c>
    </row>
    <row r="294" spans="2:26" s="74" customFormat="1" ht="12.75" x14ac:dyDescent="0.2">
      <c r="B294" s="67" t="str">
        <f>IF(ISBLANK(Allowed!A280),"",Allowed!A280)</f>
        <v/>
      </c>
      <c r="C294" s="66" t="str">
        <f>IF(ISBLANK(Allowed!C280),"",Allowed!C280)</f>
        <v/>
      </c>
      <c r="D294" s="66" t="str">
        <f>IF(ISBLANK(Allowed!D280),"",Allowed!D280)</f>
        <v/>
      </c>
      <c r="E294" s="66" t="str">
        <f>IF(ISBLANK(Allowed!F280),"",Allowed!F280)</f>
        <v/>
      </c>
      <c r="F294" s="67" t="str">
        <f ca="1">IF(ISNA(MATCH(B294,Started!$A$2:$A$100,0)),"",OFFSET(StartedReference,MATCH(B294,Started!$A$2:$A$100,0),3))</f>
        <v/>
      </c>
      <c r="G294" s="68" t="str">
        <f t="shared" ca="1" si="28"/>
        <v/>
      </c>
      <c r="H294" s="69" t="str">
        <f ca="1">IF(ISNA(MATCH(B294,Started!$A$2:$A$1000,0)),"",OFFSET(StartedReference,MATCH(B294,Started!$A$2:$A$1000,0),5)/86400)</f>
        <v/>
      </c>
      <c r="I294" s="66" t="str">
        <f ca="1">IF(ISNA(MATCH(B294,Viewer!$A$2:$A$100,0)),"",OFFSET(ViewerReference,MATCH(B294,Viewer!$A$2:$A$100,0),3))</f>
        <v/>
      </c>
      <c r="J294" s="68" t="str">
        <f t="shared" ca="1" si="31"/>
        <v/>
      </c>
      <c r="K294" s="70" t="str">
        <f ca="1">IF(ISNA(MATCH(B294,Viewer!$A$2:$A$100,0)),"",OFFSET(ViewerReference,MATCH(B294,Viewer!$A$2:$A$100,0),5)/86400)</f>
        <v/>
      </c>
      <c r="L294" s="66" t="str">
        <f ca="1">IF(ISNA(MATCH(B294,Reader!$A$2:$A$100,0)),"",OFFSET(ReaderReference,MATCH(B294,Reader!$A$2:$A$100,0),3))</f>
        <v/>
      </c>
      <c r="M294" s="68" t="str">
        <f t="shared" ca="1" si="32"/>
        <v/>
      </c>
      <c r="N294" s="70" t="str">
        <f ca="1">IF(ISNA(MATCH(B294,Reader!$A$2:$A$100,0)),"",OFFSET(ReaderReference,MATCH(B294,Reader!$A$2:$A$100,0),5)/86400)</f>
        <v/>
      </c>
      <c r="O294" s="68" t="str">
        <f t="shared" ca="1" si="29"/>
        <v/>
      </c>
      <c r="P294" s="71" t="str">
        <f ca="1">IF(ISNA(MATCH(B294,PageBottom!$A$2:$A$1000,0)),"",OFFSET(PageBottomReference,MATCH(B294,PageBottom!$A$2:$A$1000,0),3))</f>
        <v/>
      </c>
      <c r="Q294" s="68" t="str">
        <f t="shared" ca="1" si="33"/>
        <v/>
      </c>
      <c r="R294" s="69" t="str">
        <f ca="1">IF(ISNA(MATCH(B294,PageBottom!$A$2:$A$1000,0)),"",OFFSET(PageBottomReference,MATCH(B294,PageBottom!$A$2:$A$1000,0),5)/86400)</f>
        <v/>
      </c>
      <c r="S294" s="72" t="str">
        <f t="shared" ca="1" si="34"/>
        <v/>
      </c>
      <c r="T294" s="73" t="str">
        <f ca="1">IF(ISNA(MATCH(B294,Pages!$A$2:$A$1000,0)),"",OFFSET(PageReference,MATCH(B294,Pages!$A$2:$A$1000,0),3))</f>
        <v/>
      </c>
      <c r="U294" s="66" t="str">
        <f ca="1">IF(ISNA(MATCH(B294,Pages!$A$2:$A$1000,0)),"",OFFSET(PageReference,MATCH(B294,Pages!$A$2:$A$1000,0),1))</f>
        <v/>
      </c>
      <c r="V294" s="66" t="str">
        <f ca="1">IF(ISNA(MATCH(B294,Pages!$A$2:$A$1000,0)),"",OFFSET(PageReference,MATCH(B294,Pages!$A$2:$A$1000,0),2))</f>
        <v/>
      </c>
      <c r="W294" s="68" t="str">
        <f t="shared" si="30"/>
        <v/>
      </c>
      <c r="X294" s="68" t="str">
        <f ca="1">IF(ISNA(MATCH(B294,Pages!$A$2:$A$1000,0)),"",OFFSET(PageReference,MATCH(B294,Pages!$A$2:$A$1000,0),5)/100)</f>
        <v/>
      </c>
      <c r="Y294" s="68" t="str">
        <f ca="1">IF(ISNA(MATCH(B294,Pages!$A$2:$A$1000,0)),"",OFFSET(PageReference,MATCH(B294,Pages!$A$2:$A$1000,0),6)/100)</f>
        <v/>
      </c>
      <c r="Z294" s="70" t="str">
        <f ca="1">IF(ISNA(MATCH(B294,Pages!$A$2:$A$1000,0)),"",OFFSET(PageReference,MATCH(B294,Pages!$A$2:$A$1000,0),4)/86400)</f>
        <v/>
      </c>
    </row>
    <row r="295" spans="2:26" s="74" customFormat="1" ht="12.75" x14ac:dyDescent="0.2">
      <c r="B295" s="67" t="str">
        <f>IF(ISBLANK(Allowed!A281),"",Allowed!A281)</f>
        <v/>
      </c>
      <c r="C295" s="66" t="str">
        <f>IF(ISBLANK(Allowed!C281),"",Allowed!C281)</f>
        <v/>
      </c>
      <c r="D295" s="66" t="str">
        <f>IF(ISBLANK(Allowed!D281),"",Allowed!D281)</f>
        <v/>
      </c>
      <c r="E295" s="66" t="str">
        <f>IF(ISBLANK(Allowed!F281),"",Allowed!F281)</f>
        <v/>
      </c>
      <c r="F295" s="67" t="str">
        <f ca="1">IF(ISNA(MATCH(B295,Started!$A$2:$A$100,0)),"",OFFSET(StartedReference,MATCH(B295,Started!$A$2:$A$100,0),3))</f>
        <v/>
      </c>
      <c r="G295" s="68" t="str">
        <f t="shared" ca="1" si="28"/>
        <v/>
      </c>
      <c r="H295" s="69" t="str">
        <f ca="1">IF(ISNA(MATCH(B295,Started!$A$2:$A$1000,0)),"",OFFSET(StartedReference,MATCH(B295,Started!$A$2:$A$1000,0),5)/86400)</f>
        <v/>
      </c>
      <c r="I295" s="66" t="str">
        <f ca="1">IF(ISNA(MATCH(B295,Viewer!$A$2:$A$100,0)),"",OFFSET(ViewerReference,MATCH(B295,Viewer!$A$2:$A$100,0),3))</f>
        <v/>
      </c>
      <c r="J295" s="68" t="str">
        <f t="shared" ca="1" si="31"/>
        <v/>
      </c>
      <c r="K295" s="70" t="str">
        <f ca="1">IF(ISNA(MATCH(B295,Viewer!$A$2:$A$100,0)),"",OFFSET(ViewerReference,MATCH(B295,Viewer!$A$2:$A$100,0),5)/86400)</f>
        <v/>
      </c>
      <c r="L295" s="66" t="str">
        <f ca="1">IF(ISNA(MATCH(B295,Reader!$A$2:$A$100,0)),"",OFFSET(ReaderReference,MATCH(B295,Reader!$A$2:$A$100,0),3))</f>
        <v/>
      </c>
      <c r="M295" s="68" t="str">
        <f t="shared" ca="1" si="32"/>
        <v/>
      </c>
      <c r="N295" s="70" t="str">
        <f ca="1">IF(ISNA(MATCH(B295,Reader!$A$2:$A$100,0)),"",OFFSET(ReaderReference,MATCH(B295,Reader!$A$2:$A$100,0),5)/86400)</f>
        <v/>
      </c>
      <c r="O295" s="68" t="str">
        <f t="shared" ca="1" si="29"/>
        <v/>
      </c>
      <c r="P295" s="71" t="str">
        <f ca="1">IF(ISNA(MATCH(B295,PageBottom!$A$2:$A$1000,0)),"",OFFSET(PageBottomReference,MATCH(B295,PageBottom!$A$2:$A$1000,0),3))</f>
        <v/>
      </c>
      <c r="Q295" s="68" t="str">
        <f t="shared" ca="1" si="33"/>
        <v/>
      </c>
      <c r="R295" s="69" t="str">
        <f ca="1">IF(ISNA(MATCH(B295,PageBottom!$A$2:$A$1000,0)),"",OFFSET(PageBottomReference,MATCH(B295,PageBottom!$A$2:$A$1000,0),5)/86400)</f>
        <v/>
      </c>
      <c r="S295" s="72" t="str">
        <f t="shared" ca="1" si="34"/>
        <v/>
      </c>
      <c r="T295" s="73" t="str">
        <f ca="1">IF(ISNA(MATCH(B295,Pages!$A$2:$A$1000,0)),"",OFFSET(PageReference,MATCH(B295,Pages!$A$2:$A$1000,0),3))</f>
        <v/>
      </c>
      <c r="U295" s="66" t="str">
        <f ca="1">IF(ISNA(MATCH(B295,Pages!$A$2:$A$1000,0)),"",OFFSET(PageReference,MATCH(B295,Pages!$A$2:$A$1000,0),1))</f>
        <v/>
      </c>
      <c r="V295" s="66" t="str">
        <f ca="1">IF(ISNA(MATCH(B295,Pages!$A$2:$A$1000,0)),"",OFFSET(PageReference,MATCH(B295,Pages!$A$2:$A$1000,0),2))</f>
        <v/>
      </c>
      <c r="W295" s="68" t="str">
        <f t="shared" si="30"/>
        <v/>
      </c>
      <c r="X295" s="68" t="str">
        <f ca="1">IF(ISNA(MATCH(B295,Pages!$A$2:$A$1000,0)),"",OFFSET(PageReference,MATCH(B295,Pages!$A$2:$A$1000,0),5)/100)</f>
        <v/>
      </c>
      <c r="Y295" s="68" t="str">
        <f ca="1">IF(ISNA(MATCH(B295,Pages!$A$2:$A$1000,0)),"",OFFSET(PageReference,MATCH(B295,Pages!$A$2:$A$1000,0),6)/100)</f>
        <v/>
      </c>
      <c r="Z295" s="70" t="str">
        <f ca="1">IF(ISNA(MATCH(B295,Pages!$A$2:$A$1000,0)),"",OFFSET(PageReference,MATCH(B295,Pages!$A$2:$A$1000,0),4)/86400)</f>
        <v/>
      </c>
    </row>
    <row r="296" spans="2:26" s="74" customFormat="1" ht="12.75" x14ac:dyDescent="0.2">
      <c r="B296" s="67" t="str">
        <f>IF(ISBLANK(Allowed!A282),"",Allowed!A282)</f>
        <v/>
      </c>
      <c r="C296" s="66" t="str">
        <f>IF(ISBLANK(Allowed!C282),"",Allowed!C282)</f>
        <v/>
      </c>
      <c r="D296" s="66" t="str">
        <f>IF(ISBLANK(Allowed!D282),"",Allowed!D282)</f>
        <v/>
      </c>
      <c r="E296" s="66" t="str">
        <f>IF(ISBLANK(Allowed!F282),"",Allowed!F282)</f>
        <v/>
      </c>
      <c r="F296" s="67" t="str">
        <f ca="1">IF(ISNA(MATCH(B296,Started!$A$2:$A$100,0)),"",OFFSET(StartedReference,MATCH(B296,Started!$A$2:$A$100,0),3))</f>
        <v/>
      </c>
      <c r="G296" s="68" t="str">
        <f t="shared" ca="1" si="28"/>
        <v/>
      </c>
      <c r="H296" s="69" t="str">
        <f ca="1">IF(ISNA(MATCH(B296,Started!$A$2:$A$1000,0)),"",OFFSET(StartedReference,MATCH(B296,Started!$A$2:$A$1000,0),5)/86400)</f>
        <v/>
      </c>
      <c r="I296" s="66" t="str">
        <f ca="1">IF(ISNA(MATCH(B296,Viewer!$A$2:$A$100,0)),"",OFFSET(ViewerReference,MATCH(B296,Viewer!$A$2:$A$100,0),3))</f>
        <v/>
      </c>
      <c r="J296" s="68" t="str">
        <f t="shared" ca="1" si="31"/>
        <v/>
      </c>
      <c r="K296" s="70" t="str">
        <f ca="1">IF(ISNA(MATCH(B296,Viewer!$A$2:$A$100,0)),"",OFFSET(ViewerReference,MATCH(B296,Viewer!$A$2:$A$100,0),5)/86400)</f>
        <v/>
      </c>
      <c r="L296" s="66" t="str">
        <f ca="1">IF(ISNA(MATCH(B296,Reader!$A$2:$A$100,0)),"",OFFSET(ReaderReference,MATCH(B296,Reader!$A$2:$A$100,0),3))</f>
        <v/>
      </c>
      <c r="M296" s="68" t="str">
        <f t="shared" ca="1" si="32"/>
        <v/>
      </c>
      <c r="N296" s="70" t="str">
        <f ca="1">IF(ISNA(MATCH(B296,Reader!$A$2:$A$100,0)),"",OFFSET(ReaderReference,MATCH(B296,Reader!$A$2:$A$100,0),5)/86400)</f>
        <v/>
      </c>
      <c r="O296" s="68" t="str">
        <f t="shared" ca="1" si="29"/>
        <v/>
      </c>
      <c r="P296" s="71" t="str">
        <f ca="1">IF(ISNA(MATCH(B296,PageBottom!$A$2:$A$1000,0)),"",OFFSET(PageBottomReference,MATCH(B296,PageBottom!$A$2:$A$1000,0),3))</f>
        <v/>
      </c>
      <c r="Q296" s="68" t="str">
        <f t="shared" ca="1" si="33"/>
        <v/>
      </c>
      <c r="R296" s="69" t="str">
        <f ca="1">IF(ISNA(MATCH(B296,PageBottom!$A$2:$A$1000,0)),"",OFFSET(PageBottomReference,MATCH(B296,PageBottom!$A$2:$A$1000,0),5)/86400)</f>
        <v/>
      </c>
      <c r="S296" s="72" t="str">
        <f t="shared" ca="1" si="34"/>
        <v/>
      </c>
      <c r="T296" s="73" t="str">
        <f ca="1">IF(ISNA(MATCH(B296,Pages!$A$2:$A$1000,0)),"",OFFSET(PageReference,MATCH(B296,Pages!$A$2:$A$1000,0),3))</f>
        <v/>
      </c>
      <c r="U296" s="66" t="str">
        <f ca="1">IF(ISNA(MATCH(B296,Pages!$A$2:$A$1000,0)),"",OFFSET(PageReference,MATCH(B296,Pages!$A$2:$A$1000,0),1))</f>
        <v/>
      </c>
      <c r="V296" s="66" t="str">
        <f ca="1">IF(ISNA(MATCH(B296,Pages!$A$2:$A$1000,0)),"",OFFSET(PageReference,MATCH(B296,Pages!$A$2:$A$1000,0),2))</f>
        <v/>
      </c>
      <c r="W296" s="68" t="str">
        <f t="shared" si="30"/>
        <v/>
      </c>
      <c r="X296" s="68" t="str">
        <f ca="1">IF(ISNA(MATCH(B296,Pages!$A$2:$A$1000,0)),"",OFFSET(PageReference,MATCH(B296,Pages!$A$2:$A$1000,0),5)/100)</f>
        <v/>
      </c>
      <c r="Y296" s="68" t="str">
        <f ca="1">IF(ISNA(MATCH(B296,Pages!$A$2:$A$1000,0)),"",OFFSET(PageReference,MATCH(B296,Pages!$A$2:$A$1000,0),6)/100)</f>
        <v/>
      </c>
      <c r="Z296" s="70" t="str">
        <f ca="1">IF(ISNA(MATCH(B296,Pages!$A$2:$A$1000,0)),"",OFFSET(PageReference,MATCH(B296,Pages!$A$2:$A$1000,0),4)/86400)</f>
        <v/>
      </c>
    </row>
    <row r="297" spans="2:26" s="74" customFormat="1" ht="12.75" x14ac:dyDescent="0.2">
      <c r="B297" s="67" t="str">
        <f>IF(ISBLANK(Allowed!A283),"",Allowed!A283)</f>
        <v/>
      </c>
      <c r="C297" s="66" t="str">
        <f>IF(ISBLANK(Allowed!C283),"",Allowed!C283)</f>
        <v/>
      </c>
      <c r="D297" s="66" t="str">
        <f>IF(ISBLANK(Allowed!D283),"",Allowed!D283)</f>
        <v/>
      </c>
      <c r="E297" s="66" t="str">
        <f>IF(ISBLANK(Allowed!F283),"",Allowed!F283)</f>
        <v/>
      </c>
      <c r="F297" s="67" t="str">
        <f ca="1">IF(ISNA(MATCH(B297,Started!$A$2:$A$100,0)),"",OFFSET(StartedReference,MATCH(B297,Started!$A$2:$A$100,0),3))</f>
        <v/>
      </c>
      <c r="G297" s="68" t="str">
        <f t="shared" ca="1" si="28"/>
        <v/>
      </c>
      <c r="H297" s="69" t="str">
        <f ca="1">IF(ISNA(MATCH(B297,Started!$A$2:$A$1000,0)),"",OFFSET(StartedReference,MATCH(B297,Started!$A$2:$A$1000,0),5)/86400)</f>
        <v/>
      </c>
      <c r="I297" s="66" t="str">
        <f ca="1">IF(ISNA(MATCH(B297,Viewer!$A$2:$A$100,0)),"",OFFSET(ViewerReference,MATCH(B297,Viewer!$A$2:$A$100,0),3))</f>
        <v/>
      </c>
      <c r="J297" s="68" t="str">
        <f t="shared" ca="1" si="31"/>
        <v/>
      </c>
      <c r="K297" s="70" t="str">
        <f ca="1">IF(ISNA(MATCH(B297,Viewer!$A$2:$A$100,0)),"",OFFSET(ViewerReference,MATCH(B297,Viewer!$A$2:$A$100,0),5)/86400)</f>
        <v/>
      </c>
      <c r="L297" s="66" t="str">
        <f ca="1">IF(ISNA(MATCH(B297,Reader!$A$2:$A$100,0)),"",OFFSET(ReaderReference,MATCH(B297,Reader!$A$2:$A$100,0),3))</f>
        <v/>
      </c>
      <c r="M297" s="68" t="str">
        <f t="shared" ca="1" si="32"/>
        <v/>
      </c>
      <c r="N297" s="70" t="str">
        <f ca="1">IF(ISNA(MATCH(B297,Reader!$A$2:$A$100,0)),"",OFFSET(ReaderReference,MATCH(B297,Reader!$A$2:$A$100,0),5)/86400)</f>
        <v/>
      </c>
      <c r="O297" s="68" t="str">
        <f t="shared" ca="1" si="29"/>
        <v/>
      </c>
      <c r="P297" s="71" t="str">
        <f ca="1">IF(ISNA(MATCH(B297,PageBottom!$A$2:$A$1000,0)),"",OFFSET(PageBottomReference,MATCH(B297,PageBottom!$A$2:$A$1000,0),3))</f>
        <v/>
      </c>
      <c r="Q297" s="68" t="str">
        <f t="shared" ca="1" si="33"/>
        <v/>
      </c>
      <c r="R297" s="69" t="str">
        <f ca="1">IF(ISNA(MATCH(B297,PageBottom!$A$2:$A$1000,0)),"",OFFSET(PageBottomReference,MATCH(B297,PageBottom!$A$2:$A$1000,0),5)/86400)</f>
        <v/>
      </c>
      <c r="S297" s="72" t="str">
        <f t="shared" ca="1" si="34"/>
        <v/>
      </c>
      <c r="T297" s="73" t="str">
        <f ca="1">IF(ISNA(MATCH(B297,Pages!$A$2:$A$1000,0)),"",OFFSET(PageReference,MATCH(B297,Pages!$A$2:$A$1000,0),3))</f>
        <v/>
      </c>
      <c r="U297" s="66" t="str">
        <f ca="1">IF(ISNA(MATCH(B297,Pages!$A$2:$A$1000,0)),"",OFFSET(PageReference,MATCH(B297,Pages!$A$2:$A$1000,0),1))</f>
        <v/>
      </c>
      <c r="V297" s="66" t="str">
        <f ca="1">IF(ISNA(MATCH(B297,Pages!$A$2:$A$1000,0)),"",OFFSET(PageReference,MATCH(B297,Pages!$A$2:$A$1000,0),2))</f>
        <v/>
      </c>
      <c r="W297" s="68" t="str">
        <f t="shared" si="30"/>
        <v/>
      </c>
      <c r="X297" s="68" t="str">
        <f ca="1">IF(ISNA(MATCH(B297,Pages!$A$2:$A$1000,0)),"",OFFSET(PageReference,MATCH(B297,Pages!$A$2:$A$1000,0),5)/100)</f>
        <v/>
      </c>
      <c r="Y297" s="68" t="str">
        <f ca="1">IF(ISNA(MATCH(B297,Pages!$A$2:$A$1000,0)),"",OFFSET(PageReference,MATCH(B297,Pages!$A$2:$A$1000,0),6)/100)</f>
        <v/>
      </c>
      <c r="Z297" s="70" t="str">
        <f ca="1">IF(ISNA(MATCH(B297,Pages!$A$2:$A$1000,0)),"",OFFSET(PageReference,MATCH(B297,Pages!$A$2:$A$1000,0),4)/86400)</f>
        <v/>
      </c>
    </row>
    <row r="298" spans="2:26" s="74" customFormat="1" ht="12.75" x14ac:dyDescent="0.2">
      <c r="B298" s="67" t="str">
        <f>IF(ISBLANK(Allowed!A284),"",Allowed!A284)</f>
        <v/>
      </c>
      <c r="C298" s="66" t="str">
        <f>IF(ISBLANK(Allowed!C284),"",Allowed!C284)</f>
        <v/>
      </c>
      <c r="D298" s="66" t="str">
        <f>IF(ISBLANK(Allowed!D284),"",Allowed!D284)</f>
        <v/>
      </c>
      <c r="E298" s="66" t="str">
        <f>IF(ISBLANK(Allowed!F284),"",Allowed!F284)</f>
        <v/>
      </c>
      <c r="F298" s="67" t="str">
        <f ca="1">IF(ISNA(MATCH(B298,Started!$A$2:$A$100,0)),"",OFFSET(StartedReference,MATCH(B298,Started!$A$2:$A$100,0),3))</f>
        <v/>
      </c>
      <c r="G298" s="68" t="str">
        <f t="shared" ca="1" si="28"/>
        <v/>
      </c>
      <c r="H298" s="69" t="str">
        <f ca="1">IF(ISNA(MATCH(B298,Started!$A$2:$A$1000,0)),"",OFFSET(StartedReference,MATCH(B298,Started!$A$2:$A$1000,0),5)/86400)</f>
        <v/>
      </c>
      <c r="I298" s="66" t="str">
        <f ca="1">IF(ISNA(MATCH(B298,Viewer!$A$2:$A$100,0)),"",OFFSET(ViewerReference,MATCH(B298,Viewer!$A$2:$A$100,0),3))</f>
        <v/>
      </c>
      <c r="J298" s="68" t="str">
        <f t="shared" ca="1" si="31"/>
        <v/>
      </c>
      <c r="K298" s="70" t="str">
        <f ca="1">IF(ISNA(MATCH(B298,Viewer!$A$2:$A$100,0)),"",OFFSET(ViewerReference,MATCH(B298,Viewer!$A$2:$A$100,0),5)/86400)</f>
        <v/>
      </c>
      <c r="L298" s="66" t="str">
        <f ca="1">IF(ISNA(MATCH(B298,Reader!$A$2:$A$100,0)),"",OFFSET(ReaderReference,MATCH(B298,Reader!$A$2:$A$100,0),3))</f>
        <v/>
      </c>
      <c r="M298" s="68" t="str">
        <f t="shared" ca="1" si="32"/>
        <v/>
      </c>
      <c r="N298" s="70" t="str">
        <f ca="1">IF(ISNA(MATCH(B298,Reader!$A$2:$A$100,0)),"",OFFSET(ReaderReference,MATCH(B298,Reader!$A$2:$A$100,0),5)/86400)</f>
        <v/>
      </c>
      <c r="O298" s="68" t="str">
        <f t="shared" ca="1" si="29"/>
        <v/>
      </c>
      <c r="P298" s="71" t="str">
        <f ca="1">IF(ISNA(MATCH(B298,PageBottom!$A$2:$A$1000,0)),"",OFFSET(PageBottomReference,MATCH(B298,PageBottom!$A$2:$A$1000,0),3))</f>
        <v/>
      </c>
      <c r="Q298" s="68" t="str">
        <f t="shared" ca="1" si="33"/>
        <v/>
      </c>
      <c r="R298" s="69" t="str">
        <f ca="1">IF(ISNA(MATCH(B298,PageBottom!$A$2:$A$1000,0)),"",OFFSET(PageBottomReference,MATCH(B298,PageBottom!$A$2:$A$1000,0),5)/86400)</f>
        <v/>
      </c>
      <c r="S298" s="72" t="str">
        <f t="shared" ca="1" si="34"/>
        <v/>
      </c>
      <c r="T298" s="73" t="str">
        <f ca="1">IF(ISNA(MATCH(B298,Pages!$A$2:$A$1000,0)),"",OFFSET(PageReference,MATCH(B298,Pages!$A$2:$A$1000,0),3))</f>
        <v/>
      </c>
      <c r="U298" s="66" t="str">
        <f ca="1">IF(ISNA(MATCH(B298,Pages!$A$2:$A$1000,0)),"",OFFSET(PageReference,MATCH(B298,Pages!$A$2:$A$1000,0),1))</f>
        <v/>
      </c>
      <c r="V298" s="66" t="str">
        <f ca="1">IF(ISNA(MATCH(B298,Pages!$A$2:$A$1000,0)),"",OFFSET(PageReference,MATCH(B298,Pages!$A$2:$A$1000,0),2))</f>
        <v/>
      </c>
      <c r="W298" s="68" t="str">
        <f t="shared" si="30"/>
        <v/>
      </c>
      <c r="X298" s="68" t="str">
        <f ca="1">IF(ISNA(MATCH(B298,Pages!$A$2:$A$1000,0)),"",OFFSET(PageReference,MATCH(B298,Pages!$A$2:$A$1000,0),5)/100)</f>
        <v/>
      </c>
      <c r="Y298" s="68" t="str">
        <f ca="1">IF(ISNA(MATCH(B298,Pages!$A$2:$A$1000,0)),"",OFFSET(PageReference,MATCH(B298,Pages!$A$2:$A$1000,0),6)/100)</f>
        <v/>
      </c>
      <c r="Z298" s="70" t="str">
        <f ca="1">IF(ISNA(MATCH(B298,Pages!$A$2:$A$1000,0)),"",OFFSET(PageReference,MATCH(B298,Pages!$A$2:$A$1000,0),4)/86400)</f>
        <v/>
      </c>
    </row>
    <row r="299" spans="2:26" s="74" customFormat="1" ht="12.75" x14ac:dyDescent="0.2">
      <c r="B299" s="67" t="str">
        <f>IF(ISBLANK(Allowed!A285),"",Allowed!A285)</f>
        <v/>
      </c>
      <c r="C299" s="66" t="str">
        <f>IF(ISBLANK(Allowed!C285),"",Allowed!C285)</f>
        <v/>
      </c>
      <c r="D299" s="66" t="str">
        <f>IF(ISBLANK(Allowed!D285),"",Allowed!D285)</f>
        <v/>
      </c>
      <c r="E299" s="66" t="str">
        <f>IF(ISBLANK(Allowed!F285),"",Allowed!F285)</f>
        <v/>
      </c>
      <c r="F299" s="67" t="str">
        <f ca="1">IF(ISNA(MATCH(B299,Started!$A$2:$A$100,0)),"",OFFSET(StartedReference,MATCH(B299,Started!$A$2:$A$100,0),3))</f>
        <v/>
      </c>
      <c r="G299" s="68" t="str">
        <f t="shared" ca="1" si="28"/>
        <v/>
      </c>
      <c r="H299" s="69" t="str">
        <f ca="1">IF(ISNA(MATCH(B299,Started!$A$2:$A$1000,0)),"",OFFSET(StartedReference,MATCH(B299,Started!$A$2:$A$1000,0),5)/86400)</f>
        <v/>
      </c>
      <c r="I299" s="66" t="str">
        <f ca="1">IF(ISNA(MATCH(B299,Viewer!$A$2:$A$100,0)),"",OFFSET(ViewerReference,MATCH(B299,Viewer!$A$2:$A$100,0),3))</f>
        <v/>
      </c>
      <c r="J299" s="68" t="str">
        <f t="shared" ca="1" si="31"/>
        <v/>
      </c>
      <c r="K299" s="70" t="str">
        <f ca="1">IF(ISNA(MATCH(B299,Viewer!$A$2:$A$100,0)),"",OFFSET(ViewerReference,MATCH(B299,Viewer!$A$2:$A$100,0),5)/86400)</f>
        <v/>
      </c>
      <c r="L299" s="66" t="str">
        <f ca="1">IF(ISNA(MATCH(B299,Reader!$A$2:$A$100,0)),"",OFFSET(ReaderReference,MATCH(B299,Reader!$A$2:$A$100,0),3))</f>
        <v/>
      </c>
      <c r="M299" s="68" t="str">
        <f t="shared" ca="1" si="32"/>
        <v/>
      </c>
      <c r="N299" s="70" t="str">
        <f ca="1">IF(ISNA(MATCH(B299,Reader!$A$2:$A$100,0)),"",OFFSET(ReaderReference,MATCH(B299,Reader!$A$2:$A$100,0),5)/86400)</f>
        <v/>
      </c>
      <c r="O299" s="68" t="str">
        <f t="shared" ca="1" si="29"/>
        <v/>
      </c>
      <c r="P299" s="71" t="str">
        <f ca="1">IF(ISNA(MATCH(B299,PageBottom!$A$2:$A$1000,0)),"",OFFSET(PageBottomReference,MATCH(B299,PageBottom!$A$2:$A$1000,0),3))</f>
        <v/>
      </c>
      <c r="Q299" s="68" t="str">
        <f t="shared" ca="1" si="33"/>
        <v/>
      </c>
      <c r="R299" s="69" t="str">
        <f ca="1">IF(ISNA(MATCH(B299,PageBottom!$A$2:$A$1000,0)),"",OFFSET(PageBottomReference,MATCH(B299,PageBottom!$A$2:$A$1000,0),5)/86400)</f>
        <v/>
      </c>
      <c r="S299" s="72" t="str">
        <f t="shared" ca="1" si="34"/>
        <v/>
      </c>
      <c r="T299" s="73" t="str">
        <f ca="1">IF(ISNA(MATCH(B299,Pages!$A$2:$A$1000,0)),"",OFFSET(PageReference,MATCH(B299,Pages!$A$2:$A$1000,0),3))</f>
        <v/>
      </c>
      <c r="U299" s="66" t="str">
        <f ca="1">IF(ISNA(MATCH(B299,Pages!$A$2:$A$1000,0)),"",OFFSET(PageReference,MATCH(B299,Pages!$A$2:$A$1000,0),1))</f>
        <v/>
      </c>
      <c r="V299" s="66" t="str">
        <f ca="1">IF(ISNA(MATCH(B299,Pages!$A$2:$A$1000,0)),"",OFFSET(PageReference,MATCH(B299,Pages!$A$2:$A$1000,0),2))</f>
        <v/>
      </c>
      <c r="W299" s="68" t="str">
        <f t="shared" si="30"/>
        <v/>
      </c>
      <c r="X299" s="68" t="str">
        <f ca="1">IF(ISNA(MATCH(B299,Pages!$A$2:$A$1000,0)),"",OFFSET(PageReference,MATCH(B299,Pages!$A$2:$A$1000,0),5)/100)</f>
        <v/>
      </c>
      <c r="Y299" s="68" t="str">
        <f ca="1">IF(ISNA(MATCH(B299,Pages!$A$2:$A$1000,0)),"",OFFSET(PageReference,MATCH(B299,Pages!$A$2:$A$1000,0),6)/100)</f>
        <v/>
      </c>
      <c r="Z299" s="70" t="str">
        <f ca="1">IF(ISNA(MATCH(B299,Pages!$A$2:$A$1000,0)),"",OFFSET(PageReference,MATCH(B299,Pages!$A$2:$A$1000,0),4)/86400)</f>
        <v/>
      </c>
    </row>
    <row r="300" spans="2:26" s="74" customFormat="1" ht="12.75" x14ac:dyDescent="0.2">
      <c r="B300" s="67" t="str">
        <f>IF(ISBLANK(Allowed!A286),"",Allowed!A286)</f>
        <v/>
      </c>
      <c r="C300" s="66" t="str">
        <f>IF(ISBLANK(Allowed!C286),"",Allowed!C286)</f>
        <v/>
      </c>
      <c r="D300" s="66" t="str">
        <f>IF(ISBLANK(Allowed!D286),"",Allowed!D286)</f>
        <v/>
      </c>
      <c r="E300" s="66" t="str">
        <f>IF(ISBLANK(Allowed!F286),"",Allowed!F286)</f>
        <v/>
      </c>
      <c r="F300" s="67" t="str">
        <f ca="1">IF(ISNA(MATCH(B300,Started!$A$2:$A$100,0)),"",OFFSET(StartedReference,MATCH(B300,Started!$A$2:$A$100,0),3))</f>
        <v/>
      </c>
      <c r="G300" s="68" t="str">
        <f t="shared" ca="1" si="28"/>
        <v/>
      </c>
      <c r="H300" s="69" t="str">
        <f ca="1">IF(ISNA(MATCH(B300,Started!$A$2:$A$1000,0)),"",OFFSET(StartedReference,MATCH(B300,Started!$A$2:$A$1000,0),5)/86400)</f>
        <v/>
      </c>
      <c r="I300" s="66" t="str">
        <f ca="1">IF(ISNA(MATCH(B300,Viewer!$A$2:$A$100,0)),"",OFFSET(ViewerReference,MATCH(B300,Viewer!$A$2:$A$100,0),3))</f>
        <v/>
      </c>
      <c r="J300" s="68" t="str">
        <f t="shared" ca="1" si="31"/>
        <v/>
      </c>
      <c r="K300" s="70" t="str">
        <f ca="1">IF(ISNA(MATCH(B300,Viewer!$A$2:$A$100,0)),"",OFFSET(ViewerReference,MATCH(B300,Viewer!$A$2:$A$100,0),5)/86400)</f>
        <v/>
      </c>
      <c r="L300" s="66" t="str">
        <f ca="1">IF(ISNA(MATCH(B300,Reader!$A$2:$A$100,0)),"",OFFSET(ReaderReference,MATCH(B300,Reader!$A$2:$A$100,0),3))</f>
        <v/>
      </c>
      <c r="M300" s="68" t="str">
        <f t="shared" ca="1" si="32"/>
        <v/>
      </c>
      <c r="N300" s="70" t="str">
        <f ca="1">IF(ISNA(MATCH(B300,Reader!$A$2:$A$100,0)),"",OFFSET(ReaderReference,MATCH(B300,Reader!$A$2:$A$100,0),5)/86400)</f>
        <v/>
      </c>
      <c r="O300" s="68" t="str">
        <f t="shared" ca="1" si="29"/>
        <v/>
      </c>
      <c r="P300" s="71" t="str">
        <f ca="1">IF(ISNA(MATCH(B300,PageBottom!$A$2:$A$1000,0)),"",OFFSET(PageBottomReference,MATCH(B300,PageBottom!$A$2:$A$1000,0),3))</f>
        <v/>
      </c>
      <c r="Q300" s="68" t="str">
        <f t="shared" ca="1" si="33"/>
        <v/>
      </c>
      <c r="R300" s="69" t="str">
        <f ca="1">IF(ISNA(MATCH(B300,PageBottom!$A$2:$A$1000,0)),"",OFFSET(PageBottomReference,MATCH(B300,PageBottom!$A$2:$A$1000,0),5)/86400)</f>
        <v/>
      </c>
      <c r="S300" s="72" t="str">
        <f t="shared" ca="1" si="34"/>
        <v/>
      </c>
      <c r="T300" s="73" t="str">
        <f ca="1">IF(ISNA(MATCH(B300,Pages!$A$2:$A$1000,0)),"",OFFSET(PageReference,MATCH(B300,Pages!$A$2:$A$1000,0),3))</f>
        <v/>
      </c>
      <c r="U300" s="66" t="str">
        <f ca="1">IF(ISNA(MATCH(B300,Pages!$A$2:$A$1000,0)),"",OFFSET(PageReference,MATCH(B300,Pages!$A$2:$A$1000,0),1))</f>
        <v/>
      </c>
      <c r="V300" s="66" t="str">
        <f ca="1">IF(ISNA(MATCH(B300,Pages!$A$2:$A$1000,0)),"",OFFSET(PageReference,MATCH(B300,Pages!$A$2:$A$1000,0),2))</f>
        <v/>
      </c>
      <c r="W300" s="68" t="str">
        <f t="shared" si="30"/>
        <v/>
      </c>
      <c r="X300" s="68" t="str">
        <f ca="1">IF(ISNA(MATCH(B300,Pages!$A$2:$A$1000,0)),"",OFFSET(PageReference,MATCH(B300,Pages!$A$2:$A$1000,0),5)/100)</f>
        <v/>
      </c>
      <c r="Y300" s="68" t="str">
        <f ca="1">IF(ISNA(MATCH(B300,Pages!$A$2:$A$1000,0)),"",OFFSET(PageReference,MATCH(B300,Pages!$A$2:$A$1000,0),6)/100)</f>
        <v/>
      </c>
      <c r="Z300" s="70" t="str">
        <f ca="1">IF(ISNA(MATCH(B300,Pages!$A$2:$A$1000,0)),"",OFFSET(PageReference,MATCH(B300,Pages!$A$2:$A$1000,0),4)/86400)</f>
        <v/>
      </c>
    </row>
    <row r="301" spans="2:26" s="74" customFormat="1" ht="12.75" x14ac:dyDescent="0.2">
      <c r="B301" s="67" t="str">
        <f>IF(ISBLANK(Allowed!A287),"",Allowed!A287)</f>
        <v/>
      </c>
      <c r="C301" s="66" t="str">
        <f>IF(ISBLANK(Allowed!C287),"",Allowed!C287)</f>
        <v/>
      </c>
      <c r="D301" s="66" t="str">
        <f>IF(ISBLANK(Allowed!D287),"",Allowed!D287)</f>
        <v/>
      </c>
      <c r="E301" s="66" t="str">
        <f>IF(ISBLANK(Allowed!F287),"",Allowed!F287)</f>
        <v/>
      </c>
      <c r="F301" s="67" t="str">
        <f ca="1">IF(ISNA(MATCH(B301,Started!$A$2:$A$100,0)),"",OFFSET(StartedReference,MATCH(B301,Started!$A$2:$A$100,0),3))</f>
        <v/>
      </c>
      <c r="G301" s="68" t="str">
        <f t="shared" ca="1" si="28"/>
        <v/>
      </c>
      <c r="H301" s="69" t="str">
        <f ca="1">IF(ISNA(MATCH(B301,Started!$A$2:$A$1000,0)),"",OFFSET(StartedReference,MATCH(B301,Started!$A$2:$A$1000,0),5)/86400)</f>
        <v/>
      </c>
      <c r="I301" s="66" t="str">
        <f ca="1">IF(ISNA(MATCH(B301,Viewer!$A$2:$A$100,0)),"",OFFSET(ViewerReference,MATCH(B301,Viewer!$A$2:$A$100,0),3))</f>
        <v/>
      </c>
      <c r="J301" s="68" t="str">
        <f t="shared" ca="1" si="31"/>
        <v/>
      </c>
      <c r="K301" s="70" t="str">
        <f ca="1">IF(ISNA(MATCH(B301,Viewer!$A$2:$A$100,0)),"",OFFSET(ViewerReference,MATCH(B301,Viewer!$A$2:$A$100,0),5)/86400)</f>
        <v/>
      </c>
      <c r="L301" s="66" t="str">
        <f ca="1">IF(ISNA(MATCH(B301,Reader!$A$2:$A$100,0)),"",OFFSET(ReaderReference,MATCH(B301,Reader!$A$2:$A$100,0),3))</f>
        <v/>
      </c>
      <c r="M301" s="68" t="str">
        <f t="shared" ca="1" si="32"/>
        <v/>
      </c>
      <c r="N301" s="70" t="str">
        <f ca="1">IF(ISNA(MATCH(B301,Reader!$A$2:$A$100,0)),"",OFFSET(ReaderReference,MATCH(B301,Reader!$A$2:$A$100,0),5)/86400)</f>
        <v/>
      </c>
      <c r="O301" s="68" t="str">
        <f t="shared" ca="1" si="29"/>
        <v/>
      </c>
      <c r="P301" s="71" t="str">
        <f ca="1">IF(ISNA(MATCH(B301,PageBottom!$A$2:$A$1000,0)),"",OFFSET(PageBottomReference,MATCH(B301,PageBottom!$A$2:$A$1000,0),3))</f>
        <v/>
      </c>
      <c r="Q301" s="68" t="str">
        <f t="shared" ca="1" si="33"/>
        <v/>
      </c>
      <c r="R301" s="69" t="str">
        <f ca="1">IF(ISNA(MATCH(B301,PageBottom!$A$2:$A$1000,0)),"",OFFSET(PageBottomReference,MATCH(B301,PageBottom!$A$2:$A$1000,0),5)/86400)</f>
        <v/>
      </c>
      <c r="S301" s="72" t="str">
        <f t="shared" ca="1" si="34"/>
        <v/>
      </c>
      <c r="T301" s="73" t="str">
        <f ca="1">IF(ISNA(MATCH(B301,Pages!$A$2:$A$1000,0)),"",OFFSET(PageReference,MATCH(B301,Pages!$A$2:$A$1000,0),3))</f>
        <v/>
      </c>
      <c r="U301" s="66" t="str">
        <f ca="1">IF(ISNA(MATCH(B301,Pages!$A$2:$A$1000,0)),"",OFFSET(PageReference,MATCH(B301,Pages!$A$2:$A$1000,0),1))</f>
        <v/>
      </c>
      <c r="V301" s="66" t="str">
        <f ca="1">IF(ISNA(MATCH(B301,Pages!$A$2:$A$1000,0)),"",OFFSET(PageReference,MATCH(B301,Pages!$A$2:$A$1000,0),2))</f>
        <v/>
      </c>
      <c r="W301" s="68" t="str">
        <f t="shared" si="30"/>
        <v/>
      </c>
      <c r="X301" s="68" t="str">
        <f ca="1">IF(ISNA(MATCH(B301,Pages!$A$2:$A$1000,0)),"",OFFSET(PageReference,MATCH(B301,Pages!$A$2:$A$1000,0),5)/100)</f>
        <v/>
      </c>
      <c r="Y301" s="68" t="str">
        <f ca="1">IF(ISNA(MATCH(B301,Pages!$A$2:$A$1000,0)),"",OFFSET(PageReference,MATCH(B301,Pages!$A$2:$A$1000,0),6)/100)</f>
        <v/>
      </c>
      <c r="Z301" s="70" t="str">
        <f ca="1">IF(ISNA(MATCH(B301,Pages!$A$2:$A$1000,0)),"",OFFSET(PageReference,MATCH(B301,Pages!$A$2:$A$1000,0),4)/86400)</f>
        <v/>
      </c>
    </row>
    <row r="302" spans="2:26" s="74" customFormat="1" ht="12.75" x14ac:dyDescent="0.2">
      <c r="B302" s="67" t="str">
        <f>IF(ISBLANK(Allowed!A288),"",Allowed!A288)</f>
        <v/>
      </c>
      <c r="C302" s="66" t="str">
        <f>IF(ISBLANK(Allowed!C288),"",Allowed!C288)</f>
        <v/>
      </c>
      <c r="D302" s="66" t="str">
        <f>IF(ISBLANK(Allowed!D288),"",Allowed!D288)</f>
        <v/>
      </c>
      <c r="E302" s="66" t="str">
        <f>IF(ISBLANK(Allowed!F288),"",Allowed!F288)</f>
        <v/>
      </c>
      <c r="F302" s="67" t="str">
        <f ca="1">IF(ISNA(MATCH(B302,Started!$A$2:$A$100,0)),"",OFFSET(StartedReference,MATCH(B302,Started!$A$2:$A$100,0),3))</f>
        <v/>
      </c>
      <c r="G302" s="68" t="str">
        <f t="shared" ca="1" si="28"/>
        <v/>
      </c>
      <c r="H302" s="69" t="str">
        <f ca="1">IF(ISNA(MATCH(B302,Started!$A$2:$A$1000,0)),"",OFFSET(StartedReference,MATCH(B302,Started!$A$2:$A$1000,0),5)/86400)</f>
        <v/>
      </c>
      <c r="I302" s="66" t="str">
        <f ca="1">IF(ISNA(MATCH(B302,Viewer!$A$2:$A$100,0)),"",OFFSET(ViewerReference,MATCH(B302,Viewer!$A$2:$A$100,0),3))</f>
        <v/>
      </c>
      <c r="J302" s="68" t="str">
        <f t="shared" ca="1" si="31"/>
        <v/>
      </c>
      <c r="K302" s="70" t="str">
        <f ca="1">IF(ISNA(MATCH(B302,Viewer!$A$2:$A$100,0)),"",OFFSET(ViewerReference,MATCH(B302,Viewer!$A$2:$A$100,0),5)/86400)</f>
        <v/>
      </c>
      <c r="L302" s="66" t="str">
        <f ca="1">IF(ISNA(MATCH(B302,Reader!$A$2:$A$100,0)),"",OFFSET(ReaderReference,MATCH(B302,Reader!$A$2:$A$100,0),3))</f>
        <v/>
      </c>
      <c r="M302" s="68" t="str">
        <f t="shared" ca="1" si="32"/>
        <v/>
      </c>
      <c r="N302" s="70" t="str">
        <f ca="1">IF(ISNA(MATCH(B302,Reader!$A$2:$A$100,0)),"",OFFSET(ReaderReference,MATCH(B302,Reader!$A$2:$A$100,0),5)/86400)</f>
        <v/>
      </c>
      <c r="O302" s="68" t="str">
        <f t="shared" ca="1" si="29"/>
        <v/>
      </c>
      <c r="P302" s="71" t="str">
        <f ca="1">IF(ISNA(MATCH(B302,PageBottom!$A$2:$A$1000,0)),"",OFFSET(PageBottomReference,MATCH(B302,PageBottom!$A$2:$A$1000,0),3))</f>
        <v/>
      </c>
      <c r="Q302" s="68" t="str">
        <f t="shared" ca="1" si="33"/>
        <v/>
      </c>
      <c r="R302" s="69" t="str">
        <f ca="1">IF(ISNA(MATCH(B302,PageBottom!$A$2:$A$1000,0)),"",OFFSET(PageBottomReference,MATCH(B302,PageBottom!$A$2:$A$1000,0),5)/86400)</f>
        <v/>
      </c>
      <c r="S302" s="72" t="str">
        <f t="shared" ca="1" si="34"/>
        <v/>
      </c>
      <c r="T302" s="73" t="str">
        <f ca="1">IF(ISNA(MATCH(B302,Pages!$A$2:$A$1000,0)),"",OFFSET(PageReference,MATCH(B302,Pages!$A$2:$A$1000,0),3))</f>
        <v/>
      </c>
      <c r="U302" s="66" t="str">
        <f ca="1">IF(ISNA(MATCH(B302,Pages!$A$2:$A$1000,0)),"",OFFSET(PageReference,MATCH(B302,Pages!$A$2:$A$1000,0),1))</f>
        <v/>
      </c>
      <c r="V302" s="66" t="str">
        <f ca="1">IF(ISNA(MATCH(B302,Pages!$A$2:$A$1000,0)),"",OFFSET(PageReference,MATCH(B302,Pages!$A$2:$A$1000,0),2))</f>
        <v/>
      </c>
      <c r="W302" s="68" t="str">
        <f t="shared" si="30"/>
        <v/>
      </c>
      <c r="X302" s="68" t="str">
        <f ca="1">IF(ISNA(MATCH(B302,Pages!$A$2:$A$1000,0)),"",OFFSET(PageReference,MATCH(B302,Pages!$A$2:$A$1000,0),5)/100)</f>
        <v/>
      </c>
      <c r="Y302" s="68" t="str">
        <f ca="1">IF(ISNA(MATCH(B302,Pages!$A$2:$A$1000,0)),"",OFFSET(PageReference,MATCH(B302,Pages!$A$2:$A$1000,0),6)/100)</f>
        <v/>
      </c>
      <c r="Z302" s="70" t="str">
        <f ca="1">IF(ISNA(MATCH(B302,Pages!$A$2:$A$1000,0)),"",OFFSET(PageReference,MATCH(B302,Pages!$A$2:$A$1000,0),4)/86400)</f>
        <v/>
      </c>
    </row>
    <row r="303" spans="2:26" s="74" customFormat="1" ht="12.75" x14ac:dyDescent="0.2">
      <c r="B303" s="67" t="str">
        <f>IF(ISBLANK(Allowed!A289),"",Allowed!A289)</f>
        <v/>
      </c>
      <c r="C303" s="66" t="str">
        <f>IF(ISBLANK(Allowed!C289),"",Allowed!C289)</f>
        <v/>
      </c>
      <c r="D303" s="66" t="str">
        <f>IF(ISBLANK(Allowed!D289),"",Allowed!D289)</f>
        <v/>
      </c>
      <c r="E303" s="66" t="str">
        <f>IF(ISBLANK(Allowed!F289),"",Allowed!F289)</f>
        <v/>
      </c>
      <c r="F303" s="67" t="str">
        <f ca="1">IF(ISNA(MATCH(B303,Started!$A$2:$A$100,0)),"",OFFSET(StartedReference,MATCH(B303,Started!$A$2:$A$100,0),3))</f>
        <v/>
      </c>
      <c r="G303" s="68" t="str">
        <f t="shared" ca="1" si="28"/>
        <v/>
      </c>
      <c r="H303" s="69" t="str">
        <f ca="1">IF(ISNA(MATCH(B303,Started!$A$2:$A$1000,0)),"",OFFSET(StartedReference,MATCH(B303,Started!$A$2:$A$1000,0),5)/86400)</f>
        <v/>
      </c>
      <c r="I303" s="66" t="str">
        <f ca="1">IF(ISNA(MATCH(B303,Viewer!$A$2:$A$100,0)),"",OFFSET(ViewerReference,MATCH(B303,Viewer!$A$2:$A$100,0),3))</f>
        <v/>
      </c>
      <c r="J303" s="68" t="str">
        <f t="shared" ca="1" si="31"/>
        <v/>
      </c>
      <c r="K303" s="70" t="str">
        <f ca="1">IF(ISNA(MATCH(B303,Viewer!$A$2:$A$100,0)),"",OFFSET(ViewerReference,MATCH(B303,Viewer!$A$2:$A$100,0),5)/86400)</f>
        <v/>
      </c>
      <c r="L303" s="66" t="str">
        <f ca="1">IF(ISNA(MATCH(B303,Reader!$A$2:$A$100,0)),"",OFFSET(ReaderReference,MATCH(B303,Reader!$A$2:$A$100,0),3))</f>
        <v/>
      </c>
      <c r="M303" s="68" t="str">
        <f t="shared" ca="1" si="32"/>
        <v/>
      </c>
      <c r="N303" s="70" t="str">
        <f ca="1">IF(ISNA(MATCH(B303,Reader!$A$2:$A$100,0)),"",OFFSET(ReaderReference,MATCH(B303,Reader!$A$2:$A$100,0),5)/86400)</f>
        <v/>
      </c>
      <c r="O303" s="68" t="str">
        <f t="shared" ca="1" si="29"/>
        <v/>
      </c>
      <c r="P303" s="71" t="str">
        <f ca="1">IF(ISNA(MATCH(B303,PageBottom!$A$2:$A$1000,0)),"",OFFSET(PageBottomReference,MATCH(B303,PageBottom!$A$2:$A$1000,0),3))</f>
        <v/>
      </c>
      <c r="Q303" s="68" t="str">
        <f t="shared" ca="1" si="33"/>
        <v/>
      </c>
      <c r="R303" s="69" t="str">
        <f ca="1">IF(ISNA(MATCH(B303,PageBottom!$A$2:$A$1000,0)),"",OFFSET(PageBottomReference,MATCH(B303,PageBottom!$A$2:$A$1000,0),5)/86400)</f>
        <v/>
      </c>
      <c r="S303" s="72" t="str">
        <f t="shared" ca="1" si="34"/>
        <v/>
      </c>
      <c r="T303" s="73" t="str">
        <f ca="1">IF(ISNA(MATCH(B303,Pages!$A$2:$A$1000,0)),"",OFFSET(PageReference,MATCH(B303,Pages!$A$2:$A$1000,0),3))</f>
        <v/>
      </c>
      <c r="U303" s="66" t="str">
        <f ca="1">IF(ISNA(MATCH(B303,Pages!$A$2:$A$1000,0)),"",OFFSET(PageReference,MATCH(B303,Pages!$A$2:$A$1000,0),1))</f>
        <v/>
      </c>
      <c r="V303" s="66" t="str">
        <f ca="1">IF(ISNA(MATCH(B303,Pages!$A$2:$A$1000,0)),"",OFFSET(PageReference,MATCH(B303,Pages!$A$2:$A$1000,0),2))</f>
        <v/>
      </c>
      <c r="W303" s="68" t="str">
        <f t="shared" si="30"/>
        <v/>
      </c>
      <c r="X303" s="68" t="str">
        <f ca="1">IF(ISNA(MATCH(B303,Pages!$A$2:$A$1000,0)),"",OFFSET(PageReference,MATCH(B303,Pages!$A$2:$A$1000,0),5)/100)</f>
        <v/>
      </c>
      <c r="Y303" s="68" t="str">
        <f ca="1">IF(ISNA(MATCH(B303,Pages!$A$2:$A$1000,0)),"",OFFSET(PageReference,MATCH(B303,Pages!$A$2:$A$1000,0),6)/100)</f>
        <v/>
      </c>
      <c r="Z303" s="70" t="str">
        <f ca="1">IF(ISNA(MATCH(B303,Pages!$A$2:$A$1000,0)),"",OFFSET(PageReference,MATCH(B303,Pages!$A$2:$A$1000,0),4)/86400)</f>
        <v/>
      </c>
    </row>
    <row r="304" spans="2:26" s="74" customFormat="1" ht="12.75" x14ac:dyDescent="0.2">
      <c r="B304" s="67" t="str">
        <f>IF(ISBLANK(Allowed!A290),"",Allowed!A290)</f>
        <v/>
      </c>
      <c r="C304" s="66" t="str">
        <f>IF(ISBLANK(Allowed!C290),"",Allowed!C290)</f>
        <v/>
      </c>
      <c r="D304" s="66" t="str">
        <f>IF(ISBLANK(Allowed!D290),"",Allowed!D290)</f>
        <v/>
      </c>
      <c r="E304" s="66" t="str">
        <f>IF(ISBLANK(Allowed!F290),"",Allowed!F290)</f>
        <v/>
      </c>
      <c r="F304" s="67" t="str">
        <f ca="1">IF(ISNA(MATCH(B304,Started!$A$2:$A$100,0)),"",OFFSET(StartedReference,MATCH(B304,Started!$A$2:$A$100,0),3))</f>
        <v/>
      </c>
      <c r="G304" s="68" t="str">
        <f t="shared" ca="1" si="28"/>
        <v/>
      </c>
      <c r="H304" s="69" t="str">
        <f ca="1">IF(ISNA(MATCH(B304,Started!$A$2:$A$1000,0)),"",OFFSET(StartedReference,MATCH(B304,Started!$A$2:$A$1000,0),5)/86400)</f>
        <v/>
      </c>
      <c r="I304" s="66" t="str">
        <f ca="1">IF(ISNA(MATCH(B304,Viewer!$A$2:$A$100,0)),"",OFFSET(ViewerReference,MATCH(B304,Viewer!$A$2:$A$100,0),3))</f>
        <v/>
      </c>
      <c r="J304" s="68" t="str">
        <f t="shared" ca="1" si="31"/>
        <v/>
      </c>
      <c r="K304" s="70" t="str">
        <f ca="1">IF(ISNA(MATCH(B304,Viewer!$A$2:$A$100,0)),"",OFFSET(ViewerReference,MATCH(B304,Viewer!$A$2:$A$100,0),5)/86400)</f>
        <v/>
      </c>
      <c r="L304" s="66" t="str">
        <f ca="1">IF(ISNA(MATCH(B304,Reader!$A$2:$A$100,0)),"",OFFSET(ReaderReference,MATCH(B304,Reader!$A$2:$A$100,0),3))</f>
        <v/>
      </c>
      <c r="M304" s="68" t="str">
        <f t="shared" ca="1" si="32"/>
        <v/>
      </c>
      <c r="N304" s="70" t="str">
        <f ca="1">IF(ISNA(MATCH(B304,Reader!$A$2:$A$100,0)),"",OFFSET(ReaderReference,MATCH(B304,Reader!$A$2:$A$100,0),5)/86400)</f>
        <v/>
      </c>
      <c r="O304" s="68" t="str">
        <f t="shared" ca="1" si="29"/>
        <v/>
      </c>
      <c r="P304" s="71" t="str">
        <f ca="1">IF(ISNA(MATCH(B304,PageBottom!$A$2:$A$1000,0)),"",OFFSET(PageBottomReference,MATCH(B304,PageBottom!$A$2:$A$1000,0),3))</f>
        <v/>
      </c>
      <c r="Q304" s="68" t="str">
        <f t="shared" ca="1" si="33"/>
        <v/>
      </c>
      <c r="R304" s="69" t="str">
        <f ca="1">IF(ISNA(MATCH(B304,PageBottom!$A$2:$A$1000,0)),"",OFFSET(PageBottomReference,MATCH(B304,PageBottom!$A$2:$A$1000,0),5)/86400)</f>
        <v/>
      </c>
      <c r="S304" s="72" t="str">
        <f t="shared" ca="1" si="34"/>
        <v/>
      </c>
      <c r="T304" s="73" t="str">
        <f ca="1">IF(ISNA(MATCH(B304,Pages!$A$2:$A$1000,0)),"",OFFSET(PageReference,MATCH(B304,Pages!$A$2:$A$1000,0),3))</f>
        <v/>
      </c>
      <c r="U304" s="66" t="str">
        <f ca="1">IF(ISNA(MATCH(B304,Pages!$A$2:$A$1000,0)),"",OFFSET(PageReference,MATCH(B304,Pages!$A$2:$A$1000,0),1))</f>
        <v/>
      </c>
      <c r="V304" s="66" t="str">
        <f ca="1">IF(ISNA(MATCH(B304,Pages!$A$2:$A$1000,0)),"",OFFSET(PageReference,MATCH(B304,Pages!$A$2:$A$1000,0),2))</f>
        <v/>
      </c>
      <c r="W304" s="68" t="str">
        <f t="shared" si="30"/>
        <v/>
      </c>
      <c r="X304" s="68" t="str">
        <f ca="1">IF(ISNA(MATCH(B304,Pages!$A$2:$A$1000,0)),"",OFFSET(PageReference,MATCH(B304,Pages!$A$2:$A$1000,0),5)/100)</f>
        <v/>
      </c>
      <c r="Y304" s="68" t="str">
        <f ca="1">IF(ISNA(MATCH(B304,Pages!$A$2:$A$1000,0)),"",OFFSET(PageReference,MATCH(B304,Pages!$A$2:$A$1000,0),6)/100)</f>
        <v/>
      </c>
      <c r="Z304" s="70" t="str">
        <f ca="1">IF(ISNA(MATCH(B304,Pages!$A$2:$A$1000,0)),"",OFFSET(PageReference,MATCH(B304,Pages!$A$2:$A$1000,0),4)/86400)</f>
        <v/>
      </c>
    </row>
    <row r="305" spans="2:26" s="74" customFormat="1" ht="12.75" x14ac:dyDescent="0.2">
      <c r="B305" s="67" t="str">
        <f>IF(ISBLANK(Allowed!A291),"",Allowed!A291)</f>
        <v/>
      </c>
      <c r="C305" s="66" t="str">
        <f>IF(ISBLANK(Allowed!C291),"",Allowed!C291)</f>
        <v/>
      </c>
      <c r="D305" s="66" t="str">
        <f>IF(ISBLANK(Allowed!D291),"",Allowed!D291)</f>
        <v/>
      </c>
      <c r="E305" s="66" t="str">
        <f>IF(ISBLANK(Allowed!F291),"",Allowed!F291)</f>
        <v/>
      </c>
      <c r="F305" s="67" t="str">
        <f ca="1">IF(ISNA(MATCH(B305,Started!$A$2:$A$100,0)),"",OFFSET(StartedReference,MATCH(B305,Started!$A$2:$A$100,0),3))</f>
        <v/>
      </c>
      <c r="G305" s="68" t="str">
        <f t="shared" ca="1" si="28"/>
        <v/>
      </c>
      <c r="H305" s="69" t="str">
        <f ca="1">IF(ISNA(MATCH(B305,Started!$A$2:$A$1000,0)),"",OFFSET(StartedReference,MATCH(B305,Started!$A$2:$A$1000,0),5)/86400)</f>
        <v/>
      </c>
      <c r="I305" s="66" t="str">
        <f ca="1">IF(ISNA(MATCH(B305,Viewer!$A$2:$A$100,0)),"",OFFSET(ViewerReference,MATCH(B305,Viewer!$A$2:$A$100,0),3))</f>
        <v/>
      </c>
      <c r="J305" s="68" t="str">
        <f t="shared" ca="1" si="31"/>
        <v/>
      </c>
      <c r="K305" s="70" t="str">
        <f ca="1">IF(ISNA(MATCH(B305,Viewer!$A$2:$A$100,0)),"",OFFSET(ViewerReference,MATCH(B305,Viewer!$A$2:$A$100,0),5)/86400)</f>
        <v/>
      </c>
      <c r="L305" s="66" t="str">
        <f ca="1">IF(ISNA(MATCH(B305,Reader!$A$2:$A$100,0)),"",OFFSET(ReaderReference,MATCH(B305,Reader!$A$2:$A$100,0),3))</f>
        <v/>
      </c>
      <c r="M305" s="68" t="str">
        <f t="shared" ca="1" si="32"/>
        <v/>
      </c>
      <c r="N305" s="70" t="str">
        <f ca="1">IF(ISNA(MATCH(B305,Reader!$A$2:$A$100,0)),"",OFFSET(ReaderReference,MATCH(B305,Reader!$A$2:$A$100,0),5)/86400)</f>
        <v/>
      </c>
      <c r="O305" s="68" t="str">
        <f t="shared" ca="1" si="29"/>
        <v/>
      </c>
      <c r="P305" s="71" t="str">
        <f ca="1">IF(ISNA(MATCH(B305,PageBottom!$A$2:$A$1000,0)),"",OFFSET(PageBottomReference,MATCH(B305,PageBottom!$A$2:$A$1000,0),3))</f>
        <v/>
      </c>
      <c r="Q305" s="68" t="str">
        <f t="shared" ca="1" si="33"/>
        <v/>
      </c>
      <c r="R305" s="69" t="str">
        <f ca="1">IF(ISNA(MATCH(B305,PageBottom!$A$2:$A$1000,0)),"",OFFSET(PageBottomReference,MATCH(B305,PageBottom!$A$2:$A$1000,0),5)/86400)</f>
        <v/>
      </c>
      <c r="S305" s="72" t="str">
        <f t="shared" ca="1" si="34"/>
        <v/>
      </c>
      <c r="T305" s="73" t="str">
        <f ca="1">IF(ISNA(MATCH(B305,Pages!$A$2:$A$1000,0)),"",OFFSET(PageReference,MATCH(B305,Pages!$A$2:$A$1000,0),3))</f>
        <v/>
      </c>
      <c r="U305" s="66" t="str">
        <f ca="1">IF(ISNA(MATCH(B305,Pages!$A$2:$A$1000,0)),"",OFFSET(PageReference,MATCH(B305,Pages!$A$2:$A$1000,0),1))</f>
        <v/>
      </c>
      <c r="V305" s="66" t="str">
        <f ca="1">IF(ISNA(MATCH(B305,Pages!$A$2:$A$1000,0)),"",OFFSET(PageReference,MATCH(B305,Pages!$A$2:$A$1000,0),2))</f>
        <v/>
      </c>
      <c r="W305" s="68" t="str">
        <f t="shared" si="30"/>
        <v/>
      </c>
      <c r="X305" s="68" t="str">
        <f ca="1">IF(ISNA(MATCH(B305,Pages!$A$2:$A$1000,0)),"",OFFSET(PageReference,MATCH(B305,Pages!$A$2:$A$1000,0),5)/100)</f>
        <v/>
      </c>
      <c r="Y305" s="68" t="str">
        <f ca="1">IF(ISNA(MATCH(B305,Pages!$A$2:$A$1000,0)),"",OFFSET(PageReference,MATCH(B305,Pages!$A$2:$A$1000,0),6)/100)</f>
        <v/>
      </c>
      <c r="Z305" s="70" t="str">
        <f ca="1">IF(ISNA(MATCH(B305,Pages!$A$2:$A$1000,0)),"",OFFSET(PageReference,MATCH(B305,Pages!$A$2:$A$1000,0),4)/86400)</f>
        <v/>
      </c>
    </row>
    <row r="306" spans="2:26" s="74" customFormat="1" ht="12.75" x14ac:dyDescent="0.2">
      <c r="B306" s="67" t="str">
        <f>IF(ISBLANK(Allowed!A292),"",Allowed!A292)</f>
        <v/>
      </c>
      <c r="C306" s="66" t="str">
        <f>IF(ISBLANK(Allowed!C292),"",Allowed!C292)</f>
        <v/>
      </c>
      <c r="D306" s="66" t="str">
        <f>IF(ISBLANK(Allowed!D292),"",Allowed!D292)</f>
        <v/>
      </c>
      <c r="E306" s="66" t="str">
        <f>IF(ISBLANK(Allowed!F292),"",Allowed!F292)</f>
        <v/>
      </c>
      <c r="F306" s="67" t="str">
        <f ca="1">IF(ISNA(MATCH(B306,Started!$A$2:$A$100,0)),"",OFFSET(StartedReference,MATCH(B306,Started!$A$2:$A$100,0),3))</f>
        <v/>
      </c>
      <c r="G306" s="68" t="str">
        <f t="shared" ca="1" si="28"/>
        <v/>
      </c>
      <c r="H306" s="69" t="str">
        <f ca="1">IF(ISNA(MATCH(B306,Started!$A$2:$A$1000,0)),"",OFFSET(StartedReference,MATCH(B306,Started!$A$2:$A$1000,0),5)/86400)</f>
        <v/>
      </c>
      <c r="I306" s="66" t="str">
        <f ca="1">IF(ISNA(MATCH(B306,Viewer!$A$2:$A$100,0)),"",OFFSET(ViewerReference,MATCH(B306,Viewer!$A$2:$A$100,0),3))</f>
        <v/>
      </c>
      <c r="J306" s="68" t="str">
        <f t="shared" ca="1" si="31"/>
        <v/>
      </c>
      <c r="K306" s="70" t="str">
        <f ca="1">IF(ISNA(MATCH(B306,Viewer!$A$2:$A$100,0)),"",OFFSET(ViewerReference,MATCH(B306,Viewer!$A$2:$A$100,0),5)/86400)</f>
        <v/>
      </c>
      <c r="L306" s="66" t="str">
        <f ca="1">IF(ISNA(MATCH(B306,Reader!$A$2:$A$100,0)),"",OFFSET(ReaderReference,MATCH(B306,Reader!$A$2:$A$100,0),3))</f>
        <v/>
      </c>
      <c r="M306" s="68" t="str">
        <f t="shared" ca="1" si="32"/>
        <v/>
      </c>
      <c r="N306" s="70" t="str">
        <f ca="1">IF(ISNA(MATCH(B306,Reader!$A$2:$A$100,0)),"",OFFSET(ReaderReference,MATCH(B306,Reader!$A$2:$A$100,0),5)/86400)</f>
        <v/>
      </c>
      <c r="O306" s="68" t="str">
        <f t="shared" ca="1" si="29"/>
        <v/>
      </c>
      <c r="P306" s="71" t="str">
        <f ca="1">IF(ISNA(MATCH(B306,PageBottom!$A$2:$A$1000,0)),"",OFFSET(PageBottomReference,MATCH(B306,PageBottom!$A$2:$A$1000,0),3))</f>
        <v/>
      </c>
      <c r="Q306" s="68" t="str">
        <f t="shared" ca="1" si="33"/>
        <v/>
      </c>
      <c r="R306" s="69" t="str">
        <f ca="1">IF(ISNA(MATCH(B306,PageBottom!$A$2:$A$1000,0)),"",OFFSET(PageBottomReference,MATCH(B306,PageBottom!$A$2:$A$1000,0),5)/86400)</f>
        <v/>
      </c>
      <c r="S306" s="72" t="str">
        <f t="shared" ca="1" si="34"/>
        <v/>
      </c>
      <c r="T306" s="73" t="str">
        <f ca="1">IF(ISNA(MATCH(B306,Pages!$A$2:$A$1000,0)),"",OFFSET(PageReference,MATCH(B306,Pages!$A$2:$A$1000,0),3))</f>
        <v/>
      </c>
      <c r="U306" s="66" t="str">
        <f ca="1">IF(ISNA(MATCH(B306,Pages!$A$2:$A$1000,0)),"",OFFSET(PageReference,MATCH(B306,Pages!$A$2:$A$1000,0),1))</f>
        <v/>
      </c>
      <c r="V306" s="66" t="str">
        <f ca="1">IF(ISNA(MATCH(B306,Pages!$A$2:$A$1000,0)),"",OFFSET(PageReference,MATCH(B306,Pages!$A$2:$A$1000,0),2))</f>
        <v/>
      </c>
      <c r="W306" s="68" t="str">
        <f t="shared" si="30"/>
        <v/>
      </c>
      <c r="X306" s="68" t="str">
        <f ca="1">IF(ISNA(MATCH(B306,Pages!$A$2:$A$1000,0)),"",OFFSET(PageReference,MATCH(B306,Pages!$A$2:$A$1000,0),5)/100)</f>
        <v/>
      </c>
      <c r="Y306" s="68" t="str">
        <f ca="1">IF(ISNA(MATCH(B306,Pages!$A$2:$A$1000,0)),"",OFFSET(PageReference,MATCH(B306,Pages!$A$2:$A$1000,0),6)/100)</f>
        <v/>
      </c>
      <c r="Z306" s="70" t="str">
        <f ca="1">IF(ISNA(MATCH(B306,Pages!$A$2:$A$1000,0)),"",OFFSET(PageReference,MATCH(B306,Pages!$A$2:$A$1000,0),4)/86400)</f>
        <v/>
      </c>
    </row>
    <row r="307" spans="2:26" s="74" customFormat="1" ht="12.75" x14ac:dyDescent="0.2">
      <c r="B307" s="67" t="str">
        <f>IF(ISBLANK(Allowed!A293),"",Allowed!A293)</f>
        <v/>
      </c>
      <c r="C307" s="66" t="str">
        <f>IF(ISBLANK(Allowed!C293),"",Allowed!C293)</f>
        <v/>
      </c>
      <c r="D307" s="66" t="str">
        <f>IF(ISBLANK(Allowed!D293),"",Allowed!D293)</f>
        <v/>
      </c>
      <c r="E307" s="66" t="str">
        <f>IF(ISBLANK(Allowed!F293),"",Allowed!F293)</f>
        <v/>
      </c>
      <c r="F307" s="67" t="str">
        <f ca="1">IF(ISNA(MATCH(B307,Started!$A$2:$A$100,0)),"",OFFSET(StartedReference,MATCH(B307,Started!$A$2:$A$100,0),3))</f>
        <v/>
      </c>
      <c r="G307" s="68" t="str">
        <f t="shared" ca="1" si="28"/>
        <v/>
      </c>
      <c r="H307" s="69" t="str">
        <f ca="1">IF(ISNA(MATCH(B307,Started!$A$2:$A$1000,0)),"",OFFSET(StartedReference,MATCH(B307,Started!$A$2:$A$1000,0),5)/86400)</f>
        <v/>
      </c>
      <c r="I307" s="66" t="str">
        <f ca="1">IF(ISNA(MATCH(B307,Viewer!$A$2:$A$100,0)),"",OFFSET(ViewerReference,MATCH(B307,Viewer!$A$2:$A$100,0),3))</f>
        <v/>
      </c>
      <c r="J307" s="68" t="str">
        <f t="shared" ca="1" si="31"/>
        <v/>
      </c>
      <c r="K307" s="70" t="str">
        <f ca="1">IF(ISNA(MATCH(B307,Viewer!$A$2:$A$100,0)),"",OFFSET(ViewerReference,MATCH(B307,Viewer!$A$2:$A$100,0),5)/86400)</f>
        <v/>
      </c>
      <c r="L307" s="66" t="str">
        <f ca="1">IF(ISNA(MATCH(B307,Reader!$A$2:$A$100,0)),"",OFFSET(ReaderReference,MATCH(B307,Reader!$A$2:$A$100,0),3))</f>
        <v/>
      </c>
      <c r="M307" s="68" t="str">
        <f t="shared" ca="1" si="32"/>
        <v/>
      </c>
      <c r="N307" s="70" t="str">
        <f ca="1">IF(ISNA(MATCH(B307,Reader!$A$2:$A$100,0)),"",OFFSET(ReaderReference,MATCH(B307,Reader!$A$2:$A$100,0),5)/86400)</f>
        <v/>
      </c>
      <c r="O307" s="68" t="str">
        <f t="shared" ca="1" si="29"/>
        <v/>
      </c>
      <c r="P307" s="71" t="str">
        <f ca="1">IF(ISNA(MATCH(B307,PageBottom!$A$2:$A$1000,0)),"",OFFSET(PageBottomReference,MATCH(B307,PageBottom!$A$2:$A$1000,0),3))</f>
        <v/>
      </c>
      <c r="Q307" s="68" t="str">
        <f t="shared" ca="1" si="33"/>
        <v/>
      </c>
      <c r="R307" s="69" t="str">
        <f ca="1">IF(ISNA(MATCH(B307,PageBottom!$A$2:$A$1000,0)),"",OFFSET(PageBottomReference,MATCH(B307,PageBottom!$A$2:$A$1000,0),5)/86400)</f>
        <v/>
      </c>
      <c r="S307" s="72" t="str">
        <f t="shared" ca="1" si="34"/>
        <v/>
      </c>
      <c r="T307" s="73" t="str">
        <f ca="1">IF(ISNA(MATCH(B307,Pages!$A$2:$A$1000,0)),"",OFFSET(PageReference,MATCH(B307,Pages!$A$2:$A$1000,0),3))</f>
        <v/>
      </c>
      <c r="U307" s="66" t="str">
        <f ca="1">IF(ISNA(MATCH(B307,Pages!$A$2:$A$1000,0)),"",OFFSET(PageReference,MATCH(B307,Pages!$A$2:$A$1000,0),1))</f>
        <v/>
      </c>
      <c r="V307" s="66" t="str">
        <f ca="1">IF(ISNA(MATCH(B307,Pages!$A$2:$A$1000,0)),"",OFFSET(PageReference,MATCH(B307,Pages!$A$2:$A$1000,0),2))</f>
        <v/>
      </c>
      <c r="W307" s="68" t="str">
        <f t="shared" si="30"/>
        <v/>
      </c>
      <c r="X307" s="68" t="str">
        <f ca="1">IF(ISNA(MATCH(B307,Pages!$A$2:$A$1000,0)),"",OFFSET(PageReference,MATCH(B307,Pages!$A$2:$A$1000,0),5)/100)</f>
        <v/>
      </c>
      <c r="Y307" s="68" t="str">
        <f ca="1">IF(ISNA(MATCH(B307,Pages!$A$2:$A$1000,0)),"",OFFSET(PageReference,MATCH(B307,Pages!$A$2:$A$1000,0),6)/100)</f>
        <v/>
      </c>
      <c r="Z307" s="70" t="str">
        <f ca="1">IF(ISNA(MATCH(B307,Pages!$A$2:$A$1000,0)),"",OFFSET(PageReference,MATCH(B307,Pages!$A$2:$A$1000,0),4)/86400)</f>
        <v/>
      </c>
    </row>
    <row r="308" spans="2:26" s="74" customFormat="1" ht="12.75" x14ac:dyDescent="0.2">
      <c r="B308" s="67" t="str">
        <f>IF(ISBLANK(Allowed!A294),"",Allowed!A294)</f>
        <v/>
      </c>
      <c r="C308" s="66" t="str">
        <f>IF(ISBLANK(Allowed!C294),"",Allowed!C294)</f>
        <v/>
      </c>
      <c r="D308" s="66" t="str">
        <f>IF(ISBLANK(Allowed!D294),"",Allowed!D294)</f>
        <v/>
      </c>
      <c r="E308" s="66" t="str">
        <f>IF(ISBLANK(Allowed!F294),"",Allowed!F294)</f>
        <v/>
      </c>
      <c r="F308" s="67" t="str">
        <f ca="1">IF(ISNA(MATCH(B308,Started!$A$2:$A$100,0)),"",OFFSET(StartedReference,MATCH(B308,Started!$A$2:$A$100,0),3))</f>
        <v/>
      </c>
      <c r="G308" s="68" t="str">
        <f t="shared" ca="1" si="28"/>
        <v/>
      </c>
      <c r="H308" s="69" t="str">
        <f ca="1">IF(ISNA(MATCH(B308,Started!$A$2:$A$1000,0)),"",OFFSET(StartedReference,MATCH(B308,Started!$A$2:$A$1000,0),5)/86400)</f>
        <v/>
      </c>
      <c r="I308" s="66" t="str">
        <f ca="1">IF(ISNA(MATCH(B308,Viewer!$A$2:$A$100,0)),"",OFFSET(ViewerReference,MATCH(B308,Viewer!$A$2:$A$100,0),3))</f>
        <v/>
      </c>
      <c r="J308" s="68" t="str">
        <f t="shared" ca="1" si="31"/>
        <v/>
      </c>
      <c r="K308" s="70" t="str">
        <f ca="1">IF(ISNA(MATCH(B308,Viewer!$A$2:$A$100,0)),"",OFFSET(ViewerReference,MATCH(B308,Viewer!$A$2:$A$100,0),5)/86400)</f>
        <v/>
      </c>
      <c r="L308" s="66" t="str">
        <f ca="1">IF(ISNA(MATCH(B308,Reader!$A$2:$A$100,0)),"",OFFSET(ReaderReference,MATCH(B308,Reader!$A$2:$A$100,0),3))</f>
        <v/>
      </c>
      <c r="M308" s="68" t="str">
        <f t="shared" ca="1" si="32"/>
        <v/>
      </c>
      <c r="N308" s="70" t="str">
        <f ca="1">IF(ISNA(MATCH(B308,Reader!$A$2:$A$100,0)),"",OFFSET(ReaderReference,MATCH(B308,Reader!$A$2:$A$100,0),5)/86400)</f>
        <v/>
      </c>
      <c r="O308" s="68" t="str">
        <f t="shared" ca="1" si="29"/>
        <v/>
      </c>
      <c r="P308" s="71" t="str">
        <f ca="1">IF(ISNA(MATCH(B308,PageBottom!$A$2:$A$1000,0)),"",OFFSET(PageBottomReference,MATCH(B308,PageBottom!$A$2:$A$1000,0),3))</f>
        <v/>
      </c>
      <c r="Q308" s="68" t="str">
        <f t="shared" ca="1" si="33"/>
        <v/>
      </c>
      <c r="R308" s="69" t="str">
        <f ca="1">IF(ISNA(MATCH(B308,PageBottom!$A$2:$A$1000,0)),"",OFFSET(PageBottomReference,MATCH(B308,PageBottom!$A$2:$A$1000,0),5)/86400)</f>
        <v/>
      </c>
      <c r="S308" s="72" t="str">
        <f t="shared" ca="1" si="34"/>
        <v/>
      </c>
      <c r="T308" s="73" t="str">
        <f ca="1">IF(ISNA(MATCH(B308,Pages!$A$2:$A$1000,0)),"",OFFSET(PageReference,MATCH(B308,Pages!$A$2:$A$1000,0),3))</f>
        <v/>
      </c>
      <c r="U308" s="66" t="str">
        <f ca="1">IF(ISNA(MATCH(B308,Pages!$A$2:$A$1000,0)),"",OFFSET(PageReference,MATCH(B308,Pages!$A$2:$A$1000,0),1))</f>
        <v/>
      </c>
      <c r="V308" s="66" t="str">
        <f ca="1">IF(ISNA(MATCH(B308,Pages!$A$2:$A$1000,0)),"",OFFSET(PageReference,MATCH(B308,Pages!$A$2:$A$1000,0),2))</f>
        <v/>
      </c>
      <c r="W308" s="68" t="str">
        <f t="shared" si="30"/>
        <v/>
      </c>
      <c r="X308" s="68" t="str">
        <f ca="1">IF(ISNA(MATCH(B308,Pages!$A$2:$A$1000,0)),"",OFFSET(PageReference,MATCH(B308,Pages!$A$2:$A$1000,0),5)/100)</f>
        <v/>
      </c>
      <c r="Y308" s="68" t="str">
        <f ca="1">IF(ISNA(MATCH(B308,Pages!$A$2:$A$1000,0)),"",OFFSET(PageReference,MATCH(B308,Pages!$A$2:$A$1000,0),6)/100)</f>
        <v/>
      </c>
      <c r="Z308" s="70" t="str">
        <f ca="1">IF(ISNA(MATCH(B308,Pages!$A$2:$A$1000,0)),"",OFFSET(PageReference,MATCH(B308,Pages!$A$2:$A$1000,0),4)/86400)</f>
        <v/>
      </c>
    </row>
    <row r="309" spans="2:26" s="74" customFormat="1" ht="12.75" x14ac:dyDescent="0.2">
      <c r="B309" s="67" t="str">
        <f>IF(ISBLANK(Allowed!A295),"",Allowed!A295)</f>
        <v/>
      </c>
      <c r="C309" s="66" t="str">
        <f>IF(ISBLANK(Allowed!C295),"",Allowed!C295)</f>
        <v/>
      </c>
      <c r="D309" s="66" t="str">
        <f>IF(ISBLANK(Allowed!D295),"",Allowed!D295)</f>
        <v/>
      </c>
      <c r="E309" s="66" t="str">
        <f>IF(ISBLANK(Allowed!F295),"",Allowed!F295)</f>
        <v/>
      </c>
      <c r="F309" s="67" t="str">
        <f ca="1">IF(ISNA(MATCH(B309,Started!$A$2:$A$100,0)),"",OFFSET(StartedReference,MATCH(B309,Started!$A$2:$A$100,0),3))</f>
        <v/>
      </c>
      <c r="G309" s="68" t="str">
        <f t="shared" ca="1" si="28"/>
        <v/>
      </c>
      <c r="H309" s="69" t="str">
        <f ca="1">IF(ISNA(MATCH(B309,Started!$A$2:$A$1000,0)),"",OFFSET(StartedReference,MATCH(B309,Started!$A$2:$A$1000,0),5)/86400)</f>
        <v/>
      </c>
      <c r="I309" s="66" t="str">
        <f ca="1">IF(ISNA(MATCH(B309,Viewer!$A$2:$A$100,0)),"",OFFSET(ViewerReference,MATCH(B309,Viewer!$A$2:$A$100,0),3))</f>
        <v/>
      </c>
      <c r="J309" s="68" t="str">
        <f t="shared" ca="1" si="31"/>
        <v/>
      </c>
      <c r="K309" s="70" t="str">
        <f ca="1">IF(ISNA(MATCH(B309,Viewer!$A$2:$A$100,0)),"",OFFSET(ViewerReference,MATCH(B309,Viewer!$A$2:$A$100,0),5)/86400)</f>
        <v/>
      </c>
      <c r="L309" s="66" t="str">
        <f ca="1">IF(ISNA(MATCH(B309,Reader!$A$2:$A$100,0)),"",OFFSET(ReaderReference,MATCH(B309,Reader!$A$2:$A$100,0),3))</f>
        <v/>
      </c>
      <c r="M309" s="68" t="str">
        <f t="shared" ca="1" si="32"/>
        <v/>
      </c>
      <c r="N309" s="70" t="str">
        <f ca="1">IF(ISNA(MATCH(B309,Reader!$A$2:$A$100,0)),"",OFFSET(ReaderReference,MATCH(B309,Reader!$A$2:$A$100,0),5)/86400)</f>
        <v/>
      </c>
      <c r="O309" s="68" t="str">
        <f t="shared" ca="1" si="29"/>
        <v/>
      </c>
      <c r="P309" s="71" t="str">
        <f ca="1">IF(ISNA(MATCH(B309,PageBottom!$A$2:$A$1000,0)),"",OFFSET(PageBottomReference,MATCH(B309,PageBottom!$A$2:$A$1000,0),3))</f>
        <v/>
      </c>
      <c r="Q309" s="68" t="str">
        <f t="shared" ca="1" si="33"/>
        <v/>
      </c>
      <c r="R309" s="69" t="str">
        <f ca="1">IF(ISNA(MATCH(B309,PageBottom!$A$2:$A$1000,0)),"",OFFSET(PageBottomReference,MATCH(B309,PageBottom!$A$2:$A$1000,0),5)/86400)</f>
        <v/>
      </c>
      <c r="S309" s="72" t="str">
        <f t="shared" ca="1" si="34"/>
        <v/>
      </c>
      <c r="T309" s="73" t="str">
        <f ca="1">IF(ISNA(MATCH(B309,Pages!$A$2:$A$1000,0)),"",OFFSET(PageReference,MATCH(B309,Pages!$A$2:$A$1000,0),3))</f>
        <v/>
      </c>
      <c r="U309" s="66" t="str">
        <f ca="1">IF(ISNA(MATCH(B309,Pages!$A$2:$A$1000,0)),"",OFFSET(PageReference,MATCH(B309,Pages!$A$2:$A$1000,0),1))</f>
        <v/>
      </c>
      <c r="V309" s="66" t="str">
        <f ca="1">IF(ISNA(MATCH(B309,Pages!$A$2:$A$1000,0)),"",OFFSET(PageReference,MATCH(B309,Pages!$A$2:$A$1000,0),2))</f>
        <v/>
      </c>
      <c r="W309" s="68" t="str">
        <f t="shared" si="30"/>
        <v/>
      </c>
      <c r="X309" s="68" t="str">
        <f ca="1">IF(ISNA(MATCH(B309,Pages!$A$2:$A$1000,0)),"",OFFSET(PageReference,MATCH(B309,Pages!$A$2:$A$1000,0),5)/100)</f>
        <v/>
      </c>
      <c r="Y309" s="68" t="str">
        <f ca="1">IF(ISNA(MATCH(B309,Pages!$A$2:$A$1000,0)),"",OFFSET(PageReference,MATCH(B309,Pages!$A$2:$A$1000,0),6)/100)</f>
        <v/>
      </c>
      <c r="Z309" s="70" t="str">
        <f ca="1">IF(ISNA(MATCH(B309,Pages!$A$2:$A$1000,0)),"",OFFSET(PageReference,MATCH(B309,Pages!$A$2:$A$1000,0),4)/86400)</f>
        <v/>
      </c>
    </row>
    <row r="310" spans="2:26" s="74" customFormat="1" ht="12.75" x14ac:dyDescent="0.2">
      <c r="B310" s="67" t="str">
        <f>IF(ISBLANK(Allowed!A296),"",Allowed!A296)</f>
        <v/>
      </c>
      <c r="C310" s="66" t="str">
        <f>IF(ISBLANK(Allowed!C296),"",Allowed!C296)</f>
        <v/>
      </c>
      <c r="D310" s="66" t="str">
        <f>IF(ISBLANK(Allowed!D296),"",Allowed!D296)</f>
        <v/>
      </c>
      <c r="E310" s="66" t="str">
        <f>IF(ISBLANK(Allowed!F296),"",Allowed!F296)</f>
        <v/>
      </c>
      <c r="F310" s="67" t="str">
        <f ca="1">IF(ISNA(MATCH(B310,Started!$A$2:$A$100,0)),"",OFFSET(StartedReference,MATCH(B310,Started!$A$2:$A$100,0),3))</f>
        <v/>
      </c>
      <c r="G310" s="68" t="str">
        <f t="shared" ca="1" si="28"/>
        <v/>
      </c>
      <c r="H310" s="69" t="str">
        <f ca="1">IF(ISNA(MATCH(B310,Started!$A$2:$A$1000,0)),"",OFFSET(StartedReference,MATCH(B310,Started!$A$2:$A$1000,0),5)/86400)</f>
        <v/>
      </c>
      <c r="I310" s="66" t="str">
        <f ca="1">IF(ISNA(MATCH(B310,Viewer!$A$2:$A$100,0)),"",OFFSET(ViewerReference,MATCH(B310,Viewer!$A$2:$A$100,0),3))</f>
        <v/>
      </c>
      <c r="J310" s="68" t="str">
        <f t="shared" ca="1" si="31"/>
        <v/>
      </c>
      <c r="K310" s="70" t="str">
        <f ca="1">IF(ISNA(MATCH(B310,Viewer!$A$2:$A$100,0)),"",OFFSET(ViewerReference,MATCH(B310,Viewer!$A$2:$A$100,0),5)/86400)</f>
        <v/>
      </c>
      <c r="L310" s="66" t="str">
        <f ca="1">IF(ISNA(MATCH(B310,Reader!$A$2:$A$100,0)),"",OFFSET(ReaderReference,MATCH(B310,Reader!$A$2:$A$100,0),3))</f>
        <v/>
      </c>
      <c r="M310" s="68" t="str">
        <f t="shared" ca="1" si="32"/>
        <v/>
      </c>
      <c r="N310" s="70" t="str">
        <f ca="1">IF(ISNA(MATCH(B310,Reader!$A$2:$A$100,0)),"",OFFSET(ReaderReference,MATCH(B310,Reader!$A$2:$A$100,0),5)/86400)</f>
        <v/>
      </c>
      <c r="O310" s="68" t="str">
        <f t="shared" ca="1" si="29"/>
        <v/>
      </c>
      <c r="P310" s="71" t="str">
        <f ca="1">IF(ISNA(MATCH(B310,PageBottom!$A$2:$A$1000,0)),"",OFFSET(PageBottomReference,MATCH(B310,PageBottom!$A$2:$A$1000,0),3))</f>
        <v/>
      </c>
      <c r="Q310" s="68" t="str">
        <f t="shared" ca="1" si="33"/>
        <v/>
      </c>
      <c r="R310" s="69" t="str">
        <f ca="1">IF(ISNA(MATCH(B310,PageBottom!$A$2:$A$1000,0)),"",OFFSET(PageBottomReference,MATCH(B310,PageBottom!$A$2:$A$1000,0),5)/86400)</f>
        <v/>
      </c>
      <c r="S310" s="72" t="str">
        <f t="shared" ca="1" si="34"/>
        <v/>
      </c>
      <c r="T310" s="73" t="str">
        <f ca="1">IF(ISNA(MATCH(B310,Pages!$A$2:$A$1000,0)),"",OFFSET(PageReference,MATCH(B310,Pages!$A$2:$A$1000,0),3))</f>
        <v/>
      </c>
      <c r="U310" s="66" t="str">
        <f ca="1">IF(ISNA(MATCH(B310,Pages!$A$2:$A$1000,0)),"",OFFSET(PageReference,MATCH(B310,Pages!$A$2:$A$1000,0),1))</f>
        <v/>
      </c>
      <c r="V310" s="66" t="str">
        <f ca="1">IF(ISNA(MATCH(B310,Pages!$A$2:$A$1000,0)),"",OFFSET(PageReference,MATCH(B310,Pages!$A$2:$A$1000,0),2))</f>
        <v/>
      </c>
      <c r="W310" s="68" t="str">
        <f t="shared" si="30"/>
        <v/>
      </c>
      <c r="X310" s="68" t="str">
        <f ca="1">IF(ISNA(MATCH(B310,Pages!$A$2:$A$1000,0)),"",OFFSET(PageReference,MATCH(B310,Pages!$A$2:$A$1000,0),5)/100)</f>
        <v/>
      </c>
      <c r="Y310" s="68" t="str">
        <f ca="1">IF(ISNA(MATCH(B310,Pages!$A$2:$A$1000,0)),"",OFFSET(PageReference,MATCH(B310,Pages!$A$2:$A$1000,0),6)/100)</f>
        <v/>
      </c>
      <c r="Z310" s="70" t="str">
        <f ca="1">IF(ISNA(MATCH(B310,Pages!$A$2:$A$1000,0)),"",OFFSET(PageReference,MATCH(B310,Pages!$A$2:$A$1000,0),4)/86400)</f>
        <v/>
      </c>
    </row>
    <row r="311" spans="2:26" s="74" customFormat="1" ht="12.75" x14ac:dyDescent="0.2">
      <c r="B311" s="67" t="str">
        <f>IF(ISBLANK(Allowed!A297),"",Allowed!A297)</f>
        <v/>
      </c>
      <c r="C311" s="66" t="str">
        <f>IF(ISBLANK(Allowed!C297),"",Allowed!C297)</f>
        <v/>
      </c>
      <c r="D311" s="66" t="str">
        <f>IF(ISBLANK(Allowed!D297),"",Allowed!D297)</f>
        <v/>
      </c>
      <c r="E311" s="66" t="str">
        <f>IF(ISBLANK(Allowed!F297),"",Allowed!F297)</f>
        <v/>
      </c>
      <c r="F311" s="67" t="str">
        <f ca="1">IF(ISNA(MATCH(B311,Started!$A$2:$A$100,0)),"",OFFSET(StartedReference,MATCH(B311,Started!$A$2:$A$100,0),3))</f>
        <v/>
      </c>
      <c r="G311" s="68" t="str">
        <f t="shared" ca="1" si="28"/>
        <v/>
      </c>
      <c r="H311" s="69" t="str">
        <f ca="1">IF(ISNA(MATCH(B311,Started!$A$2:$A$1000,0)),"",OFFSET(StartedReference,MATCH(B311,Started!$A$2:$A$1000,0),5)/86400)</f>
        <v/>
      </c>
      <c r="I311" s="66" t="str">
        <f ca="1">IF(ISNA(MATCH(B311,Viewer!$A$2:$A$100,0)),"",OFFSET(ViewerReference,MATCH(B311,Viewer!$A$2:$A$100,0),3))</f>
        <v/>
      </c>
      <c r="J311" s="68" t="str">
        <f t="shared" ca="1" si="31"/>
        <v/>
      </c>
      <c r="K311" s="70" t="str">
        <f ca="1">IF(ISNA(MATCH(B311,Viewer!$A$2:$A$100,0)),"",OFFSET(ViewerReference,MATCH(B311,Viewer!$A$2:$A$100,0),5)/86400)</f>
        <v/>
      </c>
      <c r="L311" s="66" t="str">
        <f ca="1">IF(ISNA(MATCH(B311,Reader!$A$2:$A$100,0)),"",OFFSET(ReaderReference,MATCH(B311,Reader!$A$2:$A$100,0),3))</f>
        <v/>
      </c>
      <c r="M311" s="68" t="str">
        <f t="shared" ca="1" si="32"/>
        <v/>
      </c>
      <c r="N311" s="70" t="str">
        <f ca="1">IF(ISNA(MATCH(B311,Reader!$A$2:$A$100,0)),"",OFFSET(ReaderReference,MATCH(B311,Reader!$A$2:$A$100,0),5)/86400)</f>
        <v/>
      </c>
      <c r="O311" s="68" t="str">
        <f t="shared" ca="1" si="29"/>
        <v/>
      </c>
      <c r="P311" s="71" t="str">
        <f ca="1">IF(ISNA(MATCH(B311,PageBottom!$A$2:$A$1000,0)),"",OFFSET(PageBottomReference,MATCH(B311,PageBottom!$A$2:$A$1000,0),3))</f>
        <v/>
      </c>
      <c r="Q311" s="68" t="str">
        <f t="shared" ca="1" si="33"/>
        <v/>
      </c>
      <c r="R311" s="69" t="str">
        <f ca="1">IF(ISNA(MATCH(B311,PageBottom!$A$2:$A$1000,0)),"",OFFSET(PageBottomReference,MATCH(B311,PageBottom!$A$2:$A$1000,0),5)/86400)</f>
        <v/>
      </c>
      <c r="S311" s="72" t="str">
        <f t="shared" ca="1" si="34"/>
        <v/>
      </c>
      <c r="T311" s="73" t="str">
        <f ca="1">IF(ISNA(MATCH(B311,Pages!$A$2:$A$1000,0)),"",OFFSET(PageReference,MATCH(B311,Pages!$A$2:$A$1000,0),3))</f>
        <v/>
      </c>
      <c r="U311" s="66" t="str">
        <f ca="1">IF(ISNA(MATCH(B311,Pages!$A$2:$A$1000,0)),"",OFFSET(PageReference,MATCH(B311,Pages!$A$2:$A$1000,0),1))</f>
        <v/>
      </c>
      <c r="V311" s="66" t="str">
        <f ca="1">IF(ISNA(MATCH(B311,Pages!$A$2:$A$1000,0)),"",OFFSET(PageReference,MATCH(B311,Pages!$A$2:$A$1000,0),2))</f>
        <v/>
      </c>
      <c r="W311" s="68" t="str">
        <f t="shared" si="30"/>
        <v/>
      </c>
      <c r="X311" s="68" t="str">
        <f ca="1">IF(ISNA(MATCH(B311,Pages!$A$2:$A$1000,0)),"",OFFSET(PageReference,MATCH(B311,Pages!$A$2:$A$1000,0),5)/100)</f>
        <v/>
      </c>
      <c r="Y311" s="68" t="str">
        <f ca="1">IF(ISNA(MATCH(B311,Pages!$A$2:$A$1000,0)),"",OFFSET(PageReference,MATCH(B311,Pages!$A$2:$A$1000,0),6)/100)</f>
        <v/>
      </c>
      <c r="Z311" s="70" t="str">
        <f ca="1">IF(ISNA(MATCH(B311,Pages!$A$2:$A$1000,0)),"",OFFSET(PageReference,MATCH(B311,Pages!$A$2:$A$1000,0),4)/86400)</f>
        <v/>
      </c>
    </row>
    <row r="312" spans="2:26" s="74" customFormat="1" ht="12.75" x14ac:dyDescent="0.2">
      <c r="B312" s="67" t="str">
        <f>IF(ISBLANK(Allowed!A298),"",Allowed!A298)</f>
        <v/>
      </c>
      <c r="C312" s="66" t="str">
        <f>IF(ISBLANK(Allowed!C298),"",Allowed!C298)</f>
        <v/>
      </c>
      <c r="D312" s="66" t="str">
        <f>IF(ISBLANK(Allowed!D298),"",Allowed!D298)</f>
        <v/>
      </c>
      <c r="E312" s="66" t="str">
        <f>IF(ISBLANK(Allowed!F298),"",Allowed!F298)</f>
        <v/>
      </c>
      <c r="F312" s="67" t="str">
        <f ca="1">IF(ISNA(MATCH(B312,Started!$A$2:$A$100,0)),"",OFFSET(StartedReference,MATCH(B312,Started!$A$2:$A$100,0),3))</f>
        <v/>
      </c>
      <c r="G312" s="68" t="str">
        <f t="shared" ca="1" si="28"/>
        <v/>
      </c>
      <c r="H312" s="69" t="str">
        <f ca="1">IF(ISNA(MATCH(B312,Started!$A$2:$A$1000,0)),"",OFFSET(StartedReference,MATCH(B312,Started!$A$2:$A$1000,0),5)/86400)</f>
        <v/>
      </c>
      <c r="I312" s="66" t="str">
        <f ca="1">IF(ISNA(MATCH(B312,Viewer!$A$2:$A$100,0)),"",OFFSET(ViewerReference,MATCH(B312,Viewer!$A$2:$A$100,0),3))</f>
        <v/>
      </c>
      <c r="J312" s="68" t="str">
        <f t="shared" ca="1" si="31"/>
        <v/>
      </c>
      <c r="K312" s="70" t="str">
        <f ca="1">IF(ISNA(MATCH(B312,Viewer!$A$2:$A$100,0)),"",OFFSET(ViewerReference,MATCH(B312,Viewer!$A$2:$A$100,0),5)/86400)</f>
        <v/>
      </c>
      <c r="L312" s="66" t="str">
        <f ca="1">IF(ISNA(MATCH(B312,Reader!$A$2:$A$100,0)),"",OFFSET(ReaderReference,MATCH(B312,Reader!$A$2:$A$100,0),3))</f>
        <v/>
      </c>
      <c r="M312" s="68" t="str">
        <f t="shared" ca="1" si="32"/>
        <v/>
      </c>
      <c r="N312" s="70" t="str">
        <f ca="1">IF(ISNA(MATCH(B312,Reader!$A$2:$A$100,0)),"",OFFSET(ReaderReference,MATCH(B312,Reader!$A$2:$A$100,0),5)/86400)</f>
        <v/>
      </c>
      <c r="O312" s="68" t="str">
        <f t="shared" ca="1" si="29"/>
        <v/>
      </c>
      <c r="P312" s="71" t="str">
        <f ca="1">IF(ISNA(MATCH(B312,PageBottom!$A$2:$A$1000,0)),"",OFFSET(PageBottomReference,MATCH(B312,PageBottom!$A$2:$A$1000,0),3))</f>
        <v/>
      </c>
      <c r="Q312" s="68" t="str">
        <f t="shared" ca="1" si="33"/>
        <v/>
      </c>
      <c r="R312" s="69" t="str">
        <f ca="1">IF(ISNA(MATCH(B312,PageBottom!$A$2:$A$1000,0)),"",OFFSET(PageBottomReference,MATCH(B312,PageBottom!$A$2:$A$1000,0),5)/86400)</f>
        <v/>
      </c>
      <c r="S312" s="72" t="str">
        <f t="shared" ca="1" si="34"/>
        <v/>
      </c>
      <c r="T312" s="73" t="str">
        <f ca="1">IF(ISNA(MATCH(B312,Pages!$A$2:$A$1000,0)),"",OFFSET(PageReference,MATCH(B312,Pages!$A$2:$A$1000,0),3))</f>
        <v/>
      </c>
      <c r="U312" s="66" t="str">
        <f ca="1">IF(ISNA(MATCH(B312,Pages!$A$2:$A$1000,0)),"",OFFSET(PageReference,MATCH(B312,Pages!$A$2:$A$1000,0),1))</f>
        <v/>
      </c>
      <c r="V312" s="66" t="str">
        <f ca="1">IF(ISNA(MATCH(B312,Pages!$A$2:$A$1000,0)),"",OFFSET(PageReference,MATCH(B312,Pages!$A$2:$A$1000,0),2))</f>
        <v/>
      </c>
      <c r="W312" s="68" t="str">
        <f t="shared" si="30"/>
        <v/>
      </c>
      <c r="X312" s="68" t="str">
        <f ca="1">IF(ISNA(MATCH(B312,Pages!$A$2:$A$1000,0)),"",OFFSET(PageReference,MATCH(B312,Pages!$A$2:$A$1000,0),5)/100)</f>
        <v/>
      </c>
      <c r="Y312" s="68" t="str">
        <f ca="1">IF(ISNA(MATCH(B312,Pages!$A$2:$A$1000,0)),"",OFFSET(PageReference,MATCH(B312,Pages!$A$2:$A$1000,0),6)/100)</f>
        <v/>
      </c>
      <c r="Z312" s="70" t="str">
        <f ca="1">IF(ISNA(MATCH(B312,Pages!$A$2:$A$1000,0)),"",OFFSET(PageReference,MATCH(B312,Pages!$A$2:$A$1000,0),4)/86400)</f>
        <v/>
      </c>
    </row>
    <row r="313" spans="2:26" s="74" customFormat="1" ht="12.75" x14ac:dyDescent="0.2">
      <c r="B313" s="67" t="str">
        <f>IF(ISBLANK(Allowed!A299),"",Allowed!A299)</f>
        <v/>
      </c>
      <c r="C313" s="66" t="str">
        <f>IF(ISBLANK(Allowed!C299),"",Allowed!C299)</f>
        <v/>
      </c>
      <c r="D313" s="66" t="str">
        <f>IF(ISBLANK(Allowed!D299),"",Allowed!D299)</f>
        <v/>
      </c>
      <c r="E313" s="66" t="str">
        <f>IF(ISBLANK(Allowed!F299),"",Allowed!F299)</f>
        <v/>
      </c>
      <c r="F313" s="67" t="str">
        <f ca="1">IF(ISNA(MATCH(B313,Started!$A$2:$A$100,0)),"",OFFSET(StartedReference,MATCH(B313,Started!$A$2:$A$100,0),3))</f>
        <v/>
      </c>
      <c r="G313" s="68" t="str">
        <f t="shared" ca="1" si="28"/>
        <v/>
      </c>
      <c r="H313" s="69" t="str">
        <f ca="1">IF(ISNA(MATCH(B313,Started!$A$2:$A$1000,0)),"",OFFSET(StartedReference,MATCH(B313,Started!$A$2:$A$1000,0),5)/86400)</f>
        <v/>
      </c>
      <c r="I313" s="66" t="str">
        <f ca="1">IF(ISNA(MATCH(B313,Viewer!$A$2:$A$100,0)),"",OFFSET(ViewerReference,MATCH(B313,Viewer!$A$2:$A$100,0),3))</f>
        <v/>
      </c>
      <c r="J313" s="68" t="str">
        <f t="shared" ca="1" si="31"/>
        <v/>
      </c>
      <c r="K313" s="70" t="str">
        <f ca="1">IF(ISNA(MATCH(B313,Viewer!$A$2:$A$100,0)),"",OFFSET(ViewerReference,MATCH(B313,Viewer!$A$2:$A$100,0),5)/86400)</f>
        <v/>
      </c>
      <c r="L313" s="66" t="str">
        <f ca="1">IF(ISNA(MATCH(B313,Reader!$A$2:$A$100,0)),"",OFFSET(ReaderReference,MATCH(B313,Reader!$A$2:$A$100,0),3))</f>
        <v/>
      </c>
      <c r="M313" s="68" t="str">
        <f t="shared" ca="1" si="32"/>
        <v/>
      </c>
      <c r="N313" s="70" t="str">
        <f ca="1">IF(ISNA(MATCH(B313,Reader!$A$2:$A$100,0)),"",OFFSET(ReaderReference,MATCH(B313,Reader!$A$2:$A$100,0),5)/86400)</f>
        <v/>
      </c>
      <c r="O313" s="68" t="str">
        <f t="shared" ca="1" si="29"/>
        <v/>
      </c>
      <c r="P313" s="71" t="str">
        <f ca="1">IF(ISNA(MATCH(B313,PageBottom!$A$2:$A$1000,0)),"",OFFSET(PageBottomReference,MATCH(B313,PageBottom!$A$2:$A$1000,0),3))</f>
        <v/>
      </c>
      <c r="Q313" s="68" t="str">
        <f t="shared" ca="1" si="33"/>
        <v/>
      </c>
      <c r="R313" s="69" t="str">
        <f ca="1">IF(ISNA(MATCH(B313,PageBottom!$A$2:$A$1000,0)),"",OFFSET(PageBottomReference,MATCH(B313,PageBottom!$A$2:$A$1000,0),5)/86400)</f>
        <v/>
      </c>
      <c r="S313" s="72" t="str">
        <f t="shared" ca="1" si="34"/>
        <v/>
      </c>
      <c r="T313" s="73" t="str">
        <f ca="1">IF(ISNA(MATCH(B313,Pages!$A$2:$A$1000,0)),"",OFFSET(PageReference,MATCH(B313,Pages!$A$2:$A$1000,0),3))</f>
        <v/>
      </c>
      <c r="U313" s="66" t="str">
        <f ca="1">IF(ISNA(MATCH(B313,Pages!$A$2:$A$1000,0)),"",OFFSET(PageReference,MATCH(B313,Pages!$A$2:$A$1000,0),1))</f>
        <v/>
      </c>
      <c r="V313" s="66" t="str">
        <f ca="1">IF(ISNA(MATCH(B313,Pages!$A$2:$A$1000,0)),"",OFFSET(PageReference,MATCH(B313,Pages!$A$2:$A$1000,0),2))</f>
        <v/>
      </c>
      <c r="W313" s="68" t="str">
        <f t="shared" si="30"/>
        <v/>
      </c>
      <c r="X313" s="68" t="str">
        <f ca="1">IF(ISNA(MATCH(B313,Pages!$A$2:$A$1000,0)),"",OFFSET(PageReference,MATCH(B313,Pages!$A$2:$A$1000,0),5)/100)</f>
        <v/>
      </c>
      <c r="Y313" s="68" t="str">
        <f ca="1">IF(ISNA(MATCH(B313,Pages!$A$2:$A$1000,0)),"",OFFSET(PageReference,MATCH(B313,Pages!$A$2:$A$1000,0),6)/100)</f>
        <v/>
      </c>
      <c r="Z313" s="70" t="str">
        <f ca="1">IF(ISNA(MATCH(B313,Pages!$A$2:$A$1000,0)),"",OFFSET(PageReference,MATCH(B313,Pages!$A$2:$A$1000,0),4)/86400)</f>
        <v/>
      </c>
    </row>
    <row r="314" spans="2:26" s="74" customFormat="1" ht="12.75" x14ac:dyDescent="0.2">
      <c r="B314" s="67" t="str">
        <f>IF(ISBLANK(Allowed!A300),"",Allowed!A300)</f>
        <v/>
      </c>
      <c r="C314" s="66" t="str">
        <f>IF(ISBLANK(Allowed!C300),"",Allowed!C300)</f>
        <v/>
      </c>
      <c r="D314" s="66" t="str">
        <f>IF(ISBLANK(Allowed!D300),"",Allowed!D300)</f>
        <v/>
      </c>
      <c r="E314" s="66" t="str">
        <f>IF(ISBLANK(Allowed!F300),"",Allowed!F300)</f>
        <v/>
      </c>
      <c r="F314" s="67" t="str">
        <f ca="1">IF(ISNA(MATCH(B314,Started!$A$2:$A$100,0)),"",OFFSET(StartedReference,MATCH(B314,Started!$A$2:$A$100,0),3))</f>
        <v/>
      </c>
      <c r="G314" s="68" t="str">
        <f t="shared" ca="1" si="28"/>
        <v/>
      </c>
      <c r="H314" s="69" t="str">
        <f ca="1">IF(ISNA(MATCH(B314,Started!$A$2:$A$1000,0)),"",OFFSET(StartedReference,MATCH(B314,Started!$A$2:$A$1000,0),5)/86400)</f>
        <v/>
      </c>
      <c r="I314" s="66" t="str">
        <f ca="1">IF(ISNA(MATCH(B314,Viewer!$A$2:$A$100,0)),"",OFFSET(ViewerReference,MATCH(B314,Viewer!$A$2:$A$100,0),3))</f>
        <v/>
      </c>
      <c r="J314" s="68" t="str">
        <f t="shared" ca="1" si="31"/>
        <v/>
      </c>
      <c r="K314" s="70" t="str">
        <f ca="1">IF(ISNA(MATCH(B314,Viewer!$A$2:$A$100,0)),"",OFFSET(ViewerReference,MATCH(B314,Viewer!$A$2:$A$100,0),5)/86400)</f>
        <v/>
      </c>
      <c r="L314" s="66" t="str">
        <f ca="1">IF(ISNA(MATCH(B314,Reader!$A$2:$A$100,0)),"",OFFSET(ReaderReference,MATCH(B314,Reader!$A$2:$A$100,0),3))</f>
        <v/>
      </c>
      <c r="M314" s="68" t="str">
        <f t="shared" ca="1" si="32"/>
        <v/>
      </c>
      <c r="N314" s="70" t="str">
        <f ca="1">IF(ISNA(MATCH(B314,Reader!$A$2:$A$100,0)),"",OFFSET(ReaderReference,MATCH(B314,Reader!$A$2:$A$100,0),5)/86400)</f>
        <v/>
      </c>
      <c r="O314" s="68" t="str">
        <f t="shared" ca="1" si="29"/>
        <v/>
      </c>
      <c r="P314" s="71" t="str">
        <f ca="1">IF(ISNA(MATCH(B314,PageBottom!$A$2:$A$1000,0)),"",OFFSET(PageBottomReference,MATCH(B314,PageBottom!$A$2:$A$1000,0),3))</f>
        <v/>
      </c>
      <c r="Q314" s="68" t="str">
        <f t="shared" ca="1" si="33"/>
        <v/>
      </c>
      <c r="R314" s="69" t="str">
        <f ca="1">IF(ISNA(MATCH(B314,PageBottom!$A$2:$A$1000,0)),"",OFFSET(PageBottomReference,MATCH(B314,PageBottom!$A$2:$A$1000,0),5)/86400)</f>
        <v/>
      </c>
      <c r="S314" s="72" t="str">
        <f t="shared" ca="1" si="34"/>
        <v/>
      </c>
      <c r="T314" s="73" t="str">
        <f ca="1">IF(ISNA(MATCH(B314,Pages!$A$2:$A$1000,0)),"",OFFSET(PageReference,MATCH(B314,Pages!$A$2:$A$1000,0),3))</f>
        <v/>
      </c>
      <c r="U314" s="66" t="str">
        <f ca="1">IF(ISNA(MATCH(B314,Pages!$A$2:$A$1000,0)),"",OFFSET(PageReference,MATCH(B314,Pages!$A$2:$A$1000,0),1))</f>
        <v/>
      </c>
      <c r="V314" s="66" t="str">
        <f ca="1">IF(ISNA(MATCH(B314,Pages!$A$2:$A$1000,0)),"",OFFSET(PageReference,MATCH(B314,Pages!$A$2:$A$1000,0),2))</f>
        <v/>
      </c>
      <c r="W314" s="68" t="str">
        <f t="shared" si="30"/>
        <v/>
      </c>
      <c r="X314" s="68" t="str">
        <f ca="1">IF(ISNA(MATCH(B314,Pages!$A$2:$A$1000,0)),"",OFFSET(PageReference,MATCH(B314,Pages!$A$2:$A$1000,0),5)/100)</f>
        <v/>
      </c>
      <c r="Y314" s="68" t="str">
        <f ca="1">IF(ISNA(MATCH(B314,Pages!$A$2:$A$1000,0)),"",OFFSET(PageReference,MATCH(B314,Pages!$A$2:$A$1000,0),6)/100)</f>
        <v/>
      </c>
      <c r="Z314" s="70" t="str">
        <f ca="1">IF(ISNA(MATCH(B314,Pages!$A$2:$A$1000,0)),"",OFFSET(PageReference,MATCH(B314,Pages!$A$2:$A$1000,0),4)/86400)</f>
        <v/>
      </c>
    </row>
    <row r="315" spans="2:26" s="74" customFormat="1" ht="12.75" x14ac:dyDescent="0.2">
      <c r="B315" s="67" t="str">
        <f>IF(ISBLANK(Allowed!A301),"",Allowed!A301)</f>
        <v/>
      </c>
      <c r="C315" s="66" t="str">
        <f>IF(ISBLANK(Allowed!C301),"",Allowed!C301)</f>
        <v/>
      </c>
      <c r="D315" s="66" t="str">
        <f>IF(ISBLANK(Allowed!D301),"",Allowed!D301)</f>
        <v/>
      </c>
      <c r="E315" s="66" t="str">
        <f>IF(ISBLANK(Allowed!F301),"",Allowed!F301)</f>
        <v/>
      </c>
      <c r="F315" s="67" t="str">
        <f ca="1">IF(ISNA(MATCH(B315,Started!$A$2:$A$100,0)),"",OFFSET(StartedReference,MATCH(B315,Started!$A$2:$A$100,0),3))</f>
        <v/>
      </c>
      <c r="G315" s="68" t="str">
        <f t="shared" ca="1" si="28"/>
        <v/>
      </c>
      <c r="H315" s="69" t="str">
        <f ca="1">IF(ISNA(MATCH(B315,Started!$A$2:$A$1000,0)),"",OFFSET(StartedReference,MATCH(B315,Started!$A$2:$A$1000,0),5)/86400)</f>
        <v/>
      </c>
      <c r="I315" s="66" t="str">
        <f ca="1">IF(ISNA(MATCH(B315,Viewer!$A$2:$A$100,0)),"",OFFSET(ViewerReference,MATCH(B315,Viewer!$A$2:$A$100,0),3))</f>
        <v/>
      </c>
      <c r="J315" s="68" t="str">
        <f t="shared" ca="1" si="31"/>
        <v/>
      </c>
      <c r="K315" s="70" t="str">
        <f ca="1">IF(ISNA(MATCH(B315,Viewer!$A$2:$A$100,0)),"",OFFSET(ViewerReference,MATCH(B315,Viewer!$A$2:$A$100,0),5)/86400)</f>
        <v/>
      </c>
      <c r="L315" s="66" t="str">
        <f ca="1">IF(ISNA(MATCH(B315,Reader!$A$2:$A$100,0)),"",OFFSET(ReaderReference,MATCH(B315,Reader!$A$2:$A$100,0),3))</f>
        <v/>
      </c>
      <c r="M315" s="68" t="str">
        <f t="shared" ca="1" si="32"/>
        <v/>
      </c>
      <c r="N315" s="70" t="str">
        <f ca="1">IF(ISNA(MATCH(B315,Reader!$A$2:$A$100,0)),"",OFFSET(ReaderReference,MATCH(B315,Reader!$A$2:$A$100,0),5)/86400)</f>
        <v/>
      </c>
      <c r="O315" s="68" t="str">
        <f t="shared" ca="1" si="29"/>
        <v/>
      </c>
      <c r="P315" s="71" t="str">
        <f ca="1">IF(ISNA(MATCH(B315,PageBottom!$A$2:$A$1000,0)),"",OFFSET(PageBottomReference,MATCH(B315,PageBottom!$A$2:$A$1000,0),3))</f>
        <v/>
      </c>
      <c r="Q315" s="68" t="str">
        <f t="shared" ca="1" si="33"/>
        <v/>
      </c>
      <c r="R315" s="69" t="str">
        <f ca="1">IF(ISNA(MATCH(B315,PageBottom!$A$2:$A$1000,0)),"",OFFSET(PageBottomReference,MATCH(B315,PageBottom!$A$2:$A$1000,0),5)/86400)</f>
        <v/>
      </c>
      <c r="S315" s="72" t="str">
        <f t="shared" ca="1" si="34"/>
        <v/>
      </c>
      <c r="T315" s="73" t="str">
        <f ca="1">IF(ISNA(MATCH(B315,Pages!$A$2:$A$1000,0)),"",OFFSET(PageReference,MATCH(B315,Pages!$A$2:$A$1000,0),3))</f>
        <v/>
      </c>
      <c r="U315" s="66" t="str">
        <f ca="1">IF(ISNA(MATCH(B315,Pages!$A$2:$A$1000,0)),"",OFFSET(PageReference,MATCH(B315,Pages!$A$2:$A$1000,0),1))</f>
        <v/>
      </c>
      <c r="V315" s="66" t="str">
        <f ca="1">IF(ISNA(MATCH(B315,Pages!$A$2:$A$1000,0)),"",OFFSET(PageReference,MATCH(B315,Pages!$A$2:$A$1000,0),2))</f>
        <v/>
      </c>
      <c r="W315" s="68" t="str">
        <f t="shared" si="30"/>
        <v/>
      </c>
      <c r="X315" s="68" t="str">
        <f ca="1">IF(ISNA(MATCH(B315,Pages!$A$2:$A$1000,0)),"",OFFSET(PageReference,MATCH(B315,Pages!$A$2:$A$1000,0),5)/100)</f>
        <v/>
      </c>
      <c r="Y315" s="68" t="str">
        <f ca="1">IF(ISNA(MATCH(B315,Pages!$A$2:$A$1000,0)),"",OFFSET(PageReference,MATCH(B315,Pages!$A$2:$A$1000,0),6)/100)</f>
        <v/>
      </c>
      <c r="Z315" s="70" t="str">
        <f ca="1">IF(ISNA(MATCH(B315,Pages!$A$2:$A$1000,0)),"",OFFSET(PageReference,MATCH(B315,Pages!$A$2:$A$1000,0),4)/86400)</f>
        <v/>
      </c>
    </row>
    <row r="316" spans="2:26" s="74" customFormat="1" ht="12.75" x14ac:dyDescent="0.2">
      <c r="B316" s="67" t="str">
        <f>IF(ISBLANK(Allowed!A302),"",Allowed!A302)</f>
        <v/>
      </c>
      <c r="C316" s="66" t="str">
        <f>IF(ISBLANK(Allowed!C302),"",Allowed!C302)</f>
        <v/>
      </c>
      <c r="D316" s="66" t="str">
        <f>IF(ISBLANK(Allowed!D302),"",Allowed!D302)</f>
        <v/>
      </c>
      <c r="E316" s="66" t="str">
        <f>IF(ISBLANK(Allowed!F302),"",Allowed!F302)</f>
        <v/>
      </c>
      <c r="F316" s="67" t="str">
        <f ca="1">IF(ISNA(MATCH(B316,Started!$A$2:$A$100,0)),"",OFFSET(StartedReference,MATCH(B316,Started!$A$2:$A$100,0),3))</f>
        <v/>
      </c>
      <c r="G316" s="68" t="str">
        <f t="shared" ca="1" si="28"/>
        <v/>
      </c>
      <c r="H316" s="69" t="str">
        <f ca="1">IF(ISNA(MATCH(B316,Started!$A$2:$A$1000,0)),"",OFFSET(StartedReference,MATCH(B316,Started!$A$2:$A$1000,0),5)/86400)</f>
        <v/>
      </c>
      <c r="I316" s="66" t="str">
        <f ca="1">IF(ISNA(MATCH(B316,Viewer!$A$2:$A$100,0)),"",OFFSET(ViewerReference,MATCH(B316,Viewer!$A$2:$A$100,0),3))</f>
        <v/>
      </c>
      <c r="J316" s="68" t="str">
        <f t="shared" ca="1" si="31"/>
        <v/>
      </c>
      <c r="K316" s="70" t="str">
        <f ca="1">IF(ISNA(MATCH(B316,Viewer!$A$2:$A$100,0)),"",OFFSET(ViewerReference,MATCH(B316,Viewer!$A$2:$A$100,0),5)/86400)</f>
        <v/>
      </c>
      <c r="L316" s="66" t="str">
        <f ca="1">IF(ISNA(MATCH(B316,Reader!$A$2:$A$100,0)),"",OFFSET(ReaderReference,MATCH(B316,Reader!$A$2:$A$100,0),3))</f>
        <v/>
      </c>
      <c r="M316" s="68" t="str">
        <f t="shared" ca="1" si="32"/>
        <v/>
      </c>
      <c r="N316" s="70" t="str">
        <f ca="1">IF(ISNA(MATCH(B316,Reader!$A$2:$A$100,0)),"",OFFSET(ReaderReference,MATCH(B316,Reader!$A$2:$A$100,0),5)/86400)</f>
        <v/>
      </c>
      <c r="O316" s="68" t="str">
        <f t="shared" ca="1" si="29"/>
        <v/>
      </c>
      <c r="P316" s="71" t="str">
        <f ca="1">IF(ISNA(MATCH(B316,PageBottom!$A$2:$A$1000,0)),"",OFFSET(PageBottomReference,MATCH(B316,PageBottom!$A$2:$A$1000,0),3))</f>
        <v/>
      </c>
      <c r="Q316" s="68" t="str">
        <f t="shared" ca="1" si="33"/>
        <v/>
      </c>
      <c r="R316" s="69" t="str">
        <f ca="1">IF(ISNA(MATCH(B316,PageBottom!$A$2:$A$1000,0)),"",OFFSET(PageBottomReference,MATCH(B316,PageBottom!$A$2:$A$1000,0),5)/86400)</f>
        <v/>
      </c>
      <c r="S316" s="72" t="str">
        <f t="shared" ca="1" si="34"/>
        <v/>
      </c>
      <c r="T316" s="73" t="str">
        <f ca="1">IF(ISNA(MATCH(B316,Pages!$A$2:$A$1000,0)),"",OFFSET(PageReference,MATCH(B316,Pages!$A$2:$A$1000,0),3))</f>
        <v/>
      </c>
      <c r="U316" s="66" t="str">
        <f ca="1">IF(ISNA(MATCH(B316,Pages!$A$2:$A$1000,0)),"",OFFSET(PageReference,MATCH(B316,Pages!$A$2:$A$1000,0),1))</f>
        <v/>
      </c>
      <c r="V316" s="66" t="str">
        <f ca="1">IF(ISNA(MATCH(B316,Pages!$A$2:$A$1000,0)),"",OFFSET(PageReference,MATCH(B316,Pages!$A$2:$A$1000,0),2))</f>
        <v/>
      </c>
      <c r="W316" s="68" t="str">
        <f t="shared" si="30"/>
        <v/>
      </c>
      <c r="X316" s="68" t="str">
        <f ca="1">IF(ISNA(MATCH(B316,Pages!$A$2:$A$1000,0)),"",OFFSET(PageReference,MATCH(B316,Pages!$A$2:$A$1000,0),5)/100)</f>
        <v/>
      </c>
      <c r="Y316" s="68" t="str">
        <f ca="1">IF(ISNA(MATCH(B316,Pages!$A$2:$A$1000,0)),"",OFFSET(PageReference,MATCH(B316,Pages!$A$2:$A$1000,0),6)/100)</f>
        <v/>
      </c>
      <c r="Z316" s="70" t="str">
        <f ca="1">IF(ISNA(MATCH(B316,Pages!$A$2:$A$1000,0)),"",OFFSET(PageReference,MATCH(B316,Pages!$A$2:$A$1000,0),4)/86400)</f>
        <v/>
      </c>
    </row>
    <row r="317" spans="2:26" s="74" customFormat="1" ht="12.75" x14ac:dyDescent="0.2">
      <c r="B317" s="67" t="str">
        <f>IF(ISBLANK(Allowed!A303),"",Allowed!A303)</f>
        <v/>
      </c>
      <c r="C317" s="66" t="str">
        <f>IF(ISBLANK(Allowed!C303),"",Allowed!C303)</f>
        <v/>
      </c>
      <c r="D317" s="66" t="str">
        <f>IF(ISBLANK(Allowed!D303),"",Allowed!D303)</f>
        <v/>
      </c>
      <c r="E317" s="66" t="str">
        <f>IF(ISBLANK(Allowed!F303),"",Allowed!F303)</f>
        <v/>
      </c>
      <c r="F317" s="67" t="str">
        <f ca="1">IF(ISNA(MATCH(B317,Started!$A$2:$A$100,0)),"",OFFSET(StartedReference,MATCH(B317,Started!$A$2:$A$100,0),3))</f>
        <v/>
      </c>
      <c r="G317" s="68" t="str">
        <f t="shared" ca="1" si="28"/>
        <v/>
      </c>
      <c r="H317" s="69" t="str">
        <f ca="1">IF(ISNA(MATCH(B317,Started!$A$2:$A$1000,0)),"",OFFSET(StartedReference,MATCH(B317,Started!$A$2:$A$1000,0),5)/86400)</f>
        <v/>
      </c>
      <c r="I317" s="66" t="str">
        <f ca="1">IF(ISNA(MATCH(B317,Viewer!$A$2:$A$100,0)),"",OFFSET(ViewerReference,MATCH(B317,Viewer!$A$2:$A$100,0),3))</f>
        <v/>
      </c>
      <c r="J317" s="68" t="str">
        <f t="shared" ca="1" si="31"/>
        <v/>
      </c>
      <c r="K317" s="70" t="str">
        <f ca="1">IF(ISNA(MATCH(B317,Viewer!$A$2:$A$100,0)),"",OFFSET(ViewerReference,MATCH(B317,Viewer!$A$2:$A$100,0),5)/86400)</f>
        <v/>
      </c>
      <c r="L317" s="66" t="str">
        <f ca="1">IF(ISNA(MATCH(B317,Reader!$A$2:$A$100,0)),"",OFFSET(ReaderReference,MATCH(B317,Reader!$A$2:$A$100,0),3))</f>
        <v/>
      </c>
      <c r="M317" s="68" t="str">
        <f t="shared" ca="1" si="32"/>
        <v/>
      </c>
      <c r="N317" s="70" t="str">
        <f ca="1">IF(ISNA(MATCH(B317,Reader!$A$2:$A$100,0)),"",OFFSET(ReaderReference,MATCH(B317,Reader!$A$2:$A$100,0),5)/86400)</f>
        <v/>
      </c>
      <c r="O317" s="68" t="str">
        <f t="shared" ca="1" si="29"/>
        <v/>
      </c>
      <c r="P317" s="71" t="str">
        <f ca="1">IF(ISNA(MATCH(B317,PageBottom!$A$2:$A$1000,0)),"",OFFSET(PageBottomReference,MATCH(B317,PageBottom!$A$2:$A$1000,0),3))</f>
        <v/>
      </c>
      <c r="Q317" s="68" t="str">
        <f t="shared" ca="1" si="33"/>
        <v/>
      </c>
      <c r="R317" s="69" t="str">
        <f ca="1">IF(ISNA(MATCH(B317,PageBottom!$A$2:$A$1000,0)),"",OFFSET(PageBottomReference,MATCH(B317,PageBottom!$A$2:$A$1000,0),5)/86400)</f>
        <v/>
      </c>
      <c r="S317" s="72" t="str">
        <f t="shared" ca="1" si="34"/>
        <v/>
      </c>
      <c r="T317" s="73" t="str">
        <f ca="1">IF(ISNA(MATCH(B317,Pages!$A$2:$A$1000,0)),"",OFFSET(PageReference,MATCH(B317,Pages!$A$2:$A$1000,0),3))</f>
        <v/>
      </c>
      <c r="U317" s="66" t="str">
        <f ca="1">IF(ISNA(MATCH(B317,Pages!$A$2:$A$1000,0)),"",OFFSET(PageReference,MATCH(B317,Pages!$A$2:$A$1000,0),1))</f>
        <v/>
      </c>
      <c r="V317" s="66" t="str">
        <f ca="1">IF(ISNA(MATCH(B317,Pages!$A$2:$A$1000,0)),"",OFFSET(PageReference,MATCH(B317,Pages!$A$2:$A$1000,0),2))</f>
        <v/>
      </c>
      <c r="W317" s="68" t="str">
        <f t="shared" si="30"/>
        <v/>
      </c>
      <c r="X317" s="68" t="str">
        <f ca="1">IF(ISNA(MATCH(B317,Pages!$A$2:$A$1000,0)),"",OFFSET(PageReference,MATCH(B317,Pages!$A$2:$A$1000,0),5)/100)</f>
        <v/>
      </c>
      <c r="Y317" s="68" t="str">
        <f ca="1">IF(ISNA(MATCH(B317,Pages!$A$2:$A$1000,0)),"",OFFSET(PageReference,MATCH(B317,Pages!$A$2:$A$1000,0),6)/100)</f>
        <v/>
      </c>
      <c r="Z317" s="70" t="str">
        <f ca="1">IF(ISNA(MATCH(B317,Pages!$A$2:$A$1000,0)),"",OFFSET(PageReference,MATCH(B317,Pages!$A$2:$A$1000,0),4)/86400)</f>
        <v/>
      </c>
    </row>
    <row r="318" spans="2:26" s="74" customFormat="1" ht="12.75" x14ac:dyDescent="0.2">
      <c r="B318" s="67" t="str">
        <f>IF(ISBLANK(Allowed!A304),"",Allowed!A304)</f>
        <v/>
      </c>
      <c r="C318" s="66" t="str">
        <f>IF(ISBLANK(Allowed!C304),"",Allowed!C304)</f>
        <v/>
      </c>
      <c r="D318" s="66" t="str">
        <f>IF(ISBLANK(Allowed!D304),"",Allowed!D304)</f>
        <v/>
      </c>
      <c r="E318" s="66" t="str">
        <f>IF(ISBLANK(Allowed!F304),"",Allowed!F304)</f>
        <v/>
      </c>
      <c r="F318" s="67" t="str">
        <f ca="1">IF(ISNA(MATCH(B318,Started!$A$2:$A$100,0)),"",OFFSET(StartedReference,MATCH(B318,Started!$A$2:$A$100,0),3))</f>
        <v/>
      </c>
      <c r="G318" s="68" t="str">
        <f t="shared" ca="1" si="28"/>
        <v/>
      </c>
      <c r="H318" s="69" t="str">
        <f ca="1">IF(ISNA(MATCH(B318,Started!$A$2:$A$1000,0)),"",OFFSET(StartedReference,MATCH(B318,Started!$A$2:$A$1000,0),5)/86400)</f>
        <v/>
      </c>
      <c r="I318" s="66" t="str">
        <f ca="1">IF(ISNA(MATCH(B318,Viewer!$A$2:$A$100,0)),"",OFFSET(ViewerReference,MATCH(B318,Viewer!$A$2:$A$100,0),3))</f>
        <v/>
      </c>
      <c r="J318" s="68" t="str">
        <f t="shared" ca="1" si="31"/>
        <v/>
      </c>
      <c r="K318" s="70" t="str">
        <f ca="1">IF(ISNA(MATCH(B318,Viewer!$A$2:$A$100,0)),"",OFFSET(ViewerReference,MATCH(B318,Viewer!$A$2:$A$100,0),5)/86400)</f>
        <v/>
      </c>
      <c r="L318" s="66" t="str">
        <f ca="1">IF(ISNA(MATCH(B318,Reader!$A$2:$A$100,0)),"",OFFSET(ReaderReference,MATCH(B318,Reader!$A$2:$A$100,0),3))</f>
        <v/>
      </c>
      <c r="M318" s="68" t="str">
        <f t="shared" ca="1" si="32"/>
        <v/>
      </c>
      <c r="N318" s="70" t="str">
        <f ca="1">IF(ISNA(MATCH(B318,Reader!$A$2:$A$100,0)),"",OFFSET(ReaderReference,MATCH(B318,Reader!$A$2:$A$100,0),5)/86400)</f>
        <v/>
      </c>
      <c r="O318" s="68" t="str">
        <f t="shared" ca="1" si="29"/>
        <v/>
      </c>
      <c r="P318" s="71" t="str">
        <f ca="1">IF(ISNA(MATCH(B318,PageBottom!$A$2:$A$1000,0)),"",OFFSET(PageBottomReference,MATCH(B318,PageBottom!$A$2:$A$1000,0),3))</f>
        <v/>
      </c>
      <c r="Q318" s="68" t="str">
        <f t="shared" ca="1" si="33"/>
        <v/>
      </c>
      <c r="R318" s="69" t="str">
        <f ca="1">IF(ISNA(MATCH(B318,PageBottom!$A$2:$A$1000,0)),"",OFFSET(PageBottomReference,MATCH(B318,PageBottom!$A$2:$A$1000,0),5)/86400)</f>
        <v/>
      </c>
      <c r="S318" s="72" t="str">
        <f t="shared" ca="1" si="34"/>
        <v/>
      </c>
      <c r="T318" s="73" t="str">
        <f ca="1">IF(ISNA(MATCH(B318,Pages!$A$2:$A$1000,0)),"",OFFSET(PageReference,MATCH(B318,Pages!$A$2:$A$1000,0),3))</f>
        <v/>
      </c>
      <c r="U318" s="66" t="str">
        <f ca="1">IF(ISNA(MATCH(B318,Pages!$A$2:$A$1000,0)),"",OFFSET(PageReference,MATCH(B318,Pages!$A$2:$A$1000,0),1))</f>
        <v/>
      </c>
      <c r="V318" s="66" t="str">
        <f ca="1">IF(ISNA(MATCH(B318,Pages!$A$2:$A$1000,0)),"",OFFSET(PageReference,MATCH(B318,Pages!$A$2:$A$1000,0),2))</f>
        <v/>
      </c>
      <c r="W318" s="68" t="str">
        <f t="shared" si="30"/>
        <v/>
      </c>
      <c r="X318" s="68" t="str">
        <f ca="1">IF(ISNA(MATCH(B318,Pages!$A$2:$A$1000,0)),"",OFFSET(PageReference,MATCH(B318,Pages!$A$2:$A$1000,0),5)/100)</f>
        <v/>
      </c>
      <c r="Y318" s="68" t="str">
        <f ca="1">IF(ISNA(MATCH(B318,Pages!$A$2:$A$1000,0)),"",OFFSET(PageReference,MATCH(B318,Pages!$A$2:$A$1000,0),6)/100)</f>
        <v/>
      </c>
      <c r="Z318" s="70" t="str">
        <f ca="1">IF(ISNA(MATCH(B318,Pages!$A$2:$A$1000,0)),"",OFFSET(PageReference,MATCH(B318,Pages!$A$2:$A$1000,0),4)/86400)</f>
        <v/>
      </c>
    </row>
    <row r="319" spans="2:26" s="74" customFormat="1" ht="12.75" x14ac:dyDescent="0.2">
      <c r="B319" s="67" t="str">
        <f>IF(ISBLANK(Allowed!A305),"",Allowed!A305)</f>
        <v/>
      </c>
      <c r="C319" s="66" t="str">
        <f>IF(ISBLANK(Allowed!C305),"",Allowed!C305)</f>
        <v/>
      </c>
      <c r="D319" s="66" t="str">
        <f>IF(ISBLANK(Allowed!D305),"",Allowed!D305)</f>
        <v/>
      </c>
      <c r="E319" s="66" t="str">
        <f>IF(ISBLANK(Allowed!F305),"",Allowed!F305)</f>
        <v/>
      </c>
      <c r="F319" s="67" t="str">
        <f ca="1">IF(ISNA(MATCH(B319,Started!$A$2:$A$100,0)),"",OFFSET(StartedReference,MATCH(B319,Started!$A$2:$A$100,0),3))</f>
        <v/>
      </c>
      <c r="G319" s="68" t="str">
        <f t="shared" ca="1" si="28"/>
        <v/>
      </c>
      <c r="H319" s="69" t="str">
        <f ca="1">IF(ISNA(MATCH(B319,Started!$A$2:$A$1000,0)),"",OFFSET(StartedReference,MATCH(B319,Started!$A$2:$A$1000,0),5)/86400)</f>
        <v/>
      </c>
      <c r="I319" s="66" t="str">
        <f ca="1">IF(ISNA(MATCH(B319,Viewer!$A$2:$A$100,0)),"",OFFSET(ViewerReference,MATCH(B319,Viewer!$A$2:$A$100,0),3))</f>
        <v/>
      </c>
      <c r="J319" s="68" t="str">
        <f t="shared" ca="1" si="31"/>
        <v/>
      </c>
      <c r="K319" s="70" t="str">
        <f ca="1">IF(ISNA(MATCH(B319,Viewer!$A$2:$A$100,0)),"",OFFSET(ViewerReference,MATCH(B319,Viewer!$A$2:$A$100,0),5)/86400)</f>
        <v/>
      </c>
      <c r="L319" s="66" t="str">
        <f ca="1">IF(ISNA(MATCH(B319,Reader!$A$2:$A$100,0)),"",OFFSET(ReaderReference,MATCH(B319,Reader!$A$2:$A$100,0),3))</f>
        <v/>
      </c>
      <c r="M319" s="68" t="str">
        <f t="shared" ca="1" si="32"/>
        <v/>
      </c>
      <c r="N319" s="70" t="str">
        <f ca="1">IF(ISNA(MATCH(B319,Reader!$A$2:$A$100,0)),"",OFFSET(ReaderReference,MATCH(B319,Reader!$A$2:$A$100,0),5)/86400)</f>
        <v/>
      </c>
      <c r="O319" s="68" t="str">
        <f t="shared" ca="1" si="29"/>
        <v/>
      </c>
      <c r="P319" s="71" t="str">
        <f ca="1">IF(ISNA(MATCH(B319,PageBottom!$A$2:$A$1000,0)),"",OFFSET(PageBottomReference,MATCH(B319,PageBottom!$A$2:$A$1000,0),3))</f>
        <v/>
      </c>
      <c r="Q319" s="68" t="str">
        <f t="shared" ca="1" si="33"/>
        <v/>
      </c>
      <c r="R319" s="69" t="str">
        <f ca="1">IF(ISNA(MATCH(B319,PageBottom!$A$2:$A$1000,0)),"",OFFSET(PageBottomReference,MATCH(B319,PageBottom!$A$2:$A$1000,0),5)/86400)</f>
        <v/>
      </c>
      <c r="S319" s="72" t="str">
        <f t="shared" ca="1" si="34"/>
        <v/>
      </c>
      <c r="T319" s="73" t="str">
        <f ca="1">IF(ISNA(MATCH(B319,Pages!$A$2:$A$1000,0)),"",OFFSET(PageReference,MATCH(B319,Pages!$A$2:$A$1000,0),3))</f>
        <v/>
      </c>
      <c r="U319" s="66" t="str">
        <f ca="1">IF(ISNA(MATCH(B319,Pages!$A$2:$A$1000,0)),"",OFFSET(PageReference,MATCH(B319,Pages!$A$2:$A$1000,0),1))</f>
        <v/>
      </c>
      <c r="V319" s="66" t="str">
        <f ca="1">IF(ISNA(MATCH(B319,Pages!$A$2:$A$1000,0)),"",OFFSET(PageReference,MATCH(B319,Pages!$A$2:$A$1000,0),2))</f>
        <v/>
      </c>
      <c r="W319" s="68" t="str">
        <f t="shared" si="30"/>
        <v/>
      </c>
      <c r="X319" s="68" t="str">
        <f ca="1">IF(ISNA(MATCH(B319,Pages!$A$2:$A$1000,0)),"",OFFSET(PageReference,MATCH(B319,Pages!$A$2:$A$1000,0),5)/100)</f>
        <v/>
      </c>
      <c r="Y319" s="68" t="str">
        <f ca="1">IF(ISNA(MATCH(B319,Pages!$A$2:$A$1000,0)),"",OFFSET(PageReference,MATCH(B319,Pages!$A$2:$A$1000,0),6)/100)</f>
        <v/>
      </c>
      <c r="Z319" s="70" t="str">
        <f ca="1">IF(ISNA(MATCH(B319,Pages!$A$2:$A$1000,0)),"",OFFSET(PageReference,MATCH(B319,Pages!$A$2:$A$1000,0),4)/86400)</f>
        <v/>
      </c>
    </row>
    <row r="320" spans="2:26" s="74" customFormat="1" ht="12.75" x14ac:dyDescent="0.2">
      <c r="B320" s="67" t="str">
        <f>IF(ISBLANK(Allowed!A306),"",Allowed!A306)</f>
        <v/>
      </c>
      <c r="C320" s="66" t="str">
        <f>IF(ISBLANK(Allowed!C306),"",Allowed!C306)</f>
        <v/>
      </c>
      <c r="D320" s="66" t="str">
        <f>IF(ISBLANK(Allowed!D306),"",Allowed!D306)</f>
        <v/>
      </c>
      <c r="E320" s="66" t="str">
        <f>IF(ISBLANK(Allowed!F306),"",Allowed!F306)</f>
        <v/>
      </c>
      <c r="F320" s="67" t="str">
        <f ca="1">IF(ISNA(MATCH(B320,Started!$A$2:$A$100,0)),"",OFFSET(StartedReference,MATCH(B320,Started!$A$2:$A$100,0),3))</f>
        <v/>
      </c>
      <c r="G320" s="68" t="str">
        <f t="shared" ca="1" si="28"/>
        <v/>
      </c>
      <c r="H320" s="69" t="str">
        <f ca="1">IF(ISNA(MATCH(B320,Started!$A$2:$A$1000,0)),"",OFFSET(StartedReference,MATCH(B320,Started!$A$2:$A$1000,0),5)/86400)</f>
        <v/>
      </c>
      <c r="I320" s="66" t="str">
        <f ca="1">IF(ISNA(MATCH(B320,Viewer!$A$2:$A$100,0)),"",OFFSET(ViewerReference,MATCH(B320,Viewer!$A$2:$A$100,0),3))</f>
        <v/>
      </c>
      <c r="J320" s="68" t="str">
        <f t="shared" ca="1" si="31"/>
        <v/>
      </c>
      <c r="K320" s="70" t="str">
        <f ca="1">IF(ISNA(MATCH(B320,Viewer!$A$2:$A$100,0)),"",OFFSET(ViewerReference,MATCH(B320,Viewer!$A$2:$A$100,0),5)/86400)</f>
        <v/>
      </c>
      <c r="L320" s="66" t="str">
        <f ca="1">IF(ISNA(MATCH(B320,Reader!$A$2:$A$100,0)),"",OFFSET(ReaderReference,MATCH(B320,Reader!$A$2:$A$100,0),3))</f>
        <v/>
      </c>
      <c r="M320" s="68" t="str">
        <f t="shared" ca="1" si="32"/>
        <v/>
      </c>
      <c r="N320" s="70" t="str">
        <f ca="1">IF(ISNA(MATCH(B320,Reader!$A$2:$A$100,0)),"",OFFSET(ReaderReference,MATCH(B320,Reader!$A$2:$A$100,0),5)/86400)</f>
        <v/>
      </c>
      <c r="O320" s="68" t="str">
        <f t="shared" ca="1" si="29"/>
        <v/>
      </c>
      <c r="P320" s="71" t="str">
        <f ca="1">IF(ISNA(MATCH(B320,PageBottom!$A$2:$A$1000,0)),"",OFFSET(PageBottomReference,MATCH(B320,PageBottom!$A$2:$A$1000,0),3))</f>
        <v/>
      </c>
      <c r="Q320" s="68" t="str">
        <f t="shared" ca="1" si="33"/>
        <v/>
      </c>
      <c r="R320" s="69" t="str">
        <f ca="1">IF(ISNA(MATCH(B320,PageBottom!$A$2:$A$1000,0)),"",OFFSET(PageBottomReference,MATCH(B320,PageBottom!$A$2:$A$1000,0),5)/86400)</f>
        <v/>
      </c>
      <c r="S320" s="72" t="str">
        <f t="shared" ca="1" si="34"/>
        <v/>
      </c>
      <c r="T320" s="73" t="str">
        <f ca="1">IF(ISNA(MATCH(B320,Pages!$A$2:$A$1000,0)),"",OFFSET(PageReference,MATCH(B320,Pages!$A$2:$A$1000,0),3))</f>
        <v/>
      </c>
      <c r="U320" s="66" t="str">
        <f ca="1">IF(ISNA(MATCH(B320,Pages!$A$2:$A$1000,0)),"",OFFSET(PageReference,MATCH(B320,Pages!$A$2:$A$1000,0),1))</f>
        <v/>
      </c>
      <c r="V320" s="66" t="str">
        <f ca="1">IF(ISNA(MATCH(B320,Pages!$A$2:$A$1000,0)),"",OFFSET(PageReference,MATCH(B320,Pages!$A$2:$A$1000,0),2))</f>
        <v/>
      </c>
      <c r="W320" s="68" t="str">
        <f t="shared" si="30"/>
        <v/>
      </c>
      <c r="X320" s="68" t="str">
        <f ca="1">IF(ISNA(MATCH(B320,Pages!$A$2:$A$1000,0)),"",OFFSET(PageReference,MATCH(B320,Pages!$A$2:$A$1000,0),5)/100)</f>
        <v/>
      </c>
      <c r="Y320" s="68" t="str">
        <f ca="1">IF(ISNA(MATCH(B320,Pages!$A$2:$A$1000,0)),"",OFFSET(PageReference,MATCH(B320,Pages!$A$2:$A$1000,0),6)/100)</f>
        <v/>
      </c>
      <c r="Z320" s="70" t="str">
        <f ca="1">IF(ISNA(MATCH(B320,Pages!$A$2:$A$1000,0)),"",OFFSET(PageReference,MATCH(B320,Pages!$A$2:$A$1000,0),4)/86400)</f>
        <v/>
      </c>
    </row>
    <row r="321" spans="2:26" s="74" customFormat="1" ht="12.75" x14ac:dyDescent="0.2">
      <c r="B321" s="67" t="str">
        <f>IF(ISBLANK(Allowed!A307),"",Allowed!A307)</f>
        <v/>
      </c>
      <c r="C321" s="66" t="str">
        <f>IF(ISBLANK(Allowed!C307),"",Allowed!C307)</f>
        <v/>
      </c>
      <c r="D321" s="66" t="str">
        <f>IF(ISBLANK(Allowed!D307),"",Allowed!D307)</f>
        <v/>
      </c>
      <c r="E321" s="66" t="str">
        <f>IF(ISBLANK(Allowed!F307),"",Allowed!F307)</f>
        <v/>
      </c>
      <c r="F321" s="67" t="str">
        <f ca="1">IF(ISNA(MATCH(B321,Started!$A$2:$A$100,0)),"",OFFSET(StartedReference,MATCH(B321,Started!$A$2:$A$100,0),3))</f>
        <v/>
      </c>
      <c r="G321" s="68" t="str">
        <f t="shared" ca="1" si="28"/>
        <v/>
      </c>
      <c r="H321" s="69" t="str">
        <f ca="1">IF(ISNA(MATCH(B321,Started!$A$2:$A$1000,0)),"",OFFSET(StartedReference,MATCH(B321,Started!$A$2:$A$1000,0),5)/86400)</f>
        <v/>
      </c>
      <c r="I321" s="66" t="str">
        <f ca="1">IF(ISNA(MATCH(B321,Viewer!$A$2:$A$100,0)),"",OFFSET(ViewerReference,MATCH(B321,Viewer!$A$2:$A$100,0),3))</f>
        <v/>
      </c>
      <c r="J321" s="68" t="str">
        <f t="shared" ca="1" si="31"/>
        <v/>
      </c>
      <c r="K321" s="70" t="str">
        <f ca="1">IF(ISNA(MATCH(B321,Viewer!$A$2:$A$100,0)),"",OFFSET(ViewerReference,MATCH(B321,Viewer!$A$2:$A$100,0),5)/86400)</f>
        <v/>
      </c>
      <c r="L321" s="66" t="str">
        <f ca="1">IF(ISNA(MATCH(B321,Reader!$A$2:$A$100,0)),"",OFFSET(ReaderReference,MATCH(B321,Reader!$A$2:$A$100,0),3))</f>
        <v/>
      </c>
      <c r="M321" s="68" t="str">
        <f t="shared" ca="1" si="32"/>
        <v/>
      </c>
      <c r="N321" s="70" t="str">
        <f ca="1">IF(ISNA(MATCH(B321,Reader!$A$2:$A$100,0)),"",OFFSET(ReaderReference,MATCH(B321,Reader!$A$2:$A$100,0),5)/86400)</f>
        <v/>
      </c>
      <c r="O321" s="68" t="str">
        <f t="shared" ca="1" si="29"/>
        <v/>
      </c>
      <c r="P321" s="71" t="str">
        <f ca="1">IF(ISNA(MATCH(B321,PageBottom!$A$2:$A$1000,0)),"",OFFSET(PageBottomReference,MATCH(B321,PageBottom!$A$2:$A$1000,0),3))</f>
        <v/>
      </c>
      <c r="Q321" s="68" t="str">
        <f t="shared" ca="1" si="33"/>
        <v/>
      </c>
      <c r="R321" s="69" t="str">
        <f ca="1">IF(ISNA(MATCH(B321,PageBottom!$A$2:$A$1000,0)),"",OFFSET(PageBottomReference,MATCH(B321,PageBottom!$A$2:$A$1000,0),5)/86400)</f>
        <v/>
      </c>
      <c r="S321" s="72" t="str">
        <f t="shared" ca="1" si="34"/>
        <v/>
      </c>
      <c r="T321" s="73" t="str">
        <f ca="1">IF(ISNA(MATCH(B321,Pages!$A$2:$A$1000,0)),"",OFFSET(PageReference,MATCH(B321,Pages!$A$2:$A$1000,0),3))</f>
        <v/>
      </c>
      <c r="U321" s="66" t="str">
        <f ca="1">IF(ISNA(MATCH(B321,Pages!$A$2:$A$1000,0)),"",OFFSET(PageReference,MATCH(B321,Pages!$A$2:$A$1000,0),1))</f>
        <v/>
      </c>
      <c r="V321" s="66" t="str">
        <f ca="1">IF(ISNA(MATCH(B321,Pages!$A$2:$A$1000,0)),"",OFFSET(PageReference,MATCH(B321,Pages!$A$2:$A$1000,0),2))</f>
        <v/>
      </c>
      <c r="W321" s="68" t="str">
        <f t="shared" si="30"/>
        <v/>
      </c>
      <c r="X321" s="68" t="str">
        <f ca="1">IF(ISNA(MATCH(B321,Pages!$A$2:$A$1000,0)),"",OFFSET(PageReference,MATCH(B321,Pages!$A$2:$A$1000,0),5)/100)</f>
        <v/>
      </c>
      <c r="Y321" s="68" t="str">
        <f ca="1">IF(ISNA(MATCH(B321,Pages!$A$2:$A$1000,0)),"",OFFSET(PageReference,MATCH(B321,Pages!$A$2:$A$1000,0),6)/100)</f>
        <v/>
      </c>
      <c r="Z321" s="70" t="str">
        <f ca="1">IF(ISNA(MATCH(B321,Pages!$A$2:$A$1000,0)),"",OFFSET(PageReference,MATCH(B321,Pages!$A$2:$A$1000,0),4)/86400)</f>
        <v/>
      </c>
    </row>
    <row r="322" spans="2:26" s="74" customFormat="1" ht="12.75" x14ac:dyDescent="0.2">
      <c r="B322" s="67" t="str">
        <f>IF(ISBLANK(Allowed!A308),"",Allowed!A308)</f>
        <v/>
      </c>
      <c r="C322" s="66" t="str">
        <f>IF(ISBLANK(Allowed!C308),"",Allowed!C308)</f>
        <v/>
      </c>
      <c r="D322" s="66" t="str">
        <f>IF(ISBLANK(Allowed!D308),"",Allowed!D308)</f>
        <v/>
      </c>
      <c r="E322" s="66" t="str">
        <f>IF(ISBLANK(Allowed!F308),"",Allowed!F308)</f>
        <v/>
      </c>
      <c r="F322" s="67" t="str">
        <f ca="1">IF(ISNA(MATCH(B322,Started!$A$2:$A$100,0)),"",OFFSET(StartedReference,MATCH(B322,Started!$A$2:$A$100,0),3))</f>
        <v/>
      </c>
      <c r="G322" s="68" t="str">
        <f t="shared" ca="1" si="28"/>
        <v/>
      </c>
      <c r="H322" s="69" t="str">
        <f ca="1">IF(ISNA(MATCH(B322,Started!$A$2:$A$1000,0)),"",OFFSET(StartedReference,MATCH(B322,Started!$A$2:$A$1000,0),5)/86400)</f>
        <v/>
      </c>
      <c r="I322" s="66" t="str">
        <f ca="1">IF(ISNA(MATCH(B322,Viewer!$A$2:$A$100,0)),"",OFFSET(ViewerReference,MATCH(B322,Viewer!$A$2:$A$100,0),3))</f>
        <v/>
      </c>
      <c r="J322" s="68" t="str">
        <f t="shared" ca="1" si="31"/>
        <v/>
      </c>
      <c r="K322" s="70" t="str">
        <f ca="1">IF(ISNA(MATCH(B322,Viewer!$A$2:$A$100,0)),"",OFFSET(ViewerReference,MATCH(B322,Viewer!$A$2:$A$100,0),5)/86400)</f>
        <v/>
      </c>
      <c r="L322" s="66" t="str">
        <f ca="1">IF(ISNA(MATCH(B322,Reader!$A$2:$A$100,0)),"",OFFSET(ReaderReference,MATCH(B322,Reader!$A$2:$A$100,0),3))</f>
        <v/>
      </c>
      <c r="M322" s="68" t="str">
        <f t="shared" ca="1" si="32"/>
        <v/>
      </c>
      <c r="N322" s="70" t="str">
        <f ca="1">IF(ISNA(MATCH(B322,Reader!$A$2:$A$100,0)),"",OFFSET(ReaderReference,MATCH(B322,Reader!$A$2:$A$100,0),5)/86400)</f>
        <v/>
      </c>
      <c r="O322" s="68" t="str">
        <f t="shared" ca="1" si="29"/>
        <v/>
      </c>
      <c r="P322" s="71" t="str">
        <f ca="1">IF(ISNA(MATCH(B322,PageBottom!$A$2:$A$1000,0)),"",OFFSET(PageBottomReference,MATCH(B322,PageBottom!$A$2:$A$1000,0),3))</f>
        <v/>
      </c>
      <c r="Q322" s="68" t="str">
        <f t="shared" ca="1" si="33"/>
        <v/>
      </c>
      <c r="R322" s="69" t="str">
        <f ca="1">IF(ISNA(MATCH(B322,PageBottom!$A$2:$A$1000,0)),"",OFFSET(PageBottomReference,MATCH(B322,PageBottom!$A$2:$A$1000,0),5)/86400)</f>
        <v/>
      </c>
      <c r="S322" s="72" t="str">
        <f t="shared" ca="1" si="34"/>
        <v/>
      </c>
      <c r="T322" s="73" t="str">
        <f ca="1">IF(ISNA(MATCH(B322,Pages!$A$2:$A$1000,0)),"",OFFSET(PageReference,MATCH(B322,Pages!$A$2:$A$1000,0),3))</f>
        <v/>
      </c>
      <c r="U322" s="66" t="str">
        <f ca="1">IF(ISNA(MATCH(B322,Pages!$A$2:$A$1000,0)),"",OFFSET(PageReference,MATCH(B322,Pages!$A$2:$A$1000,0),1))</f>
        <v/>
      </c>
      <c r="V322" s="66" t="str">
        <f ca="1">IF(ISNA(MATCH(B322,Pages!$A$2:$A$1000,0)),"",OFFSET(PageReference,MATCH(B322,Pages!$A$2:$A$1000,0),2))</f>
        <v/>
      </c>
      <c r="W322" s="68" t="str">
        <f t="shared" si="30"/>
        <v/>
      </c>
      <c r="X322" s="68" t="str">
        <f ca="1">IF(ISNA(MATCH(B322,Pages!$A$2:$A$1000,0)),"",OFFSET(PageReference,MATCH(B322,Pages!$A$2:$A$1000,0),5)/100)</f>
        <v/>
      </c>
      <c r="Y322" s="68" t="str">
        <f ca="1">IF(ISNA(MATCH(B322,Pages!$A$2:$A$1000,0)),"",OFFSET(PageReference,MATCH(B322,Pages!$A$2:$A$1000,0),6)/100)</f>
        <v/>
      </c>
      <c r="Z322" s="70" t="str">
        <f ca="1">IF(ISNA(MATCH(B322,Pages!$A$2:$A$1000,0)),"",OFFSET(PageReference,MATCH(B322,Pages!$A$2:$A$1000,0),4)/86400)</f>
        <v/>
      </c>
    </row>
    <row r="323" spans="2:26" s="74" customFormat="1" ht="12.75" x14ac:dyDescent="0.2">
      <c r="B323" s="67" t="str">
        <f>IF(ISBLANK(Allowed!A309),"",Allowed!A309)</f>
        <v/>
      </c>
      <c r="C323" s="66" t="str">
        <f>IF(ISBLANK(Allowed!C309),"",Allowed!C309)</f>
        <v/>
      </c>
      <c r="D323" s="66" t="str">
        <f>IF(ISBLANK(Allowed!D309),"",Allowed!D309)</f>
        <v/>
      </c>
      <c r="E323" s="66" t="str">
        <f>IF(ISBLANK(Allowed!F309),"",Allowed!F309)</f>
        <v/>
      </c>
      <c r="F323" s="67" t="str">
        <f ca="1">IF(ISNA(MATCH(B323,Started!$A$2:$A$100,0)),"",OFFSET(StartedReference,MATCH(B323,Started!$A$2:$A$100,0),3))</f>
        <v/>
      </c>
      <c r="G323" s="68" t="str">
        <f t="shared" ca="1" si="28"/>
        <v/>
      </c>
      <c r="H323" s="69" t="str">
        <f ca="1">IF(ISNA(MATCH(B323,Started!$A$2:$A$1000,0)),"",OFFSET(StartedReference,MATCH(B323,Started!$A$2:$A$1000,0),5)/86400)</f>
        <v/>
      </c>
      <c r="I323" s="66" t="str">
        <f ca="1">IF(ISNA(MATCH(B323,Viewer!$A$2:$A$100,0)),"",OFFSET(ViewerReference,MATCH(B323,Viewer!$A$2:$A$100,0),3))</f>
        <v/>
      </c>
      <c r="J323" s="68" t="str">
        <f t="shared" ca="1" si="31"/>
        <v/>
      </c>
      <c r="K323" s="70" t="str">
        <f ca="1">IF(ISNA(MATCH(B323,Viewer!$A$2:$A$100,0)),"",OFFSET(ViewerReference,MATCH(B323,Viewer!$A$2:$A$100,0),5)/86400)</f>
        <v/>
      </c>
      <c r="L323" s="66" t="str">
        <f ca="1">IF(ISNA(MATCH(B323,Reader!$A$2:$A$100,0)),"",OFFSET(ReaderReference,MATCH(B323,Reader!$A$2:$A$100,0),3))</f>
        <v/>
      </c>
      <c r="M323" s="68" t="str">
        <f t="shared" ca="1" si="32"/>
        <v/>
      </c>
      <c r="N323" s="70" t="str">
        <f ca="1">IF(ISNA(MATCH(B323,Reader!$A$2:$A$100,0)),"",OFFSET(ReaderReference,MATCH(B323,Reader!$A$2:$A$100,0),5)/86400)</f>
        <v/>
      </c>
      <c r="O323" s="68" t="str">
        <f t="shared" ca="1" si="29"/>
        <v/>
      </c>
      <c r="P323" s="71" t="str">
        <f ca="1">IF(ISNA(MATCH(B323,PageBottom!$A$2:$A$1000,0)),"",OFFSET(PageBottomReference,MATCH(B323,PageBottom!$A$2:$A$1000,0),3))</f>
        <v/>
      </c>
      <c r="Q323" s="68" t="str">
        <f t="shared" ca="1" si="33"/>
        <v/>
      </c>
      <c r="R323" s="69" t="str">
        <f ca="1">IF(ISNA(MATCH(B323,PageBottom!$A$2:$A$1000,0)),"",OFFSET(PageBottomReference,MATCH(B323,PageBottom!$A$2:$A$1000,0),5)/86400)</f>
        <v/>
      </c>
      <c r="S323" s="72" t="str">
        <f t="shared" ca="1" si="34"/>
        <v/>
      </c>
      <c r="T323" s="73" t="str">
        <f ca="1">IF(ISNA(MATCH(B323,Pages!$A$2:$A$1000,0)),"",OFFSET(PageReference,MATCH(B323,Pages!$A$2:$A$1000,0),3))</f>
        <v/>
      </c>
      <c r="U323" s="66" t="str">
        <f ca="1">IF(ISNA(MATCH(B323,Pages!$A$2:$A$1000,0)),"",OFFSET(PageReference,MATCH(B323,Pages!$A$2:$A$1000,0),1))</f>
        <v/>
      </c>
      <c r="V323" s="66" t="str">
        <f ca="1">IF(ISNA(MATCH(B323,Pages!$A$2:$A$1000,0)),"",OFFSET(PageReference,MATCH(B323,Pages!$A$2:$A$1000,0),2))</f>
        <v/>
      </c>
      <c r="W323" s="68" t="str">
        <f t="shared" si="30"/>
        <v/>
      </c>
      <c r="X323" s="68" t="str">
        <f ca="1">IF(ISNA(MATCH(B323,Pages!$A$2:$A$1000,0)),"",OFFSET(PageReference,MATCH(B323,Pages!$A$2:$A$1000,0),5)/100)</f>
        <v/>
      </c>
      <c r="Y323" s="68" t="str">
        <f ca="1">IF(ISNA(MATCH(B323,Pages!$A$2:$A$1000,0)),"",OFFSET(PageReference,MATCH(B323,Pages!$A$2:$A$1000,0),6)/100)</f>
        <v/>
      </c>
      <c r="Z323" s="70" t="str">
        <f ca="1">IF(ISNA(MATCH(B323,Pages!$A$2:$A$1000,0)),"",OFFSET(PageReference,MATCH(B323,Pages!$A$2:$A$1000,0),4)/86400)</f>
        <v/>
      </c>
    </row>
    <row r="324" spans="2:26" s="74" customFormat="1" ht="12.75" x14ac:dyDescent="0.2">
      <c r="B324" s="67" t="str">
        <f>IF(ISBLANK(Allowed!A310),"",Allowed!A310)</f>
        <v/>
      </c>
      <c r="C324" s="66" t="str">
        <f>IF(ISBLANK(Allowed!C310),"",Allowed!C310)</f>
        <v/>
      </c>
      <c r="D324" s="66" t="str">
        <f>IF(ISBLANK(Allowed!D310),"",Allowed!D310)</f>
        <v/>
      </c>
      <c r="E324" s="66" t="str">
        <f>IF(ISBLANK(Allowed!F310),"",Allowed!F310)</f>
        <v/>
      </c>
      <c r="F324" s="67" t="str">
        <f ca="1">IF(ISNA(MATCH(B324,Started!$A$2:$A$100,0)),"",OFFSET(StartedReference,MATCH(B324,Started!$A$2:$A$100,0),3))</f>
        <v/>
      </c>
      <c r="G324" s="68" t="str">
        <f t="shared" ca="1" si="28"/>
        <v/>
      </c>
      <c r="H324" s="69" t="str">
        <f ca="1">IF(ISNA(MATCH(B324,Started!$A$2:$A$1000,0)),"",OFFSET(StartedReference,MATCH(B324,Started!$A$2:$A$1000,0),5)/86400)</f>
        <v/>
      </c>
      <c r="I324" s="66" t="str">
        <f ca="1">IF(ISNA(MATCH(B324,Viewer!$A$2:$A$100,0)),"",OFFSET(ViewerReference,MATCH(B324,Viewer!$A$2:$A$100,0),3))</f>
        <v/>
      </c>
      <c r="J324" s="68" t="str">
        <f t="shared" ca="1" si="31"/>
        <v/>
      </c>
      <c r="K324" s="70" t="str">
        <f ca="1">IF(ISNA(MATCH(B324,Viewer!$A$2:$A$100,0)),"",OFFSET(ViewerReference,MATCH(B324,Viewer!$A$2:$A$100,0),5)/86400)</f>
        <v/>
      </c>
      <c r="L324" s="66" t="str">
        <f ca="1">IF(ISNA(MATCH(B324,Reader!$A$2:$A$100,0)),"",OFFSET(ReaderReference,MATCH(B324,Reader!$A$2:$A$100,0),3))</f>
        <v/>
      </c>
      <c r="M324" s="68" t="str">
        <f t="shared" ca="1" si="32"/>
        <v/>
      </c>
      <c r="N324" s="70" t="str">
        <f ca="1">IF(ISNA(MATCH(B324,Reader!$A$2:$A$100,0)),"",OFFSET(ReaderReference,MATCH(B324,Reader!$A$2:$A$100,0),5)/86400)</f>
        <v/>
      </c>
      <c r="O324" s="68" t="str">
        <f t="shared" ca="1" si="29"/>
        <v/>
      </c>
      <c r="P324" s="71" t="str">
        <f ca="1">IF(ISNA(MATCH(B324,PageBottom!$A$2:$A$1000,0)),"",OFFSET(PageBottomReference,MATCH(B324,PageBottom!$A$2:$A$1000,0),3))</f>
        <v/>
      </c>
      <c r="Q324" s="68" t="str">
        <f t="shared" ca="1" si="33"/>
        <v/>
      </c>
      <c r="R324" s="69" t="str">
        <f ca="1">IF(ISNA(MATCH(B324,PageBottom!$A$2:$A$1000,0)),"",OFFSET(PageBottomReference,MATCH(B324,PageBottom!$A$2:$A$1000,0),5)/86400)</f>
        <v/>
      </c>
      <c r="S324" s="72" t="str">
        <f t="shared" ca="1" si="34"/>
        <v/>
      </c>
      <c r="T324" s="73" t="str">
        <f ca="1">IF(ISNA(MATCH(B324,Pages!$A$2:$A$1000,0)),"",OFFSET(PageReference,MATCH(B324,Pages!$A$2:$A$1000,0),3))</f>
        <v/>
      </c>
      <c r="U324" s="66" t="str">
        <f ca="1">IF(ISNA(MATCH(B324,Pages!$A$2:$A$1000,0)),"",OFFSET(PageReference,MATCH(B324,Pages!$A$2:$A$1000,0),1))</f>
        <v/>
      </c>
      <c r="V324" s="66" t="str">
        <f ca="1">IF(ISNA(MATCH(B324,Pages!$A$2:$A$1000,0)),"",OFFSET(PageReference,MATCH(B324,Pages!$A$2:$A$1000,0),2))</f>
        <v/>
      </c>
      <c r="W324" s="68" t="str">
        <f t="shared" si="30"/>
        <v/>
      </c>
      <c r="X324" s="68" t="str">
        <f ca="1">IF(ISNA(MATCH(B324,Pages!$A$2:$A$1000,0)),"",OFFSET(PageReference,MATCH(B324,Pages!$A$2:$A$1000,0),5)/100)</f>
        <v/>
      </c>
      <c r="Y324" s="68" t="str">
        <f ca="1">IF(ISNA(MATCH(B324,Pages!$A$2:$A$1000,0)),"",OFFSET(PageReference,MATCH(B324,Pages!$A$2:$A$1000,0),6)/100)</f>
        <v/>
      </c>
      <c r="Z324" s="70" t="str">
        <f ca="1">IF(ISNA(MATCH(B324,Pages!$A$2:$A$1000,0)),"",OFFSET(PageReference,MATCH(B324,Pages!$A$2:$A$1000,0),4)/86400)</f>
        <v/>
      </c>
    </row>
    <row r="325" spans="2:26" s="74" customFormat="1" ht="12.75" x14ac:dyDescent="0.2">
      <c r="B325" s="67" t="str">
        <f>IF(ISBLANK(Allowed!A311),"",Allowed!A311)</f>
        <v/>
      </c>
      <c r="C325" s="66" t="str">
        <f>IF(ISBLANK(Allowed!C311),"",Allowed!C311)</f>
        <v/>
      </c>
      <c r="D325" s="66" t="str">
        <f>IF(ISBLANK(Allowed!D311),"",Allowed!D311)</f>
        <v/>
      </c>
      <c r="E325" s="66" t="str">
        <f>IF(ISBLANK(Allowed!F311),"",Allowed!F311)</f>
        <v/>
      </c>
      <c r="F325" s="67" t="str">
        <f ca="1">IF(ISNA(MATCH(B325,Started!$A$2:$A$100,0)),"",OFFSET(StartedReference,MATCH(B325,Started!$A$2:$A$100,0),3))</f>
        <v/>
      </c>
      <c r="G325" s="68" t="str">
        <f t="shared" ca="1" si="28"/>
        <v/>
      </c>
      <c r="H325" s="69" t="str">
        <f ca="1">IF(ISNA(MATCH(B325,Started!$A$2:$A$1000,0)),"",OFFSET(StartedReference,MATCH(B325,Started!$A$2:$A$1000,0),5)/86400)</f>
        <v/>
      </c>
      <c r="I325" s="66" t="str">
        <f ca="1">IF(ISNA(MATCH(B325,Viewer!$A$2:$A$100,0)),"",OFFSET(ViewerReference,MATCH(B325,Viewer!$A$2:$A$100,0),3))</f>
        <v/>
      </c>
      <c r="J325" s="68" t="str">
        <f t="shared" ca="1" si="31"/>
        <v/>
      </c>
      <c r="K325" s="70" t="str">
        <f ca="1">IF(ISNA(MATCH(B325,Viewer!$A$2:$A$100,0)),"",OFFSET(ViewerReference,MATCH(B325,Viewer!$A$2:$A$100,0),5)/86400)</f>
        <v/>
      </c>
      <c r="L325" s="66" t="str">
        <f ca="1">IF(ISNA(MATCH(B325,Reader!$A$2:$A$100,0)),"",OFFSET(ReaderReference,MATCH(B325,Reader!$A$2:$A$100,0),3))</f>
        <v/>
      </c>
      <c r="M325" s="68" t="str">
        <f t="shared" ca="1" si="32"/>
        <v/>
      </c>
      <c r="N325" s="70" t="str">
        <f ca="1">IF(ISNA(MATCH(B325,Reader!$A$2:$A$100,0)),"",OFFSET(ReaderReference,MATCH(B325,Reader!$A$2:$A$100,0),5)/86400)</f>
        <v/>
      </c>
      <c r="O325" s="68" t="str">
        <f t="shared" ca="1" si="29"/>
        <v/>
      </c>
      <c r="P325" s="71" t="str">
        <f ca="1">IF(ISNA(MATCH(B325,PageBottom!$A$2:$A$1000,0)),"",OFFSET(PageBottomReference,MATCH(B325,PageBottom!$A$2:$A$1000,0),3))</f>
        <v/>
      </c>
      <c r="Q325" s="68" t="str">
        <f t="shared" ca="1" si="33"/>
        <v/>
      </c>
      <c r="R325" s="69" t="str">
        <f ca="1">IF(ISNA(MATCH(B325,PageBottom!$A$2:$A$1000,0)),"",OFFSET(PageBottomReference,MATCH(B325,PageBottom!$A$2:$A$1000,0),5)/86400)</f>
        <v/>
      </c>
      <c r="S325" s="72" t="str">
        <f t="shared" ca="1" si="34"/>
        <v/>
      </c>
      <c r="T325" s="73" t="str">
        <f ca="1">IF(ISNA(MATCH(B325,Pages!$A$2:$A$1000,0)),"",OFFSET(PageReference,MATCH(B325,Pages!$A$2:$A$1000,0),3))</f>
        <v/>
      </c>
      <c r="U325" s="66" t="str">
        <f ca="1">IF(ISNA(MATCH(B325,Pages!$A$2:$A$1000,0)),"",OFFSET(PageReference,MATCH(B325,Pages!$A$2:$A$1000,0),1))</f>
        <v/>
      </c>
      <c r="V325" s="66" t="str">
        <f ca="1">IF(ISNA(MATCH(B325,Pages!$A$2:$A$1000,0)),"",OFFSET(PageReference,MATCH(B325,Pages!$A$2:$A$1000,0),2))</f>
        <v/>
      </c>
      <c r="W325" s="68" t="str">
        <f t="shared" si="30"/>
        <v/>
      </c>
      <c r="X325" s="68" t="str">
        <f ca="1">IF(ISNA(MATCH(B325,Pages!$A$2:$A$1000,0)),"",OFFSET(PageReference,MATCH(B325,Pages!$A$2:$A$1000,0),5)/100)</f>
        <v/>
      </c>
      <c r="Y325" s="68" t="str">
        <f ca="1">IF(ISNA(MATCH(B325,Pages!$A$2:$A$1000,0)),"",OFFSET(PageReference,MATCH(B325,Pages!$A$2:$A$1000,0),6)/100)</f>
        <v/>
      </c>
      <c r="Z325" s="70" t="str">
        <f ca="1">IF(ISNA(MATCH(B325,Pages!$A$2:$A$1000,0)),"",OFFSET(PageReference,MATCH(B325,Pages!$A$2:$A$1000,0),4)/86400)</f>
        <v/>
      </c>
    </row>
    <row r="326" spans="2:26" s="74" customFormat="1" ht="12.75" x14ac:dyDescent="0.2">
      <c r="B326" s="67" t="str">
        <f>IF(ISBLANK(Allowed!A312),"",Allowed!A312)</f>
        <v/>
      </c>
      <c r="C326" s="66" t="str">
        <f>IF(ISBLANK(Allowed!C312),"",Allowed!C312)</f>
        <v/>
      </c>
      <c r="D326" s="66" t="str">
        <f>IF(ISBLANK(Allowed!D312),"",Allowed!D312)</f>
        <v/>
      </c>
      <c r="E326" s="66" t="str">
        <f>IF(ISBLANK(Allowed!F312),"",Allowed!F312)</f>
        <v/>
      </c>
      <c r="F326" s="67" t="str">
        <f ca="1">IF(ISNA(MATCH(B326,Started!$A$2:$A$100,0)),"",OFFSET(StartedReference,MATCH(B326,Started!$A$2:$A$100,0),3))</f>
        <v/>
      </c>
      <c r="G326" s="68" t="str">
        <f t="shared" ca="1" si="28"/>
        <v/>
      </c>
      <c r="H326" s="69" t="str">
        <f ca="1">IF(ISNA(MATCH(B326,Started!$A$2:$A$1000,0)),"",OFFSET(StartedReference,MATCH(B326,Started!$A$2:$A$1000,0),5)/86400)</f>
        <v/>
      </c>
      <c r="I326" s="66" t="str">
        <f ca="1">IF(ISNA(MATCH(B326,Viewer!$A$2:$A$100,0)),"",OFFSET(ViewerReference,MATCH(B326,Viewer!$A$2:$A$100,0),3))</f>
        <v/>
      </c>
      <c r="J326" s="68" t="str">
        <f t="shared" ca="1" si="31"/>
        <v/>
      </c>
      <c r="K326" s="70" t="str">
        <f ca="1">IF(ISNA(MATCH(B326,Viewer!$A$2:$A$100,0)),"",OFFSET(ViewerReference,MATCH(B326,Viewer!$A$2:$A$100,0),5)/86400)</f>
        <v/>
      </c>
      <c r="L326" s="66" t="str">
        <f ca="1">IF(ISNA(MATCH(B326,Reader!$A$2:$A$100,0)),"",OFFSET(ReaderReference,MATCH(B326,Reader!$A$2:$A$100,0),3))</f>
        <v/>
      </c>
      <c r="M326" s="68" t="str">
        <f t="shared" ca="1" si="32"/>
        <v/>
      </c>
      <c r="N326" s="70" t="str">
        <f ca="1">IF(ISNA(MATCH(B326,Reader!$A$2:$A$100,0)),"",OFFSET(ReaderReference,MATCH(B326,Reader!$A$2:$A$100,0),5)/86400)</f>
        <v/>
      </c>
      <c r="O326" s="68" t="str">
        <f t="shared" ca="1" si="29"/>
        <v/>
      </c>
      <c r="P326" s="71" t="str">
        <f ca="1">IF(ISNA(MATCH(B326,PageBottom!$A$2:$A$1000,0)),"",OFFSET(PageBottomReference,MATCH(B326,PageBottom!$A$2:$A$1000,0),3))</f>
        <v/>
      </c>
      <c r="Q326" s="68" t="str">
        <f t="shared" ca="1" si="33"/>
        <v/>
      </c>
      <c r="R326" s="69" t="str">
        <f ca="1">IF(ISNA(MATCH(B326,PageBottom!$A$2:$A$1000,0)),"",OFFSET(PageBottomReference,MATCH(B326,PageBottom!$A$2:$A$1000,0),5)/86400)</f>
        <v/>
      </c>
      <c r="S326" s="72" t="str">
        <f t="shared" ca="1" si="34"/>
        <v/>
      </c>
      <c r="T326" s="73" t="str">
        <f ca="1">IF(ISNA(MATCH(B326,Pages!$A$2:$A$1000,0)),"",OFFSET(PageReference,MATCH(B326,Pages!$A$2:$A$1000,0),3))</f>
        <v/>
      </c>
      <c r="U326" s="66" t="str">
        <f ca="1">IF(ISNA(MATCH(B326,Pages!$A$2:$A$1000,0)),"",OFFSET(PageReference,MATCH(B326,Pages!$A$2:$A$1000,0),1))</f>
        <v/>
      </c>
      <c r="V326" s="66" t="str">
        <f ca="1">IF(ISNA(MATCH(B326,Pages!$A$2:$A$1000,0)),"",OFFSET(PageReference,MATCH(B326,Pages!$A$2:$A$1000,0),2))</f>
        <v/>
      </c>
      <c r="W326" s="68" t="str">
        <f t="shared" si="30"/>
        <v/>
      </c>
      <c r="X326" s="68" t="str">
        <f ca="1">IF(ISNA(MATCH(B326,Pages!$A$2:$A$1000,0)),"",OFFSET(PageReference,MATCH(B326,Pages!$A$2:$A$1000,0),5)/100)</f>
        <v/>
      </c>
      <c r="Y326" s="68" t="str">
        <f ca="1">IF(ISNA(MATCH(B326,Pages!$A$2:$A$1000,0)),"",OFFSET(PageReference,MATCH(B326,Pages!$A$2:$A$1000,0),6)/100)</f>
        <v/>
      </c>
      <c r="Z326" s="70" t="str">
        <f ca="1">IF(ISNA(MATCH(B326,Pages!$A$2:$A$1000,0)),"",OFFSET(PageReference,MATCH(B326,Pages!$A$2:$A$1000,0),4)/86400)</f>
        <v/>
      </c>
    </row>
    <row r="327" spans="2:26" s="74" customFormat="1" ht="12.75" x14ac:dyDescent="0.2">
      <c r="B327" s="67" t="str">
        <f>IF(ISBLANK(Allowed!A313),"",Allowed!A313)</f>
        <v/>
      </c>
      <c r="C327" s="66" t="str">
        <f>IF(ISBLANK(Allowed!C313),"",Allowed!C313)</f>
        <v/>
      </c>
      <c r="D327" s="66" t="str">
        <f>IF(ISBLANK(Allowed!D313),"",Allowed!D313)</f>
        <v/>
      </c>
      <c r="E327" s="66" t="str">
        <f>IF(ISBLANK(Allowed!F313),"",Allowed!F313)</f>
        <v/>
      </c>
      <c r="F327" s="67" t="str">
        <f ca="1">IF(ISNA(MATCH(B327,Started!$A$2:$A$100,0)),"",OFFSET(StartedReference,MATCH(B327,Started!$A$2:$A$100,0),3))</f>
        <v/>
      </c>
      <c r="G327" s="68" t="str">
        <f t="shared" ca="1" si="28"/>
        <v/>
      </c>
      <c r="H327" s="69" t="str">
        <f ca="1">IF(ISNA(MATCH(B327,Started!$A$2:$A$1000,0)),"",OFFSET(StartedReference,MATCH(B327,Started!$A$2:$A$1000,0),5)/86400)</f>
        <v/>
      </c>
      <c r="I327" s="66" t="str">
        <f ca="1">IF(ISNA(MATCH(B327,Viewer!$A$2:$A$100,0)),"",OFFSET(ViewerReference,MATCH(B327,Viewer!$A$2:$A$100,0),3))</f>
        <v/>
      </c>
      <c r="J327" s="68" t="str">
        <f t="shared" ca="1" si="31"/>
        <v/>
      </c>
      <c r="K327" s="70" t="str">
        <f ca="1">IF(ISNA(MATCH(B327,Viewer!$A$2:$A$100,0)),"",OFFSET(ViewerReference,MATCH(B327,Viewer!$A$2:$A$100,0),5)/86400)</f>
        <v/>
      </c>
      <c r="L327" s="66" t="str">
        <f ca="1">IF(ISNA(MATCH(B327,Reader!$A$2:$A$100,0)),"",OFFSET(ReaderReference,MATCH(B327,Reader!$A$2:$A$100,0),3))</f>
        <v/>
      </c>
      <c r="M327" s="68" t="str">
        <f t="shared" ca="1" si="32"/>
        <v/>
      </c>
      <c r="N327" s="70" t="str">
        <f ca="1">IF(ISNA(MATCH(B327,Reader!$A$2:$A$100,0)),"",OFFSET(ReaderReference,MATCH(B327,Reader!$A$2:$A$100,0),5)/86400)</f>
        <v/>
      </c>
      <c r="O327" s="68" t="str">
        <f t="shared" ca="1" si="29"/>
        <v/>
      </c>
      <c r="P327" s="71" t="str">
        <f ca="1">IF(ISNA(MATCH(B327,PageBottom!$A$2:$A$1000,0)),"",OFFSET(PageBottomReference,MATCH(B327,PageBottom!$A$2:$A$1000,0),3))</f>
        <v/>
      </c>
      <c r="Q327" s="68" t="str">
        <f t="shared" ca="1" si="33"/>
        <v/>
      </c>
      <c r="R327" s="69" t="str">
        <f ca="1">IF(ISNA(MATCH(B327,PageBottom!$A$2:$A$1000,0)),"",OFFSET(PageBottomReference,MATCH(B327,PageBottom!$A$2:$A$1000,0),5)/86400)</f>
        <v/>
      </c>
      <c r="S327" s="72" t="str">
        <f t="shared" ca="1" si="34"/>
        <v/>
      </c>
      <c r="T327" s="73" t="str">
        <f ca="1">IF(ISNA(MATCH(B327,Pages!$A$2:$A$1000,0)),"",OFFSET(PageReference,MATCH(B327,Pages!$A$2:$A$1000,0),3))</f>
        <v/>
      </c>
      <c r="U327" s="66" t="str">
        <f ca="1">IF(ISNA(MATCH(B327,Pages!$A$2:$A$1000,0)),"",OFFSET(PageReference,MATCH(B327,Pages!$A$2:$A$1000,0),1))</f>
        <v/>
      </c>
      <c r="V327" s="66" t="str">
        <f ca="1">IF(ISNA(MATCH(B327,Pages!$A$2:$A$1000,0)),"",OFFSET(PageReference,MATCH(B327,Pages!$A$2:$A$1000,0),2))</f>
        <v/>
      </c>
      <c r="W327" s="68" t="str">
        <f t="shared" si="30"/>
        <v/>
      </c>
      <c r="X327" s="68" t="str">
        <f ca="1">IF(ISNA(MATCH(B327,Pages!$A$2:$A$1000,0)),"",OFFSET(PageReference,MATCH(B327,Pages!$A$2:$A$1000,0),5)/100)</f>
        <v/>
      </c>
      <c r="Y327" s="68" t="str">
        <f ca="1">IF(ISNA(MATCH(B327,Pages!$A$2:$A$1000,0)),"",OFFSET(PageReference,MATCH(B327,Pages!$A$2:$A$1000,0),6)/100)</f>
        <v/>
      </c>
      <c r="Z327" s="70" t="str">
        <f ca="1">IF(ISNA(MATCH(B327,Pages!$A$2:$A$1000,0)),"",OFFSET(PageReference,MATCH(B327,Pages!$A$2:$A$1000,0),4)/86400)</f>
        <v/>
      </c>
    </row>
    <row r="328" spans="2:26" s="74" customFormat="1" ht="12.75" x14ac:dyDescent="0.2">
      <c r="B328" s="67" t="str">
        <f>IF(ISBLANK(Allowed!A314),"",Allowed!A314)</f>
        <v/>
      </c>
      <c r="C328" s="66" t="str">
        <f>IF(ISBLANK(Allowed!C314),"",Allowed!C314)</f>
        <v/>
      </c>
      <c r="D328" s="66" t="str">
        <f>IF(ISBLANK(Allowed!D314),"",Allowed!D314)</f>
        <v/>
      </c>
      <c r="E328" s="66" t="str">
        <f>IF(ISBLANK(Allowed!F314),"",Allowed!F314)</f>
        <v/>
      </c>
      <c r="F328" s="67" t="str">
        <f ca="1">IF(ISNA(MATCH(B328,Started!$A$2:$A$100,0)),"",OFFSET(StartedReference,MATCH(B328,Started!$A$2:$A$100,0),3))</f>
        <v/>
      </c>
      <c r="G328" s="68" t="str">
        <f t="shared" ca="1" si="28"/>
        <v/>
      </c>
      <c r="H328" s="69" t="str">
        <f ca="1">IF(ISNA(MATCH(B328,Started!$A$2:$A$1000,0)),"",OFFSET(StartedReference,MATCH(B328,Started!$A$2:$A$1000,0),5)/86400)</f>
        <v/>
      </c>
      <c r="I328" s="66" t="str">
        <f ca="1">IF(ISNA(MATCH(B328,Viewer!$A$2:$A$100,0)),"",OFFSET(ViewerReference,MATCH(B328,Viewer!$A$2:$A$100,0),3))</f>
        <v/>
      </c>
      <c r="J328" s="68" t="str">
        <f t="shared" ca="1" si="31"/>
        <v/>
      </c>
      <c r="K328" s="70" t="str">
        <f ca="1">IF(ISNA(MATCH(B328,Viewer!$A$2:$A$100,0)),"",OFFSET(ViewerReference,MATCH(B328,Viewer!$A$2:$A$100,0),5)/86400)</f>
        <v/>
      </c>
      <c r="L328" s="66" t="str">
        <f ca="1">IF(ISNA(MATCH(B328,Reader!$A$2:$A$100,0)),"",OFFSET(ReaderReference,MATCH(B328,Reader!$A$2:$A$100,0),3))</f>
        <v/>
      </c>
      <c r="M328" s="68" t="str">
        <f t="shared" ca="1" si="32"/>
        <v/>
      </c>
      <c r="N328" s="70" t="str">
        <f ca="1">IF(ISNA(MATCH(B328,Reader!$A$2:$A$100,0)),"",OFFSET(ReaderReference,MATCH(B328,Reader!$A$2:$A$100,0),5)/86400)</f>
        <v/>
      </c>
      <c r="O328" s="68" t="str">
        <f t="shared" ca="1" si="29"/>
        <v/>
      </c>
      <c r="P328" s="71" t="str">
        <f ca="1">IF(ISNA(MATCH(B328,PageBottom!$A$2:$A$1000,0)),"",OFFSET(PageBottomReference,MATCH(B328,PageBottom!$A$2:$A$1000,0),3))</f>
        <v/>
      </c>
      <c r="Q328" s="68" t="str">
        <f t="shared" ca="1" si="33"/>
        <v/>
      </c>
      <c r="R328" s="69" t="str">
        <f ca="1">IF(ISNA(MATCH(B328,PageBottom!$A$2:$A$1000,0)),"",OFFSET(PageBottomReference,MATCH(B328,PageBottom!$A$2:$A$1000,0),5)/86400)</f>
        <v/>
      </c>
      <c r="S328" s="72" t="str">
        <f t="shared" ca="1" si="34"/>
        <v/>
      </c>
      <c r="T328" s="73" t="str">
        <f ca="1">IF(ISNA(MATCH(B328,Pages!$A$2:$A$1000,0)),"",OFFSET(PageReference,MATCH(B328,Pages!$A$2:$A$1000,0),3))</f>
        <v/>
      </c>
      <c r="U328" s="66" t="str">
        <f ca="1">IF(ISNA(MATCH(B328,Pages!$A$2:$A$1000,0)),"",OFFSET(PageReference,MATCH(B328,Pages!$A$2:$A$1000,0),1))</f>
        <v/>
      </c>
      <c r="V328" s="66" t="str">
        <f ca="1">IF(ISNA(MATCH(B328,Pages!$A$2:$A$1000,0)),"",OFFSET(PageReference,MATCH(B328,Pages!$A$2:$A$1000,0),2))</f>
        <v/>
      </c>
      <c r="W328" s="68" t="str">
        <f t="shared" si="30"/>
        <v/>
      </c>
      <c r="X328" s="68" t="str">
        <f ca="1">IF(ISNA(MATCH(B328,Pages!$A$2:$A$1000,0)),"",OFFSET(PageReference,MATCH(B328,Pages!$A$2:$A$1000,0),5)/100)</f>
        <v/>
      </c>
      <c r="Y328" s="68" t="str">
        <f ca="1">IF(ISNA(MATCH(B328,Pages!$A$2:$A$1000,0)),"",OFFSET(PageReference,MATCH(B328,Pages!$A$2:$A$1000,0),6)/100)</f>
        <v/>
      </c>
      <c r="Z328" s="70" t="str">
        <f ca="1">IF(ISNA(MATCH(B328,Pages!$A$2:$A$1000,0)),"",OFFSET(PageReference,MATCH(B328,Pages!$A$2:$A$1000,0),4)/86400)</f>
        <v/>
      </c>
    </row>
    <row r="329" spans="2:26" s="74" customFormat="1" ht="12.75" x14ac:dyDescent="0.2">
      <c r="B329" s="67" t="str">
        <f>IF(ISBLANK(Allowed!A315),"",Allowed!A315)</f>
        <v/>
      </c>
      <c r="C329" s="66" t="str">
        <f>IF(ISBLANK(Allowed!C315),"",Allowed!C315)</f>
        <v/>
      </c>
      <c r="D329" s="66" t="str">
        <f>IF(ISBLANK(Allowed!D315),"",Allowed!D315)</f>
        <v/>
      </c>
      <c r="E329" s="66" t="str">
        <f>IF(ISBLANK(Allowed!F315),"",Allowed!F315)</f>
        <v/>
      </c>
      <c r="F329" s="67" t="str">
        <f ca="1">IF(ISNA(MATCH(B329,Started!$A$2:$A$100,0)),"",OFFSET(StartedReference,MATCH(B329,Started!$A$2:$A$100,0),3))</f>
        <v/>
      </c>
      <c r="G329" s="68" t="str">
        <f t="shared" ca="1" si="28"/>
        <v/>
      </c>
      <c r="H329" s="69" t="str">
        <f ca="1">IF(ISNA(MATCH(B329,Started!$A$2:$A$1000,0)),"",OFFSET(StartedReference,MATCH(B329,Started!$A$2:$A$1000,0),5)/86400)</f>
        <v/>
      </c>
      <c r="I329" s="66" t="str">
        <f ca="1">IF(ISNA(MATCH(B329,Viewer!$A$2:$A$100,0)),"",OFFSET(ViewerReference,MATCH(B329,Viewer!$A$2:$A$100,0),3))</f>
        <v/>
      </c>
      <c r="J329" s="68" t="str">
        <f t="shared" ca="1" si="31"/>
        <v/>
      </c>
      <c r="K329" s="70" t="str">
        <f ca="1">IF(ISNA(MATCH(B329,Viewer!$A$2:$A$100,0)),"",OFFSET(ViewerReference,MATCH(B329,Viewer!$A$2:$A$100,0),5)/86400)</f>
        <v/>
      </c>
      <c r="L329" s="66" t="str">
        <f ca="1">IF(ISNA(MATCH(B329,Reader!$A$2:$A$100,0)),"",OFFSET(ReaderReference,MATCH(B329,Reader!$A$2:$A$100,0),3))</f>
        <v/>
      </c>
      <c r="M329" s="68" t="str">
        <f t="shared" ca="1" si="32"/>
        <v/>
      </c>
      <c r="N329" s="70" t="str">
        <f ca="1">IF(ISNA(MATCH(B329,Reader!$A$2:$A$100,0)),"",OFFSET(ReaderReference,MATCH(B329,Reader!$A$2:$A$100,0),5)/86400)</f>
        <v/>
      </c>
      <c r="O329" s="68" t="str">
        <f t="shared" ca="1" si="29"/>
        <v/>
      </c>
      <c r="P329" s="71" t="str">
        <f ca="1">IF(ISNA(MATCH(B329,PageBottom!$A$2:$A$1000,0)),"",OFFSET(PageBottomReference,MATCH(B329,PageBottom!$A$2:$A$1000,0),3))</f>
        <v/>
      </c>
      <c r="Q329" s="68" t="str">
        <f t="shared" ca="1" si="33"/>
        <v/>
      </c>
      <c r="R329" s="69" t="str">
        <f ca="1">IF(ISNA(MATCH(B329,PageBottom!$A$2:$A$1000,0)),"",OFFSET(PageBottomReference,MATCH(B329,PageBottom!$A$2:$A$1000,0),5)/86400)</f>
        <v/>
      </c>
      <c r="S329" s="72" t="str">
        <f t="shared" ca="1" si="34"/>
        <v/>
      </c>
      <c r="T329" s="73" t="str">
        <f ca="1">IF(ISNA(MATCH(B329,Pages!$A$2:$A$1000,0)),"",OFFSET(PageReference,MATCH(B329,Pages!$A$2:$A$1000,0),3))</f>
        <v/>
      </c>
      <c r="U329" s="66" t="str">
        <f ca="1">IF(ISNA(MATCH(B329,Pages!$A$2:$A$1000,0)),"",OFFSET(PageReference,MATCH(B329,Pages!$A$2:$A$1000,0),1))</f>
        <v/>
      </c>
      <c r="V329" s="66" t="str">
        <f ca="1">IF(ISNA(MATCH(B329,Pages!$A$2:$A$1000,0)),"",OFFSET(PageReference,MATCH(B329,Pages!$A$2:$A$1000,0),2))</f>
        <v/>
      </c>
      <c r="W329" s="68" t="str">
        <f t="shared" si="30"/>
        <v/>
      </c>
      <c r="X329" s="68" t="str">
        <f ca="1">IF(ISNA(MATCH(B329,Pages!$A$2:$A$1000,0)),"",OFFSET(PageReference,MATCH(B329,Pages!$A$2:$A$1000,0),5)/100)</f>
        <v/>
      </c>
      <c r="Y329" s="68" t="str">
        <f ca="1">IF(ISNA(MATCH(B329,Pages!$A$2:$A$1000,0)),"",OFFSET(PageReference,MATCH(B329,Pages!$A$2:$A$1000,0),6)/100)</f>
        <v/>
      </c>
      <c r="Z329" s="70" t="str">
        <f ca="1">IF(ISNA(MATCH(B329,Pages!$A$2:$A$1000,0)),"",OFFSET(PageReference,MATCH(B329,Pages!$A$2:$A$1000,0),4)/86400)</f>
        <v/>
      </c>
    </row>
    <row r="330" spans="2:26" s="74" customFormat="1" ht="12.75" x14ac:dyDescent="0.2">
      <c r="B330" s="67" t="str">
        <f>IF(ISBLANK(Allowed!A316),"",Allowed!A316)</f>
        <v/>
      </c>
      <c r="C330" s="66" t="str">
        <f>IF(ISBLANK(Allowed!C316),"",Allowed!C316)</f>
        <v/>
      </c>
      <c r="D330" s="66" t="str">
        <f>IF(ISBLANK(Allowed!D316),"",Allowed!D316)</f>
        <v/>
      </c>
      <c r="E330" s="66" t="str">
        <f>IF(ISBLANK(Allowed!F316),"",Allowed!F316)</f>
        <v/>
      </c>
      <c r="F330" s="67" t="str">
        <f ca="1">IF(ISNA(MATCH(B330,Started!$A$2:$A$100,0)),"",OFFSET(StartedReference,MATCH(B330,Started!$A$2:$A$100,0),3))</f>
        <v/>
      </c>
      <c r="G330" s="68" t="str">
        <f t="shared" ca="1" si="28"/>
        <v/>
      </c>
      <c r="H330" s="69" t="str">
        <f ca="1">IF(ISNA(MATCH(B330,Started!$A$2:$A$1000,0)),"",OFFSET(StartedReference,MATCH(B330,Started!$A$2:$A$1000,0),5)/86400)</f>
        <v/>
      </c>
      <c r="I330" s="66" t="str">
        <f ca="1">IF(ISNA(MATCH(B330,Viewer!$A$2:$A$100,0)),"",OFFSET(ViewerReference,MATCH(B330,Viewer!$A$2:$A$100,0),3))</f>
        <v/>
      </c>
      <c r="J330" s="68" t="str">
        <f t="shared" ca="1" si="31"/>
        <v/>
      </c>
      <c r="K330" s="70" t="str">
        <f ca="1">IF(ISNA(MATCH(B330,Viewer!$A$2:$A$100,0)),"",OFFSET(ViewerReference,MATCH(B330,Viewer!$A$2:$A$100,0),5)/86400)</f>
        <v/>
      </c>
      <c r="L330" s="66" t="str">
        <f ca="1">IF(ISNA(MATCH(B330,Reader!$A$2:$A$100,0)),"",OFFSET(ReaderReference,MATCH(B330,Reader!$A$2:$A$100,0),3))</f>
        <v/>
      </c>
      <c r="M330" s="68" t="str">
        <f t="shared" ca="1" si="32"/>
        <v/>
      </c>
      <c r="N330" s="70" t="str">
        <f ca="1">IF(ISNA(MATCH(B330,Reader!$A$2:$A$100,0)),"",OFFSET(ReaderReference,MATCH(B330,Reader!$A$2:$A$100,0),5)/86400)</f>
        <v/>
      </c>
      <c r="O330" s="68" t="str">
        <f t="shared" ca="1" si="29"/>
        <v/>
      </c>
      <c r="P330" s="71" t="str">
        <f ca="1">IF(ISNA(MATCH(B330,PageBottom!$A$2:$A$1000,0)),"",OFFSET(PageBottomReference,MATCH(B330,PageBottom!$A$2:$A$1000,0),3))</f>
        <v/>
      </c>
      <c r="Q330" s="68" t="str">
        <f t="shared" ca="1" si="33"/>
        <v/>
      </c>
      <c r="R330" s="69" t="str">
        <f ca="1">IF(ISNA(MATCH(B330,PageBottom!$A$2:$A$1000,0)),"",OFFSET(PageBottomReference,MATCH(B330,PageBottom!$A$2:$A$1000,0),5)/86400)</f>
        <v/>
      </c>
      <c r="S330" s="72" t="str">
        <f t="shared" ca="1" si="34"/>
        <v/>
      </c>
      <c r="T330" s="73" t="str">
        <f ca="1">IF(ISNA(MATCH(B330,Pages!$A$2:$A$1000,0)),"",OFFSET(PageReference,MATCH(B330,Pages!$A$2:$A$1000,0),3))</f>
        <v/>
      </c>
      <c r="U330" s="66" t="str">
        <f ca="1">IF(ISNA(MATCH(B330,Pages!$A$2:$A$1000,0)),"",OFFSET(PageReference,MATCH(B330,Pages!$A$2:$A$1000,0),1))</f>
        <v/>
      </c>
      <c r="V330" s="66" t="str">
        <f ca="1">IF(ISNA(MATCH(B330,Pages!$A$2:$A$1000,0)),"",OFFSET(PageReference,MATCH(B330,Pages!$A$2:$A$1000,0),2))</f>
        <v/>
      </c>
      <c r="W330" s="68" t="str">
        <f t="shared" si="30"/>
        <v/>
      </c>
      <c r="X330" s="68" t="str">
        <f ca="1">IF(ISNA(MATCH(B330,Pages!$A$2:$A$1000,0)),"",OFFSET(PageReference,MATCH(B330,Pages!$A$2:$A$1000,0),5)/100)</f>
        <v/>
      </c>
      <c r="Y330" s="68" t="str">
        <f ca="1">IF(ISNA(MATCH(B330,Pages!$A$2:$A$1000,0)),"",OFFSET(PageReference,MATCH(B330,Pages!$A$2:$A$1000,0),6)/100)</f>
        <v/>
      </c>
      <c r="Z330" s="70" t="str">
        <f ca="1">IF(ISNA(MATCH(B330,Pages!$A$2:$A$1000,0)),"",OFFSET(PageReference,MATCH(B330,Pages!$A$2:$A$1000,0),4)/86400)</f>
        <v/>
      </c>
    </row>
    <row r="331" spans="2:26" s="74" customFormat="1" ht="12.75" x14ac:dyDescent="0.2">
      <c r="B331" s="67" t="str">
        <f>IF(ISBLANK(Allowed!A317),"",Allowed!A317)</f>
        <v/>
      </c>
      <c r="C331" s="66" t="str">
        <f>IF(ISBLANK(Allowed!C317),"",Allowed!C317)</f>
        <v/>
      </c>
      <c r="D331" s="66" t="str">
        <f>IF(ISBLANK(Allowed!D317),"",Allowed!D317)</f>
        <v/>
      </c>
      <c r="E331" s="66" t="str">
        <f>IF(ISBLANK(Allowed!F317),"",Allowed!F317)</f>
        <v/>
      </c>
      <c r="F331" s="67" t="str">
        <f ca="1">IF(ISNA(MATCH(B331,Started!$A$2:$A$100,0)),"",OFFSET(StartedReference,MATCH(B331,Started!$A$2:$A$100,0),3))</f>
        <v/>
      </c>
      <c r="G331" s="68" t="str">
        <f t="shared" ca="1" si="28"/>
        <v/>
      </c>
      <c r="H331" s="69" t="str">
        <f ca="1">IF(ISNA(MATCH(B331,Started!$A$2:$A$1000,0)),"",OFFSET(StartedReference,MATCH(B331,Started!$A$2:$A$1000,0),5)/86400)</f>
        <v/>
      </c>
      <c r="I331" s="66" t="str">
        <f ca="1">IF(ISNA(MATCH(B331,Viewer!$A$2:$A$100,0)),"",OFFSET(ViewerReference,MATCH(B331,Viewer!$A$2:$A$100,0),3))</f>
        <v/>
      </c>
      <c r="J331" s="68" t="str">
        <f t="shared" ca="1" si="31"/>
        <v/>
      </c>
      <c r="K331" s="70" t="str">
        <f ca="1">IF(ISNA(MATCH(B331,Viewer!$A$2:$A$100,0)),"",OFFSET(ViewerReference,MATCH(B331,Viewer!$A$2:$A$100,0),5)/86400)</f>
        <v/>
      </c>
      <c r="L331" s="66" t="str">
        <f ca="1">IF(ISNA(MATCH(B331,Reader!$A$2:$A$100,0)),"",OFFSET(ReaderReference,MATCH(B331,Reader!$A$2:$A$100,0),3))</f>
        <v/>
      </c>
      <c r="M331" s="68" t="str">
        <f t="shared" ca="1" si="32"/>
        <v/>
      </c>
      <c r="N331" s="70" t="str">
        <f ca="1">IF(ISNA(MATCH(B331,Reader!$A$2:$A$100,0)),"",OFFSET(ReaderReference,MATCH(B331,Reader!$A$2:$A$100,0),5)/86400)</f>
        <v/>
      </c>
      <c r="O331" s="68" t="str">
        <f t="shared" ca="1" si="29"/>
        <v/>
      </c>
      <c r="P331" s="71" t="str">
        <f ca="1">IF(ISNA(MATCH(B331,PageBottom!$A$2:$A$1000,0)),"",OFFSET(PageBottomReference,MATCH(B331,PageBottom!$A$2:$A$1000,0),3))</f>
        <v/>
      </c>
      <c r="Q331" s="68" t="str">
        <f t="shared" ca="1" si="33"/>
        <v/>
      </c>
      <c r="R331" s="69" t="str">
        <f ca="1">IF(ISNA(MATCH(B331,PageBottom!$A$2:$A$1000,0)),"",OFFSET(PageBottomReference,MATCH(B331,PageBottom!$A$2:$A$1000,0),5)/86400)</f>
        <v/>
      </c>
      <c r="S331" s="72" t="str">
        <f t="shared" ca="1" si="34"/>
        <v/>
      </c>
      <c r="T331" s="73" t="str">
        <f ca="1">IF(ISNA(MATCH(B331,Pages!$A$2:$A$1000,0)),"",OFFSET(PageReference,MATCH(B331,Pages!$A$2:$A$1000,0),3))</f>
        <v/>
      </c>
      <c r="U331" s="66" t="str">
        <f ca="1">IF(ISNA(MATCH(B331,Pages!$A$2:$A$1000,0)),"",OFFSET(PageReference,MATCH(B331,Pages!$A$2:$A$1000,0),1))</f>
        <v/>
      </c>
      <c r="V331" s="66" t="str">
        <f ca="1">IF(ISNA(MATCH(B331,Pages!$A$2:$A$1000,0)),"",OFFSET(PageReference,MATCH(B331,Pages!$A$2:$A$1000,0),2))</f>
        <v/>
      </c>
      <c r="W331" s="68" t="str">
        <f t="shared" si="30"/>
        <v/>
      </c>
      <c r="X331" s="68" t="str">
        <f ca="1">IF(ISNA(MATCH(B331,Pages!$A$2:$A$1000,0)),"",OFFSET(PageReference,MATCH(B331,Pages!$A$2:$A$1000,0),5)/100)</f>
        <v/>
      </c>
      <c r="Y331" s="68" t="str">
        <f ca="1">IF(ISNA(MATCH(B331,Pages!$A$2:$A$1000,0)),"",OFFSET(PageReference,MATCH(B331,Pages!$A$2:$A$1000,0),6)/100)</f>
        <v/>
      </c>
      <c r="Z331" s="70" t="str">
        <f ca="1">IF(ISNA(MATCH(B331,Pages!$A$2:$A$1000,0)),"",OFFSET(PageReference,MATCH(B331,Pages!$A$2:$A$1000,0),4)/86400)</f>
        <v/>
      </c>
    </row>
    <row r="332" spans="2:26" s="74" customFormat="1" ht="12.75" x14ac:dyDescent="0.2">
      <c r="B332" s="67" t="str">
        <f>IF(ISBLANK(Allowed!A318),"",Allowed!A318)</f>
        <v/>
      </c>
      <c r="C332" s="66" t="str">
        <f>IF(ISBLANK(Allowed!C318),"",Allowed!C318)</f>
        <v/>
      </c>
      <c r="D332" s="66" t="str">
        <f>IF(ISBLANK(Allowed!D318),"",Allowed!D318)</f>
        <v/>
      </c>
      <c r="E332" s="66" t="str">
        <f>IF(ISBLANK(Allowed!F318),"",Allowed!F318)</f>
        <v/>
      </c>
      <c r="F332" s="67" t="str">
        <f ca="1">IF(ISNA(MATCH(B332,Started!$A$2:$A$100,0)),"",OFFSET(StartedReference,MATCH(B332,Started!$A$2:$A$100,0),3))</f>
        <v/>
      </c>
      <c r="G332" s="68" t="str">
        <f t="shared" ca="1" si="28"/>
        <v/>
      </c>
      <c r="H332" s="69" t="str">
        <f ca="1">IF(ISNA(MATCH(B332,Started!$A$2:$A$1000,0)),"",OFFSET(StartedReference,MATCH(B332,Started!$A$2:$A$1000,0),5)/86400)</f>
        <v/>
      </c>
      <c r="I332" s="66" t="str">
        <f ca="1">IF(ISNA(MATCH(B332,Viewer!$A$2:$A$100,0)),"",OFFSET(ViewerReference,MATCH(B332,Viewer!$A$2:$A$100,0),3))</f>
        <v/>
      </c>
      <c r="J332" s="68" t="str">
        <f t="shared" ca="1" si="31"/>
        <v/>
      </c>
      <c r="K332" s="70" t="str">
        <f ca="1">IF(ISNA(MATCH(B332,Viewer!$A$2:$A$100,0)),"",OFFSET(ViewerReference,MATCH(B332,Viewer!$A$2:$A$100,0),5)/86400)</f>
        <v/>
      </c>
      <c r="L332" s="66" t="str">
        <f ca="1">IF(ISNA(MATCH(B332,Reader!$A$2:$A$100,0)),"",OFFSET(ReaderReference,MATCH(B332,Reader!$A$2:$A$100,0),3))</f>
        <v/>
      </c>
      <c r="M332" s="68" t="str">
        <f t="shared" ca="1" si="32"/>
        <v/>
      </c>
      <c r="N332" s="70" t="str">
        <f ca="1">IF(ISNA(MATCH(B332,Reader!$A$2:$A$100,0)),"",OFFSET(ReaderReference,MATCH(B332,Reader!$A$2:$A$100,0),5)/86400)</f>
        <v/>
      </c>
      <c r="O332" s="68" t="str">
        <f t="shared" ca="1" si="29"/>
        <v/>
      </c>
      <c r="P332" s="71" t="str">
        <f ca="1">IF(ISNA(MATCH(B332,PageBottom!$A$2:$A$1000,0)),"",OFFSET(PageBottomReference,MATCH(B332,PageBottom!$A$2:$A$1000,0),3))</f>
        <v/>
      </c>
      <c r="Q332" s="68" t="str">
        <f t="shared" ca="1" si="33"/>
        <v/>
      </c>
      <c r="R332" s="69" t="str">
        <f ca="1">IF(ISNA(MATCH(B332,PageBottom!$A$2:$A$1000,0)),"",OFFSET(PageBottomReference,MATCH(B332,PageBottom!$A$2:$A$1000,0),5)/86400)</f>
        <v/>
      </c>
      <c r="S332" s="72" t="str">
        <f t="shared" ca="1" si="34"/>
        <v/>
      </c>
      <c r="T332" s="73" t="str">
        <f ca="1">IF(ISNA(MATCH(B332,Pages!$A$2:$A$1000,0)),"",OFFSET(PageReference,MATCH(B332,Pages!$A$2:$A$1000,0),3))</f>
        <v/>
      </c>
      <c r="U332" s="66" t="str">
        <f ca="1">IF(ISNA(MATCH(B332,Pages!$A$2:$A$1000,0)),"",OFFSET(PageReference,MATCH(B332,Pages!$A$2:$A$1000,0),1))</f>
        <v/>
      </c>
      <c r="V332" s="66" t="str">
        <f ca="1">IF(ISNA(MATCH(B332,Pages!$A$2:$A$1000,0)),"",OFFSET(PageReference,MATCH(B332,Pages!$A$2:$A$1000,0),2))</f>
        <v/>
      </c>
      <c r="W332" s="68" t="str">
        <f t="shared" si="30"/>
        <v/>
      </c>
      <c r="X332" s="68" t="str">
        <f ca="1">IF(ISNA(MATCH(B332,Pages!$A$2:$A$1000,0)),"",OFFSET(PageReference,MATCH(B332,Pages!$A$2:$A$1000,0),5)/100)</f>
        <v/>
      </c>
      <c r="Y332" s="68" t="str">
        <f ca="1">IF(ISNA(MATCH(B332,Pages!$A$2:$A$1000,0)),"",OFFSET(PageReference,MATCH(B332,Pages!$A$2:$A$1000,0),6)/100)</f>
        <v/>
      </c>
      <c r="Z332" s="70" t="str">
        <f ca="1">IF(ISNA(MATCH(B332,Pages!$A$2:$A$1000,0)),"",OFFSET(PageReference,MATCH(B332,Pages!$A$2:$A$1000,0),4)/86400)</f>
        <v/>
      </c>
    </row>
    <row r="333" spans="2:26" s="74" customFormat="1" ht="12.75" x14ac:dyDescent="0.2">
      <c r="B333" s="67" t="str">
        <f>IF(ISBLANK(Allowed!A319),"",Allowed!A319)</f>
        <v/>
      </c>
      <c r="C333" s="66" t="str">
        <f>IF(ISBLANK(Allowed!C319),"",Allowed!C319)</f>
        <v/>
      </c>
      <c r="D333" s="66" t="str">
        <f>IF(ISBLANK(Allowed!D319),"",Allowed!D319)</f>
        <v/>
      </c>
      <c r="E333" s="66" t="str">
        <f>IF(ISBLANK(Allowed!F319),"",Allowed!F319)</f>
        <v/>
      </c>
      <c r="F333" s="67" t="str">
        <f ca="1">IF(ISNA(MATCH(B333,Started!$A$2:$A$100,0)),"",OFFSET(StartedReference,MATCH(B333,Started!$A$2:$A$100,0),3))</f>
        <v/>
      </c>
      <c r="G333" s="68" t="str">
        <f t="shared" ca="1" si="28"/>
        <v/>
      </c>
      <c r="H333" s="69" t="str">
        <f ca="1">IF(ISNA(MATCH(B333,Started!$A$2:$A$1000,0)),"",OFFSET(StartedReference,MATCH(B333,Started!$A$2:$A$1000,0),5)/86400)</f>
        <v/>
      </c>
      <c r="I333" s="66" t="str">
        <f ca="1">IF(ISNA(MATCH(B333,Viewer!$A$2:$A$100,0)),"",OFFSET(ViewerReference,MATCH(B333,Viewer!$A$2:$A$100,0),3))</f>
        <v/>
      </c>
      <c r="J333" s="68" t="str">
        <f t="shared" ca="1" si="31"/>
        <v/>
      </c>
      <c r="K333" s="70" t="str">
        <f ca="1">IF(ISNA(MATCH(B333,Viewer!$A$2:$A$100,0)),"",OFFSET(ViewerReference,MATCH(B333,Viewer!$A$2:$A$100,0),5)/86400)</f>
        <v/>
      </c>
      <c r="L333" s="66" t="str">
        <f ca="1">IF(ISNA(MATCH(B333,Reader!$A$2:$A$100,0)),"",OFFSET(ReaderReference,MATCH(B333,Reader!$A$2:$A$100,0),3))</f>
        <v/>
      </c>
      <c r="M333" s="68" t="str">
        <f t="shared" ca="1" si="32"/>
        <v/>
      </c>
      <c r="N333" s="70" t="str">
        <f ca="1">IF(ISNA(MATCH(B333,Reader!$A$2:$A$100,0)),"",OFFSET(ReaderReference,MATCH(B333,Reader!$A$2:$A$100,0),5)/86400)</f>
        <v/>
      </c>
      <c r="O333" s="68" t="str">
        <f t="shared" ca="1" si="29"/>
        <v/>
      </c>
      <c r="P333" s="71" t="str">
        <f ca="1">IF(ISNA(MATCH(B333,PageBottom!$A$2:$A$1000,0)),"",OFFSET(PageBottomReference,MATCH(B333,PageBottom!$A$2:$A$1000,0),3))</f>
        <v/>
      </c>
      <c r="Q333" s="68" t="str">
        <f t="shared" ca="1" si="33"/>
        <v/>
      </c>
      <c r="R333" s="69" t="str">
        <f ca="1">IF(ISNA(MATCH(B333,PageBottom!$A$2:$A$1000,0)),"",OFFSET(PageBottomReference,MATCH(B333,PageBottom!$A$2:$A$1000,0),5)/86400)</f>
        <v/>
      </c>
      <c r="S333" s="72" t="str">
        <f t="shared" ca="1" si="34"/>
        <v/>
      </c>
      <c r="T333" s="73" t="str">
        <f ca="1">IF(ISNA(MATCH(B333,Pages!$A$2:$A$1000,0)),"",OFFSET(PageReference,MATCH(B333,Pages!$A$2:$A$1000,0),3))</f>
        <v/>
      </c>
      <c r="U333" s="66" t="str">
        <f ca="1">IF(ISNA(MATCH(B333,Pages!$A$2:$A$1000,0)),"",OFFSET(PageReference,MATCH(B333,Pages!$A$2:$A$1000,0),1))</f>
        <v/>
      </c>
      <c r="V333" s="66" t="str">
        <f ca="1">IF(ISNA(MATCH(B333,Pages!$A$2:$A$1000,0)),"",OFFSET(PageReference,MATCH(B333,Pages!$A$2:$A$1000,0),2))</f>
        <v/>
      </c>
      <c r="W333" s="68" t="str">
        <f t="shared" si="30"/>
        <v/>
      </c>
      <c r="X333" s="68" t="str">
        <f ca="1">IF(ISNA(MATCH(B333,Pages!$A$2:$A$1000,0)),"",OFFSET(PageReference,MATCH(B333,Pages!$A$2:$A$1000,0),5)/100)</f>
        <v/>
      </c>
      <c r="Y333" s="68" t="str">
        <f ca="1">IF(ISNA(MATCH(B333,Pages!$A$2:$A$1000,0)),"",OFFSET(PageReference,MATCH(B333,Pages!$A$2:$A$1000,0),6)/100)</f>
        <v/>
      </c>
      <c r="Z333" s="70" t="str">
        <f ca="1">IF(ISNA(MATCH(B333,Pages!$A$2:$A$1000,0)),"",OFFSET(PageReference,MATCH(B333,Pages!$A$2:$A$1000,0),4)/86400)</f>
        <v/>
      </c>
    </row>
    <row r="334" spans="2:26" s="74" customFormat="1" ht="12.75" x14ac:dyDescent="0.2">
      <c r="B334" s="67" t="str">
        <f>IF(ISBLANK(Allowed!A320),"",Allowed!A320)</f>
        <v/>
      </c>
      <c r="C334" s="66" t="str">
        <f>IF(ISBLANK(Allowed!C320),"",Allowed!C320)</f>
        <v/>
      </c>
      <c r="D334" s="66" t="str">
        <f>IF(ISBLANK(Allowed!D320),"",Allowed!D320)</f>
        <v/>
      </c>
      <c r="E334" s="66" t="str">
        <f>IF(ISBLANK(Allowed!F320),"",Allowed!F320)</f>
        <v/>
      </c>
      <c r="F334" s="67" t="str">
        <f ca="1">IF(ISNA(MATCH(B334,Started!$A$2:$A$100,0)),"",OFFSET(StartedReference,MATCH(B334,Started!$A$2:$A$100,0),3))</f>
        <v/>
      </c>
      <c r="G334" s="68" t="str">
        <f t="shared" ca="1" si="28"/>
        <v/>
      </c>
      <c r="H334" s="69" t="str">
        <f ca="1">IF(ISNA(MATCH(B334,Started!$A$2:$A$1000,0)),"",OFFSET(StartedReference,MATCH(B334,Started!$A$2:$A$1000,0),5)/86400)</f>
        <v/>
      </c>
      <c r="I334" s="66" t="str">
        <f ca="1">IF(ISNA(MATCH(B334,Viewer!$A$2:$A$100,0)),"",OFFSET(ViewerReference,MATCH(B334,Viewer!$A$2:$A$100,0),3))</f>
        <v/>
      </c>
      <c r="J334" s="68" t="str">
        <f t="shared" ca="1" si="31"/>
        <v/>
      </c>
      <c r="K334" s="70" t="str">
        <f ca="1">IF(ISNA(MATCH(B334,Viewer!$A$2:$A$100,0)),"",OFFSET(ViewerReference,MATCH(B334,Viewer!$A$2:$A$100,0),5)/86400)</f>
        <v/>
      </c>
      <c r="L334" s="66" t="str">
        <f ca="1">IF(ISNA(MATCH(B334,Reader!$A$2:$A$100,0)),"",OFFSET(ReaderReference,MATCH(B334,Reader!$A$2:$A$100,0),3))</f>
        <v/>
      </c>
      <c r="M334" s="68" t="str">
        <f t="shared" ca="1" si="32"/>
        <v/>
      </c>
      <c r="N334" s="70" t="str">
        <f ca="1">IF(ISNA(MATCH(B334,Reader!$A$2:$A$100,0)),"",OFFSET(ReaderReference,MATCH(B334,Reader!$A$2:$A$100,0),5)/86400)</f>
        <v/>
      </c>
      <c r="O334" s="68" t="str">
        <f t="shared" ca="1" si="29"/>
        <v/>
      </c>
      <c r="P334" s="71" t="str">
        <f ca="1">IF(ISNA(MATCH(B334,PageBottom!$A$2:$A$1000,0)),"",OFFSET(PageBottomReference,MATCH(B334,PageBottom!$A$2:$A$1000,0),3))</f>
        <v/>
      </c>
      <c r="Q334" s="68" t="str">
        <f t="shared" ca="1" si="33"/>
        <v/>
      </c>
      <c r="R334" s="69" t="str">
        <f ca="1">IF(ISNA(MATCH(B334,PageBottom!$A$2:$A$1000,0)),"",OFFSET(PageBottomReference,MATCH(B334,PageBottom!$A$2:$A$1000,0),5)/86400)</f>
        <v/>
      </c>
      <c r="S334" s="72" t="str">
        <f t="shared" ca="1" si="34"/>
        <v/>
      </c>
      <c r="T334" s="73" t="str">
        <f ca="1">IF(ISNA(MATCH(B334,Pages!$A$2:$A$1000,0)),"",OFFSET(PageReference,MATCH(B334,Pages!$A$2:$A$1000,0),3))</f>
        <v/>
      </c>
      <c r="U334" s="66" t="str">
        <f ca="1">IF(ISNA(MATCH(B334,Pages!$A$2:$A$1000,0)),"",OFFSET(PageReference,MATCH(B334,Pages!$A$2:$A$1000,0),1))</f>
        <v/>
      </c>
      <c r="V334" s="66" t="str">
        <f ca="1">IF(ISNA(MATCH(B334,Pages!$A$2:$A$1000,0)),"",OFFSET(PageReference,MATCH(B334,Pages!$A$2:$A$1000,0),2))</f>
        <v/>
      </c>
      <c r="W334" s="68" t="str">
        <f t="shared" si="30"/>
        <v/>
      </c>
      <c r="X334" s="68" t="str">
        <f ca="1">IF(ISNA(MATCH(B334,Pages!$A$2:$A$1000,0)),"",OFFSET(PageReference,MATCH(B334,Pages!$A$2:$A$1000,0),5)/100)</f>
        <v/>
      </c>
      <c r="Y334" s="68" t="str">
        <f ca="1">IF(ISNA(MATCH(B334,Pages!$A$2:$A$1000,0)),"",OFFSET(PageReference,MATCH(B334,Pages!$A$2:$A$1000,0),6)/100)</f>
        <v/>
      </c>
      <c r="Z334" s="70" t="str">
        <f ca="1">IF(ISNA(MATCH(B334,Pages!$A$2:$A$1000,0)),"",OFFSET(PageReference,MATCH(B334,Pages!$A$2:$A$1000,0),4)/86400)</f>
        <v/>
      </c>
    </row>
    <row r="335" spans="2:26" s="74" customFormat="1" ht="12.75" x14ac:dyDescent="0.2">
      <c r="B335" s="67" t="str">
        <f>IF(ISBLANK(Allowed!A321),"",Allowed!A321)</f>
        <v/>
      </c>
      <c r="C335" s="66" t="str">
        <f>IF(ISBLANK(Allowed!C321),"",Allowed!C321)</f>
        <v/>
      </c>
      <c r="D335" s="66" t="str">
        <f>IF(ISBLANK(Allowed!D321),"",Allowed!D321)</f>
        <v/>
      </c>
      <c r="E335" s="66" t="str">
        <f>IF(ISBLANK(Allowed!F321),"",Allowed!F321)</f>
        <v/>
      </c>
      <c r="F335" s="67" t="str">
        <f ca="1">IF(ISNA(MATCH(B335,Started!$A$2:$A$100,0)),"",OFFSET(StartedReference,MATCH(B335,Started!$A$2:$A$100,0),3))</f>
        <v/>
      </c>
      <c r="G335" s="68" t="str">
        <f t="shared" ca="1" si="28"/>
        <v/>
      </c>
      <c r="H335" s="69" t="str">
        <f ca="1">IF(ISNA(MATCH(B335,Started!$A$2:$A$1000,0)),"",OFFSET(StartedReference,MATCH(B335,Started!$A$2:$A$1000,0),5)/86400)</f>
        <v/>
      </c>
      <c r="I335" s="66" t="str">
        <f ca="1">IF(ISNA(MATCH(B335,Viewer!$A$2:$A$100,0)),"",OFFSET(ViewerReference,MATCH(B335,Viewer!$A$2:$A$100,0),3))</f>
        <v/>
      </c>
      <c r="J335" s="68" t="str">
        <f t="shared" ca="1" si="31"/>
        <v/>
      </c>
      <c r="K335" s="70" t="str">
        <f ca="1">IF(ISNA(MATCH(B335,Viewer!$A$2:$A$100,0)),"",OFFSET(ViewerReference,MATCH(B335,Viewer!$A$2:$A$100,0),5)/86400)</f>
        <v/>
      </c>
      <c r="L335" s="66" t="str">
        <f ca="1">IF(ISNA(MATCH(B335,Reader!$A$2:$A$100,0)),"",OFFSET(ReaderReference,MATCH(B335,Reader!$A$2:$A$100,0),3))</f>
        <v/>
      </c>
      <c r="M335" s="68" t="str">
        <f t="shared" ca="1" si="32"/>
        <v/>
      </c>
      <c r="N335" s="70" t="str">
        <f ca="1">IF(ISNA(MATCH(B335,Reader!$A$2:$A$100,0)),"",OFFSET(ReaderReference,MATCH(B335,Reader!$A$2:$A$100,0),5)/86400)</f>
        <v/>
      </c>
      <c r="O335" s="68" t="str">
        <f t="shared" ca="1" si="29"/>
        <v/>
      </c>
      <c r="P335" s="71" t="str">
        <f ca="1">IF(ISNA(MATCH(B335,PageBottom!$A$2:$A$1000,0)),"",OFFSET(PageBottomReference,MATCH(B335,PageBottom!$A$2:$A$1000,0),3))</f>
        <v/>
      </c>
      <c r="Q335" s="68" t="str">
        <f t="shared" ca="1" si="33"/>
        <v/>
      </c>
      <c r="R335" s="69" t="str">
        <f ca="1">IF(ISNA(MATCH(B335,PageBottom!$A$2:$A$1000,0)),"",OFFSET(PageBottomReference,MATCH(B335,PageBottom!$A$2:$A$1000,0),5)/86400)</f>
        <v/>
      </c>
      <c r="S335" s="72" t="str">
        <f t="shared" ca="1" si="34"/>
        <v/>
      </c>
      <c r="T335" s="73" t="str">
        <f ca="1">IF(ISNA(MATCH(B335,Pages!$A$2:$A$1000,0)),"",OFFSET(PageReference,MATCH(B335,Pages!$A$2:$A$1000,0),3))</f>
        <v/>
      </c>
      <c r="U335" s="66" t="str">
        <f ca="1">IF(ISNA(MATCH(B335,Pages!$A$2:$A$1000,0)),"",OFFSET(PageReference,MATCH(B335,Pages!$A$2:$A$1000,0),1))</f>
        <v/>
      </c>
      <c r="V335" s="66" t="str">
        <f ca="1">IF(ISNA(MATCH(B335,Pages!$A$2:$A$1000,0)),"",OFFSET(PageReference,MATCH(B335,Pages!$A$2:$A$1000,0),2))</f>
        <v/>
      </c>
      <c r="W335" s="68" t="str">
        <f t="shared" si="30"/>
        <v/>
      </c>
      <c r="X335" s="68" t="str">
        <f ca="1">IF(ISNA(MATCH(B335,Pages!$A$2:$A$1000,0)),"",OFFSET(PageReference,MATCH(B335,Pages!$A$2:$A$1000,0),5)/100)</f>
        <v/>
      </c>
      <c r="Y335" s="68" t="str">
        <f ca="1">IF(ISNA(MATCH(B335,Pages!$A$2:$A$1000,0)),"",OFFSET(PageReference,MATCH(B335,Pages!$A$2:$A$1000,0),6)/100)</f>
        <v/>
      </c>
      <c r="Z335" s="70" t="str">
        <f ca="1">IF(ISNA(MATCH(B335,Pages!$A$2:$A$1000,0)),"",OFFSET(PageReference,MATCH(B335,Pages!$A$2:$A$1000,0),4)/86400)</f>
        <v/>
      </c>
    </row>
    <row r="336" spans="2:26" s="74" customFormat="1" ht="12.75" x14ac:dyDescent="0.2">
      <c r="B336" s="67" t="str">
        <f>IF(ISBLANK(Allowed!A322),"",Allowed!A322)</f>
        <v/>
      </c>
      <c r="C336" s="66" t="str">
        <f>IF(ISBLANK(Allowed!C322),"",Allowed!C322)</f>
        <v/>
      </c>
      <c r="D336" s="66" t="str">
        <f>IF(ISBLANK(Allowed!D322),"",Allowed!D322)</f>
        <v/>
      </c>
      <c r="E336" s="66" t="str">
        <f>IF(ISBLANK(Allowed!F322),"",Allowed!F322)</f>
        <v/>
      </c>
      <c r="F336" s="67" t="str">
        <f ca="1">IF(ISNA(MATCH(B336,Started!$A$2:$A$100,0)),"",OFFSET(StartedReference,MATCH(B336,Started!$A$2:$A$100,0),3))</f>
        <v/>
      </c>
      <c r="G336" s="68" t="str">
        <f t="shared" ref="G336:G399" ca="1" si="35">IF(ISNUMBER(F336),F336/D336,"")</f>
        <v/>
      </c>
      <c r="H336" s="69" t="str">
        <f ca="1">IF(ISNA(MATCH(B336,Started!$A$2:$A$1000,0)),"",OFFSET(StartedReference,MATCH(B336,Started!$A$2:$A$1000,0),5)/86400)</f>
        <v/>
      </c>
      <c r="I336" s="66" t="str">
        <f ca="1">IF(ISNA(MATCH(B336,Viewer!$A$2:$A$100,0)),"",OFFSET(ViewerReference,MATCH(B336,Viewer!$A$2:$A$100,0),3))</f>
        <v/>
      </c>
      <c r="J336" s="68" t="str">
        <f t="shared" ca="1" si="31"/>
        <v/>
      </c>
      <c r="K336" s="70" t="str">
        <f ca="1">IF(ISNA(MATCH(B336,Viewer!$A$2:$A$100,0)),"",OFFSET(ViewerReference,MATCH(B336,Viewer!$A$2:$A$100,0),5)/86400)</f>
        <v/>
      </c>
      <c r="L336" s="66" t="str">
        <f ca="1">IF(ISNA(MATCH(B336,Reader!$A$2:$A$100,0)),"",OFFSET(ReaderReference,MATCH(B336,Reader!$A$2:$A$100,0),3))</f>
        <v/>
      </c>
      <c r="M336" s="68" t="str">
        <f t="shared" ca="1" si="32"/>
        <v/>
      </c>
      <c r="N336" s="70" t="str">
        <f ca="1">IF(ISNA(MATCH(B336,Reader!$A$2:$A$100,0)),"",OFFSET(ReaderReference,MATCH(B336,Reader!$A$2:$A$100,0),5)/86400)</f>
        <v/>
      </c>
      <c r="O336" s="68" t="str">
        <f t="shared" ref="O336:O399" ca="1" si="36">IF(ISNUMBER(L336),L336/SUM(I336,L336),"")</f>
        <v/>
      </c>
      <c r="P336" s="71" t="str">
        <f ca="1">IF(ISNA(MATCH(B336,PageBottom!$A$2:$A$1000,0)),"",OFFSET(PageBottomReference,MATCH(B336,PageBottom!$A$2:$A$1000,0),3))</f>
        <v/>
      </c>
      <c r="Q336" s="68" t="str">
        <f t="shared" ca="1" si="33"/>
        <v/>
      </c>
      <c r="R336" s="69" t="str">
        <f ca="1">IF(ISNA(MATCH(B336,PageBottom!$A$2:$A$1000,0)),"",OFFSET(PageBottomReference,MATCH(B336,PageBottom!$A$2:$A$1000,0),5)/86400)</f>
        <v/>
      </c>
      <c r="S336" s="72" t="str">
        <f t="shared" ca="1" si="34"/>
        <v/>
      </c>
      <c r="T336" s="73" t="str">
        <f ca="1">IF(ISNA(MATCH(B336,Pages!$A$2:$A$1000,0)),"",OFFSET(PageReference,MATCH(B336,Pages!$A$2:$A$1000,0),3))</f>
        <v/>
      </c>
      <c r="U336" s="66" t="str">
        <f ca="1">IF(ISNA(MATCH(B336,Pages!$A$2:$A$1000,0)),"",OFFSET(PageReference,MATCH(B336,Pages!$A$2:$A$1000,0),1))</f>
        <v/>
      </c>
      <c r="V336" s="66" t="str">
        <f ca="1">IF(ISNA(MATCH(B336,Pages!$A$2:$A$1000,0)),"",OFFSET(PageReference,MATCH(B336,Pages!$A$2:$A$1000,0),2))</f>
        <v/>
      </c>
      <c r="W336" s="68" t="str">
        <f t="shared" ref="W336:W399" si="37">IF(ISNUMBER(D336),D336/V336,"")</f>
        <v/>
      </c>
      <c r="X336" s="68" t="str">
        <f ca="1">IF(ISNA(MATCH(B336,Pages!$A$2:$A$1000,0)),"",OFFSET(PageReference,MATCH(B336,Pages!$A$2:$A$1000,0),5)/100)</f>
        <v/>
      </c>
      <c r="Y336" s="68" t="str">
        <f ca="1">IF(ISNA(MATCH(B336,Pages!$A$2:$A$1000,0)),"",OFFSET(PageReference,MATCH(B336,Pages!$A$2:$A$1000,0),6)/100)</f>
        <v/>
      </c>
      <c r="Z336" s="70" t="str">
        <f ca="1">IF(ISNA(MATCH(B336,Pages!$A$2:$A$1000,0)),"",OFFSET(PageReference,MATCH(B336,Pages!$A$2:$A$1000,0),4)/86400)</f>
        <v/>
      </c>
    </row>
    <row r="337" spans="2:26" s="74" customFormat="1" ht="12.75" x14ac:dyDescent="0.2">
      <c r="B337" s="67" t="str">
        <f>IF(ISBLANK(Allowed!A323),"",Allowed!A323)</f>
        <v/>
      </c>
      <c r="C337" s="66" t="str">
        <f>IF(ISBLANK(Allowed!C323),"",Allowed!C323)</f>
        <v/>
      </c>
      <c r="D337" s="66" t="str">
        <f>IF(ISBLANK(Allowed!D323),"",Allowed!D323)</f>
        <v/>
      </c>
      <c r="E337" s="66" t="str">
        <f>IF(ISBLANK(Allowed!F323),"",Allowed!F323)</f>
        <v/>
      </c>
      <c r="F337" s="67" t="str">
        <f ca="1">IF(ISNA(MATCH(B337,Started!$A$2:$A$100,0)),"",OFFSET(StartedReference,MATCH(B337,Started!$A$2:$A$100,0),3))</f>
        <v/>
      </c>
      <c r="G337" s="68" t="str">
        <f t="shared" ca="1" si="35"/>
        <v/>
      </c>
      <c r="H337" s="69" t="str">
        <f ca="1">IF(ISNA(MATCH(B337,Started!$A$2:$A$1000,0)),"",OFFSET(StartedReference,MATCH(B337,Started!$A$2:$A$1000,0),5)/86400)</f>
        <v/>
      </c>
      <c r="I337" s="66" t="str">
        <f ca="1">IF(ISNA(MATCH(B337,Viewer!$A$2:$A$100,0)),"",OFFSET(ViewerReference,MATCH(B337,Viewer!$A$2:$A$100,0),3))</f>
        <v/>
      </c>
      <c r="J337" s="68" t="str">
        <f t="shared" ref="J337:J400" ca="1" si="38">IF(ISNUMBER(I337),I337/D337,"")</f>
        <v/>
      </c>
      <c r="K337" s="70" t="str">
        <f ca="1">IF(ISNA(MATCH(B337,Viewer!$A$2:$A$100,0)),"",OFFSET(ViewerReference,MATCH(B337,Viewer!$A$2:$A$100,0),5)/86400)</f>
        <v/>
      </c>
      <c r="L337" s="66" t="str">
        <f ca="1">IF(ISNA(MATCH(B337,Reader!$A$2:$A$100,0)),"",OFFSET(ReaderReference,MATCH(B337,Reader!$A$2:$A$100,0),3))</f>
        <v/>
      </c>
      <c r="M337" s="68" t="str">
        <f t="shared" ref="M337:M400" ca="1" si="39">IF(ISNUMBER(L337),L337/D337,"")</f>
        <v/>
      </c>
      <c r="N337" s="70" t="str">
        <f ca="1">IF(ISNA(MATCH(B337,Reader!$A$2:$A$100,0)),"",OFFSET(ReaderReference,MATCH(B337,Reader!$A$2:$A$100,0),5)/86400)</f>
        <v/>
      </c>
      <c r="O337" s="68" t="str">
        <f t="shared" ca="1" si="36"/>
        <v/>
      </c>
      <c r="P337" s="71" t="str">
        <f ca="1">IF(ISNA(MATCH(B337,PageBottom!$A$2:$A$1000,0)),"",OFFSET(PageBottomReference,MATCH(B337,PageBottom!$A$2:$A$1000,0),3))</f>
        <v/>
      </c>
      <c r="Q337" s="68" t="str">
        <f t="shared" ref="Q337:Q400" ca="1" si="40">IF(ISNUMBER(P337),P337/D337,"")</f>
        <v/>
      </c>
      <c r="R337" s="69" t="str">
        <f ca="1">IF(ISNA(MATCH(B337,PageBottom!$A$2:$A$1000,0)),"",OFFSET(PageBottomReference,MATCH(B337,PageBottom!$A$2:$A$1000,0),5)/86400)</f>
        <v/>
      </c>
      <c r="S337" s="72" t="str">
        <f t="shared" ref="S337:S400" ca="1" si="41">IF(ISNUMBER(P337),P337/SUM(L337,I337),"")</f>
        <v/>
      </c>
      <c r="T337" s="73" t="str">
        <f ca="1">IF(ISNA(MATCH(B337,Pages!$A$2:$A$1000,0)),"",OFFSET(PageReference,MATCH(B337,Pages!$A$2:$A$1000,0),3))</f>
        <v/>
      </c>
      <c r="U337" s="66" t="str">
        <f ca="1">IF(ISNA(MATCH(B337,Pages!$A$2:$A$1000,0)),"",OFFSET(PageReference,MATCH(B337,Pages!$A$2:$A$1000,0),1))</f>
        <v/>
      </c>
      <c r="V337" s="66" t="str">
        <f ca="1">IF(ISNA(MATCH(B337,Pages!$A$2:$A$1000,0)),"",OFFSET(PageReference,MATCH(B337,Pages!$A$2:$A$1000,0),2))</f>
        <v/>
      </c>
      <c r="W337" s="68" t="str">
        <f t="shared" si="37"/>
        <v/>
      </c>
      <c r="X337" s="68" t="str">
        <f ca="1">IF(ISNA(MATCH(B337,Pages!$A$2:$A$1000,0)),"",OFFSET(PageReference,MATCH(B337,Pages!$A$2:$A$1000,0),5)/100)</f>
        <v/>
      </c>
      <c r="Y337" s="68" t="str">
        <f ca="1">IF(ISNA(MATCH(B337,Pages!$A$2:$A$1000,0)),"",OFFSET(PageReference,MATCH(B337,Pages!$A$2:$A$1000,0),6)/100)</f>
        <v/>
      </c>
      <c r="Z337" s="70" t="str">
        <f ca="1">IF(ISNA(MATCH(B337,Pages!$A$2:$A$1000,0)),"",OFFSET(PageReference,MATCH(B337,Pages!$A$2:$A$1000,0),4)/86400)</f>
        <v/>
      </c>
    </row>
    <row r="338" spans="2:26" s="74" customFormat="1" ht="12.75" x14ac:dyDescent="0.2">
      <c r="B338" s="67" t="str">
        <f>IF(ISBLANK(Allowed!A324),"",Allowed!A324)</f>
        <v/>
      </c>
      <c r="C338" s="66" t="str">
        <f>IF(ISBLANK(Allowed!C324),"",Allowed!C324)</f>
        <v/>
      </c>
      <c r="D338" s="66" t="str">
        <f>IF(ISBLANK(Allowed!D324),"",Allowed!D324)</f>
        <v/>
      </c>
      <c r="E338" s="66" t="str">
        <f>IF(ISBLANK(Allowed!F324),"",Allowed!F324)</f>
        <v/>
      </c>
      <c r="F338" s="67" t="str">
        <f ca="1">IF(ISNA(MATCH(B338,Started!$A$2:$A$100,0)),"",OFFSET(StartedReference,MATCH(B338,Started!$A$2:$A$100,0),3))</f>
        <v/>
      </c>
      <c r="G338" s="68" t="str">
        <f t="shared" ca="1" si="35"/>
        <v/>
      </c>
      <c r="H338" s="69" t="str">
        <f ca="1">IF(ISNA(MATCH(B338,Started!$A$2:$A$1000,0)),"",OFFSET(StartedReference,MATCH(B338,Started!$A$2:$A$1000,0),5)/86400)</f>
        <v/>
      </c>
      <c r="I338" s="66" t="str">
        <f ca="1">IF(ISNA(MATCH(B338,Viewer!$A$2:$A$100,0)),"",OFFSET(ViewerReference,MATCH(B338,Viewer!$A$2:$A$100,0),3))</f>
        <v/>
      </c>
      <c r="J338" s="68" t="str">
        <f t="shared" ca="1" si="38"/>
        <v/>
      </c>
      <c r="K338" s="70" t="str">
        <f ca="1">IF(ISNA(MATCH(B338,Viewer!$A$2:$A$100,0)),"",OFFSET(ViewerReference,MATCH(B338,Viewer!$A$2:$A$100,0),5)/86400)</f>
        <v/>
      </c>
      <c r="L338" s="66" t="str">
        <f ca="1">IF(ISNA(MATCH(B338,Reader!$A$2:$A$100,0)),"",OFFSET(ReaderReference,MATCH(B338,Reader!$A$2:$A$100,0),3))</f>
        <v/>
      </c>
      <c r="M338" s="68" t="str">
        <f t="shared" ca="1" si="39"/>
        <v/>
      </c>
      <c r="N338" s="70" t="str">
        <f ca="1">IF(ISNA(MATCH(B338,Reader!$A$2:$A$100,0)),"",OFFSET(ReaderReference,MATCH(B338,Reader!$A$2:$A$100,0),5)/86400)</f>
        <v/>
      </c>
      <c r="O338" s="68" t="str">
        <f t="shared" ca="1" si="36"/>
        <v/>
      </c>
      <c r="P338" s="71" t="str">
        <f ca="1">IF(ISNA(MATCH(B338,PageBottom!$A$2:$A$1000,0)),"",OFFSET(PageBottomReference,MATCH(B338,PageBottom!$A$2:$A$1000,0),3))</f>
        <v/>
      </c>
      <c r="Q338" s="68" t="str">
        <f t="shared" ca="1" si="40"/>
        <v/>
      </c>
      <c r="R338" s="69" t="str">
        <f ca="1">IF(ISNA(MATCH(B338,PageBottom!$A$2:$A$1000,0)),"",OFFSET(PageBottomReference,MATCH(B338,PageBottom!$A$2:$A$1000,0),5)/86400)</f>
        <v/>
      </c>
      <c r="S338" s="72" t="str">
        <f t="shared" ca="1" si="41"/>
        <v/>
      </c>
      <c r="T338" s="73" t="str">
        <f ca="1">IF(ISNA(MATCH(B338,Pages!$A$2:$A$1000,0)),"",OFFSET(PageReference,MATCH(B338,Pages!$A$2:$A$1000,0),3))</f>
        <v/>
      </c>
      <c r="U338" s="66" t="str">
        <f ca="1">IF(ISNA(MATCH(B338,Pages!$A$2:$A$1000,0)),"",OFFSET(PageReference,MATCH(B338,Pages!$A$2:$A$1000,0),1))</f>
        <v/>
      </c>
      <c r="V338" s="66" t="str">
        <f ca="1">IF(ISNA(MATCH(B338,Pages!$A$2:$A$1000,0)),"",OFFSET(PageReference,MATCH(B338,Pages!$A$2:$A$1000,0),2))</f>
        <v/>
      </c>
      <c r="W338" s="68" t="str">
        <f t="shared" si="37"/>
        <v/>
      </c>
      <c r="X338" s="68" t="str">
        <f ca="1">IF(ISNA(MATCH(B338,Pages!$A$2:$A$1000,0)),"",OFFSET(PageReference,MATCH(B338,Pages!$A$2:$A$1000,0),5)/100)</f>
        <v/>
      </c>
      <c r="Y338" s="68" t="str">
        <f ca="1">IF(ISNA(MATCH(B338,Pages!$A$2:$A$1000,0)),"",OFFSET(PageReference,MATCH(B338,Pages!$A$2:$A$1000,0),6)/100)</f>
        <v/>
      </c>
      <c r="Z338" s="70" t="str">
        <f ca="1">IF(ISNA(MATCH(B338,Pages!$A$2:$A$1000,0)),"",OFFSET(PageReference,MATCH(B338,Pages!$A$2:$A$1000,0),4)/86400)</f>
        <v/>
      </c>
    </row>
    <row r="339" spans="2:26" s="74" customFormat="1" ht="12.75" x14ac:dyDescent="0.2">
      <c r="B339" s="67" t="str">
        <f>IF(ISBLANK(Allowed!A325),"",Allowed!A325)</f>
        <v/>
      </c>
      <c r="C339" s="66" t="str">
        <f>IF(ISBLANK(Allowed!C325),"",Allowed!C325)</f>
        <v/>
      </c>
      <c r="D339" s="66" t="str">
        <f>IF(ISBLANK(Allowed!D325),"",Allowed!D325)</f>
        <v/>
      </c>
      <c r="E339" s="66" t="str">
        <f>IF(ISBLANK(Allowed!F325),"",Allowed!F325)</f>
        <v/>
      </c>
      <c r="F339" s="67" t="str">
        <f ca="1">IF(ISNA(MATCH(B339,Started!$A$2:$A$100,0)),"",OFFSET(StartedReference,MATCH(B339,Started!$A$2:$A$100,0),3))</f>
        <v/>
      </c>
      <c r="G339" s="68" t="str">
        <f t="shared" ca="1" si="35"/>
        <v/>
      </c>
      <c r="H339" s="69" t="str">
        <f ca="1">IF(ISNA(MATCH(B339,Started!$A$2:$A$1000,0)),"",OFFSET(StartedReference,MATCH(B339,Started!$A$2:$A$1000,0),5)/86400)</f>
        <v/>
      </c>
      <c r="I339" s="66" t="str">
        <f ca="1">IF(ISNA(MATCH(B339,Viewer!$A$2:$A$100,0)),"",OFFSET(ViewerReference,MATCH(B339,Viewer!$A$2:$A$100,0),3))</f>
        <v/>
      </c>
      <c r="J339" s="68" t="str">
        <f t="shared" ca="1" si="38"/>
        <v/>
      </c>
      <c r="K339" s="70" t="str">
        <f ca="1">IF(ISNA(MATCH(B339,Viewer!$A$2:$A$100,0)),"",OFFSET(ViewerReference,MATCH(B339,Viewer!$A$2:$A$100,0),5)/86400)</f>
        <v/>
      </c>
      <c r="L339" s="66" t="str">
        <f ca="1">IF(ISNA(MATCH(B339,Reader!$A$2:$A$100,0)),"",OFFSET(ReaderReference,MATCH(B339,Reader!$A$2:$A$100,0),3))</f>
        <v/>
      </c>
      <c r="M339" s="68" t="str">
        <f t="shared" ca="1" si="39"/>
        <v/>
      </c>
      <c r="N339" s="70" t="str">
        <f ca="1">IF(ISNA(MATCH(B339,Reader!$A$2:$A$100,0)),"",OFFSET(ReaderReference,MATCH(B339,Reader!$A$2:$A$100,0),5)/86400)</f>
        <v/>
      </c>
      <c r="O339" s="68" t="str">
        <f t="shared" ca="1" si="36"/>
        <v/>
      </c>
      <c r="P339" s="71" t="str">
        <f ca="1">IF(ISNA(MATCH(B339,PageBottom!$A$2:$A$1000,0)),"",OFFSET(PageBottomReference,MATCH(B339,PageBottom!$A$2:$A$1000,0),3))</f>
        <v/>
      </c>
      <c r="Q339" s="68" t="str">
        <f t="shared" ca="1" si="40"/>
        <v/>
      </c>
      <c r="R339" s="69" t="str">
        <f ca="1">IF(ISNA(MATCH(B339,PageBottom!$A$2:$A$1000,0)),"",OFFSET(PageBottomReference,MATCH(B339,PageBottom!$A$2:$A$1000,0),5)/86400)</f>
        <v/>
      </c>
      <c r="S339" s="72" t="str">
        <f t="shared" ca="1" si="41"/>
        <v/>
      </c>
      <c r="T339" s="73" t="str">
        <f ca="1">IF(ISNA(MATCH(B339,Pages!$A$2:$A$1000,0)),"",OFFSET(PageReference,MATCH(B339,Pages!$A$2:$A$1000,0),3))</f>
        <v/>
      </c>
      <c r="U339" s="66" t="str">
        <f ca="1">IF(ISNA(MATCH(B339,Pages!$A$2:$A$1000,0)),"",OFFSET(PageReference,MATCH(B339,Pages!$A$2:$A$1000,0),1))</f>
        <v/>
      </c>
      <c r="V339" s="66" t="str">
        <f ca="1">IF(ISNA(MATCH(B339,Pages!$A$2:$A$1000,0)),"",OFFSET(PageReference,MATCH(B339,Pages!$A$2:$A$1000,0),2))</f>
        <v/>
      </c>
      <c r="W339" s="68" t="str">
        <f t="shared" si="37"/>
        <v/>
      </c>
      <c r="X339" s="68" t="str">
        <f ca="1">IF(ISNA(MATCH(B339,Pages!$A$2:$A$1000,0)),"",OFFSET(PageReference,MATCH(B339,Pages!$A$2:$A$1000,0),5)/100)</f>
        <v/>
      </c>
      <c r="Y339" s="68" t="str">
        <f ca="1">IF(ISNA(MATCH(B339,Pages!$A$2:$A$1000,0)),"",OFFSET(PageReference,MATCH(B339,Pages!$A$2:$A$1000,0),6)/100)</f>
        <v/>
      </c>
      <c r="Z339" s="70" t="str">
        <f ca="1">IF(ISNA(MATCH(B339,Pages!$A$2:$A$1000,0)),"",OFFSET(PageReference,MATCH(B339,Pages!$A$2:$A$1000,0),4)/86400)</f>
        <v/>
      </c>
    </row>
    <row r="340" spans="2:26" s="74" customFormat="1" ht="12.75" x14ac:dyDescent="0.2">
      <c r="B340" s="67" t="str">
        <f>IF(ISBLANK(Allowed!A326),"",Allowed!A326)</f>
        <v/>
      </c>
      <c r="C340" s="66" t="str">
        <f>IF(ISBLANK(Allowed!C326),"",Allowed!C326)</f>
        <v/>
      </c>
      <c r="D340" s="66" t="str">
        <f>IF(ISBLANK(Allowed!D326),"",Allowed!D326)</f>
        <v/>
      </c>
      <c r="E340" s="66" t="str">
        <f>IF(ISBLANK(Allowed!F326),"",Allowed!F326)</f>
        <v/>
      </c>
      <c r="F340" s="67" t="str">
        <f ca="1">IF(ISNA(MATCH(B340,Started!$A$2:$A$100,0)),"",OFFSET(StartedReference,MATCH(B340,Started!$A$2:$A$100,0),3))</f>
        <v/>
      </c>
      <c r="G340" s="68" t="str">
        <f t="shared" ca="1" si="35"/>
        <v/>
      </c>
      <c r="H340" s="69" t="str">
        <f ca="1">IF(ISNA(MATCH(B340,Started!$A$2:$A$1000,0)),"",OFFSET(StartedReference,MATCH(B340,Started!$A$2:$A$1000,0),5)/86400)</f>
        <v/>
      </c>
      <c r="I340" s="66" t="str">
        <f ca="1">IF(ISNA(MATCH(B340,Viewer!$A$2:$A$100,0)),"",OFFSET(ViewerReference,MATCH(B340,Viewer!$A$2:$A$100,0),3))</f>
        <v/>
      </c>
      <c r="J340" s="68" t="str">
        <f t="shared" ca="1" si="38"/>
        <v/>
      </c>
      <c r="K340" s="70" t="str">
        <f ca="1">IF(ISNA(MATCH(B340,Viewer!$A$2:$A$100,0)),"",OFFSET(ViewerReference,MATCH(B340,Viewer!$A$2:$A$100,0),5)/86400)</f>
        <v/>
      </c>
      <c r="L340" s="66" t="str">
        <f ca="1">IF(ISNA(MATCH(B340,Reader!$A$2:$A$100,0)),"",OFFSET(ReaderReference,MATCH(B340,Reader!$A$2:$A$100,0),3))</f>
        <v/>
      </c>
      <c r="M340" s="68" t="str">
        <f t="shared" ca="1" si="39"/>
        <v/>
      </c>
      <c r="N340" s="70" t="str">
        <f ca="1">IF(ISNA(MATCH(B340,Reader!$A$2:$A$100,0)),"",OFFSET(ReaderReference,MATCH(B340,Reader!$A$2:$A$100,0),5)/86400)</f>
        <v/>
      </c>
      <c r="O340" s="68" t="str">
        <f t="shared" ca="1" si="36"/>
        <v/>
      </c>
      <c r="P340" s="71" t="str">
        <f ca="1">IF(ISNA(MATCH(B340,PageBottom!$A$2:$A$1000,0)),"",OFFSET(PageBottomReference,MATCH(B340,PageBottom!$A$2:$A$1000,0),3))</f>
        <v/>
      </c>
      <c r="Q340" s="68" t="str">
        <f t="shared" ca="1" si="40"/>
        <v/>
      </c>
      <c r="R340" s="69" t="str">
        <f ca="1">IF(ISNA(MATCH(B340,PageBottom!$A$2:$A$1000,0)),"",OFFSET(PageBottomReference,MATCH(B340,PageBottom!$A$2:$A$1000,0),5)/86400)</f>
        <v/>
      </c>
      <c r="S340" s="72" t="str">
        <f t="shared" ca="1" si="41"/>
        <v/>
      </c>
      <c r="T340" s="73" t="str">
        <f ca="1">IF(ISNA(MATCH(B340,Pages!$A$2:$A$1000,0)),"",OFFSET(PageReference,MATCH(B340,Pages!$A$2:$A$1000,0),3))</f>
        <v/>
      </c>
      <c r="U340" s="66" t="str">
        <f ca="1">IF(ISNA(MATCH(B340,Pages!$A$2:$A$1000,0)),"",OFFSET(PageReference,MATCH(B340,Pages!$A$2:$A$1000,0),1))</f>
        <v/>
      </c>
      <c r="V340" s="66" t="str">
        <f ca="1">IF(ISNA(MATCH(B340,Pages!$A$2:$A$1000,0)),"",OFFSET(PageReference,MATCH(B340,Pages!$A$2:$A$1000,0),2))</f>
        <v/>
      </c>
      <c r="W340" s="68" t="str">
        <f t="shared" si="37"/>
        <v/>
      </c>
      <c r="X340" s="68" t="str">
        <f ca="1">IF(ISNA(MATCH(B340,Pages!$A$2:$A$1000,0)),"",OFFSET(PageReference,MATCH(B340,Pages!$A$2:$A$1000,0),5)/100)</f>
        <v/>
      </c>
      <c r="Y340" s="68" t="str">
        <f ca="1">IF(ISNA(MATCH(B340,Pages!$A$2:$A$1000,0)),"",OFFSET(PageReference,MATCH(B340,Pages!$A$2:$A$1000,0),6)/100)</f>
        <v/>
      </c>
      <c r="Z340" s="70" t="str">
        <f ca="1">IF(ISNA(MATCH(B340,Pages!$A$2:$A$1000,0)),"",OFFSET(PageReference,MATCH(B340,Pages!$A$2:$A$1000,0),4)/86400)</f>
        <v/>
      </c>
    </row>
    <row r="341" spans="2:26" s="74" customFormat="1" ht="12.75" x14ac:dyDescent="0.2">
      <c r="B341" s="67" t="str">
        <f>IF(ISBLANK(Allowed!A327),"",Allowed!A327)</f>
        <v/>
      </c>
      <c r="C341" s="66" t="str">
        <f>IF(ISBLANK(Allowed!C327),"",Allowed!C327)</f>
        <v/>
      </c>
      <c r="D341" s="66" t="str">
        <f>IF(ISBLANK(Allowed!D327),"",Allowed!D327)</f>
        <v/>
      </c>
      <c r="E341" s="66" t="str">
        <f>IF(ISBLANK(Allowed!F327),"",Allowed!F327)</f>
        <v/>
      </c>
      <c r="F341" s="67" t="str">
        <f ca="1">IF(ISNA(MATCH(B341,Started!$A$2:$A$100,0)),"",OFFSET(StartedReference,MATCH(B341,Started!$A$2:$A$100,0),3))</f>
        <v/>
      </c>
      <c r="G341" s="68" t="str">
        <f t="shared" ca="1" si="35"/>
        <v/>
      </c>
      <c r="H341" s="69" t="str">
        <f ca="1">IF(ISNA(MATCH(B341,Started!$A$2:$A$1000,0)),"",OFFSET(StartedReference,MATCH(B341,Started!$A$2:$A$1000,0),5)/86400)</f>
        <v/>
      </c>
      <c r="I341" s="66" t="str">
        <f ca="1">IF(ISNA(MATCH(B341,Viewer!$A$2:$A$100,0)),"",OFFSET(ViewerReference,MATCH(B341,Viewer!$A$2:$A$100,0),3))</f>
        <v/>
      </c>
      <c r="J341" s="68" t="str">
        <f t="shared" ca="1" si="38"/>
        <v/>
      </c>
      <c r="K341" s="70" t="str">
        <f ca="1">IF(ISNA(MATCH(B341,Viewer!$A$2:$A$100,0)),"",OFFSET(ViewerReference,MATCH(B341,Viewer!$A$2:$A$100,0),5)/86400)</f>
        <v/>
      </c>
      <c r="L341" s="66" t="str">
        <f ca="1">IF(ISNA(MATCH(B341,Reader!$A$2:$A$100,0)),"",OFFSET(ReaderReference,MATCH(B341,Reader!$A$2:$A$100,0),3))</f>
        <v/>
      </c>
      <c r="M341" s="68" t="str">
        <f t="shared" ca="1" si="39"/>
        <v/>
      </c>
      <c r="N341" s="70" t="str">
        <f ca="1">IF(ISNA(MATCH(B341,Reader!$A$2:$A$100,0)),"",OFFSET(ReaderReference,MATCH(B341,Reader!$A$2:$A$100,0),5)/86400)</f>
        <v/>
      </c>
      <c r="O341" s="68" t="str">
        <f t="shared" ca="1" si="36"/>
        <v/>
      </c>
      <c r="P341" s="71" t="str">
        <f ca="1">IF(ISNA(MATCH(B341,PageBottom!$A$2:$A$1000,0)),"",OFFSET(PageBottomReference,MATCH(B341,PageBottom!$A$2:$A$1000,0),3))</f>
        <v/>
      </c>
      <c r="Q341" s="68" t="str">
        <f t="shared" ca="1" si="40"/>
        <v/>
      </c>
      <c r="R341" s="69" t="str">
        <f ca="1">IF(ISNA(MATCH(B341,PageBottom!$A$2:$A$1000,0)),"",OFFSET(PageBottomReference,MATCH(B341,PageBottom!$A$2:$A$1000,0),5)/86400)</f>
        <v/>
      </c>
      <c r="S341" s="72" t="str">
        <f t="shared" ca="1" si="41"/>
        <v/>
      </c>
      <c r="T341" s="73" t="str">
        <f ca="1">IF(ISNA(MATCH(B341,Pages!$A$2:$A$1000,0)),"",OFFSET(PageReference,MATCH(B341,Pages!$A$2:$A$1000,0),3))</f>
        <v/>
      </c>
      <c r="U341" s="66" t="str">
        <f ca="1">IF(ISNA(MATCH(B341,Pages!$A$2:$A$1000,0)),"",OFFSET(PageReference,MATCH(B341,Pages!$A$2:$A$1000,0),1))</f>
        <v/>
      </c>
      <c r="V341" s="66" t="str">
        <f ca="1">IF(ISNA(MATCH(B341,Pages!$A$2:$A$1000,0)),"",OFFSET(PageReference,MATCH(B341,Pages!$A$2:$A$1000,0),2))</f>
        <v/>
      </c>
      <c r="W341" s="68" t="str">
        <f t="shared" si="37"/>
        <v/>
      </c>
      <c r="X341" s="68" t="str">
        <f ca="1">IF(ISNA(MATCH(B341,Pages!$A$2:$A$1000,0)),"",OFFSET(PageReference,MATCH(B341,Pages!$A$2:$A$1000,0),5)/100)</f>
        <v/>
      </c>
      <c r="Y341" s="68" t="str">
        <f ca="1">IF(ISNA(MATCH(B341,Pages!$A$2:$A$1000,0)),"",OFFSET(PageReference,MATCH(B341,Pages!$A$2:$A$1000,0),6)/100)</f>
        <v/>
      </c>
      <c r="Z341" s="70" t="str">
        <f ca="1">IF(ISNA(MATCH(B341,Pages!$A$2:$A$1000,0)),"",OFFSET(PageReference,MATCH(B341,Pages!$A$2:$A$1000,0),4)/86400)</f>
        <v/>
      </c>
    </row>
    <row r="342" spans="2:26" s="74" customFormat="1" ht="12.75" x14ac:dyDescent="0.2">
      <c r="B342" s="67" t="str">
        <f>IF(ISBLANK(Allowed!A328),"",Allowed!A328)</f>
        <v/>
      </c>
      <c r="C342" s="66" t="str">
        <f>IF(ISBLANK(Allowed!C328),"",Allowed!C328)</f>
        <v/>
      </c>
      <c r="D342" s="66" t="str">
        <f>IF(ISBLANK(Allowed!D328),"",Allowed!D328)</f>
        <v/>
      </c>
      <c r="E342" s="66" t="str">
        <f>IF(ISBLANK(Allowed!F328),"",Allowed!F328)</f>
        <v/>
      </c>
      <c r="F342" s="67" t="str">
        <f ca="1">IF(ISNA(MATCH(B342,Started!$A$2:$A$100,0)),"",OFFSET(StartedReference,MATCH(B342,Started!$A$2:$A$100,0),3))</f>
        <v/>
      </c>
      <c r="G342" s="68" t="str">
        <f t="shared" ca="1" si="35"/>
        <v/>
      </c>
      <c r="H342" s="69" t="str">
        <f ca="1">IF(ISNA(MATCH(B342,Started!$A$2:$A$1000,0)),"",OFFSET(StartedReference,MATCH(B342,Started!$A$2:$A$1000,0),5)/86400)</f>
        <v/>
      </c>
      <c r="I342" s="66" t="str">
        <f ca="1">IF(ISNA(MATCH(B342,Viewer!$A$2:$A$100,0)),"",OFFSET(ViewerReference,MATCH(B342,Viewer!$A$2:$A$100,0),3))</f>
        <v/>
      </c>
      <c r="J342" s="68" t="str">
        <f t="shared" ca="1" si="38"/>
        <v/>
      </c>
      <c r="K342" s="70" t="str">
        <f ca="1">IF(ISNA(MATCH(B342,Viewer!$A$2:$A$100,0)),"",OFFSET(ViewerReference,MATCH(B342,Viewer!$A$2:$A$100,0),5)/86400)</f>
        <v/>
      </c>
      <c r="L342" s="66" t="str">
        <f ca="1">IF(ISNA(MATCH(B342,Reader!$A$2:$A$100,0)),"",OFFSET(ReaderReference,MATCH(B342,Reader!$A$2:$A$100,0),3))</f>
        <v/>
      </c>
      <c r="M342" s="68" t="str">
        <f t="shared" ca="1" si="39"/>
        <v/>
      </c>
      <c r="N342" s="70" t="str">
        <f ca="1">IF(ISNA(MATCH(B342,Reader!$A$2:$A$100,0)),"",OFFSET(ReaderReference,MATCH(B342,Reader!$A$2:$A$100,0),5)/86400)</f>
        <v/>
      </c>
      <c r="O342" s="68" t="str">
        <f t="shared" ca="1" si="36"/>
        <v/>
      </c>
      <c r="P342" s="71" t="str">
        <f ca="1">IF(ISNA(MATCH(B342,PageBottom!$A$2:$A$1000,0)),"",OFFSET(PageBottomReference,MATCH(B342,PageBottom!$A$2:$A$1000,0),3))</f>
        <v/>
      </c>
      <c r="Q342" s="68" t="str">
        <f t="shared" ca="1" si="40"/>
        <v/>
      </c>
      <c r="R342" s="69" t="str">
        <f ca="1">IF(ISNA(MATCH(B342,PageBottom!$A$2:$A$1000,0)),"",OFFSET(PageBottomReference,MATCH(B342,PageBottom!$A$2:$A$1000,0),5)/86400)</f>
        <v/>
      </c>
      <c r="S342" s="72" t="str">
        <f t="shared" ca="1" si="41"/>
        <v/>
      </c>
      <c r="T342" s="73" t="str">
        <f ca="1">IF(ISNA(MATCH(B342,Pages!$A$2:$A$1000,0)),"",OFFSET(PageReference,MATCH(B342,Pages!$A$2:$A$1000,0),3))</f>
        <v/>
      </c>
      <c r="U342" s="66" t="str">
        <f ca="1">IF(ISNA(MATCH(B342,Pages!$A$2:$A$1000,0)),"",OFFSET(PageReference,MATCH(B342,Pages!$A$2:$A$1000,0),1))</f>
        <v/>
      </c>
      <c r="V342" s="66" t="str">
        <f ca="1">IF(ISNA(MATCH(B342,Pages!$A$2:$A$1000,0)),"",OFFSET(PageReference,MATCH(B342,Pages!$A$2:$A$1000,0),2))</f>
        <v/>
      </c>
      <c r="W342" s="68" t="str">
        <f t="shared" si="37"/>
        <v/>
      </c>
      <c r="X342" s="68" t="str">
        <f ca="1">IF(ISNA(MATCH(B342,Pages!$A$2:$A$1000,0)),"",OFFSET(PageReference,MATCH(B342,Pages!$A$2:$A$1000,0),5)/100)</f>
        <v/>
      </c>
      <c r="Y342" s="68" t="str">
        <f ca="1">IF(ISNA(MATCH(B342,Pages!$A$2:$A$1000,0)),"",OFFSET(PageReference,MATCH(B342,Pages!$A$2:$A$1000,0),6)/100)</f>
        <v/>
      </c>
      <c r="Z342" s="70" t="str">
        <f ca="1">IF(ISNA(MATCH(B342,Pages!$A$2:$A$1000,0)),"",OFFSET(PageReference,MATCH(B342,Pages!$A$2:$A$1000,0),4)/86400)</f>
        <v/>
      </c>
    </row>
    <row r="343" spans="2:26" s="74" customFormat="1" ht="12.75" x14ac:dyDescent="0.2">
      <c r="B343" s="67" t="str">
        <f>IF(ISBLANK(Allowed!A329),"",Allowed!A329)</f>
        <v/>
      </c>
      <c r="C343" s="66" t="str">
        <f>IF(ISBLANK(Allowed!C329),"",Allowed!C329)</f>
        <v/>
      </c>
      <c r="D343" s="66" t="str">
        <f>IF(ISBLANK(Allowed!D329),"",Allowed!D329)</f>
        <v/>
      </c>
      <c r="E343" s="66" t="str">
        <f>IF(ISBLANK(Allowed!F329),"",Allowed!F329)</f>
        <v/>
      </c>
      <c r="F343" s="67" t="str">
        <f ca="1">IF(ISNA(MATCH(B343,Started!$A$2:$A$100,0)),"",OFFSET(StartedReference,MATCH(B343,Started!$A$2:$A$100,0),3))</f>
        <v/>
      </c>
      <c r="G343" s="68" t="str">
        <f t="shared" ca="1" si="35"/>
        <v/>
      </c>
      <c r="H343" s="69" t="str">
        <f ca="1">IF(ISNA(MATCH(B343,Started!$A$2:$A$1000,0)),"",OFFSET(StartedReference,MATCH(B343,Started!$A$2:$A$1000,0),5)/86400)</f>
        <v/>
      </c>
      <c r="I343" s="66" t="str">
        <f ca="1">IF(ISNA(MATCH(B343,Viewer!$A$2:$A$100,0)),"",OFFSET(ViewerReference,MATCH(B343,Viewer!$A$2:$A$100,0),3))</f>
        <v/>
      </c>
      <c r="J343" s="68" t="str">
        <f t="shared" ca="1" si="38"/>
        <v/>
      </c>
      <c r="K343" s="70" t="str">
        <f ca="1">IF(ISNA(MATCH(B343,Viewer!$A$2:$A$100,0)),"",OFFSET(ViewerReference,MATCH(B343,Viewer!$A$2:$A$100,0),5)/86400)</f>
        <v/>
      </c>
      <c r="L343" s="66" t="str">
        <f ca="1">IF(ISNA(MATCH(B343,Reader!$A$2:$A$100,0)),"",OFFSET(ReaderReference,MATCH(B343,Reader!$A$2:$A$100,0),3))</f>
        <v/>
      </c>
      <c r="M343" s="68" t="str">
        <f t="shared" ca="1" si="39"/>
        <v/>
      </c>
      <c r="N343" s="70" t="str">
        <f ca="1">IF(ISNA(MATCH(B343,Reader!$A$2:$A$100,0)),"",OFFSET(ReaderReference,MATCH(B343,Reader!$A$2:$A$100,0),5)/86400)</f>
        <v/>
      </c>
      <c r="O343" s="68" t="str">
        <f t="shared" ca="1" si="36"/>
        <v/>
      </c>
      <c r="P343" s="71" t="str">
        <f ca="1">IF(ISNA(MATCH(B343,PageBottom!$A$2:$A$1000,0)),"",OFFSET(PageBottomReference,MATCH(B343,PageBottom!$A$2:$A$1000,0),3))</f>
        <v/>
      </c>
      <c r="Q343" s="68" t="str">
        <f t="shared" ca="1" si="40"/>
        <v/>
      </c>
      <c r="R343" s="69" t="str">
        <f ca="1">IF(ISNA(MATCH(B343,PageBottom!$A$2:$A$1000,0)),"",OFFSET(PageBottomReference,MATCH(B343,PageBottom!$A$2:$A$1000,0),5)/86400)</f>
        <v/>
      </c>
      <c r="S343" s="72" t="str">
        <f t="shared" ca="1" si="41"/>
        <v/>
      </c>
      <c r="T343" s="73" t="str">
        <f ca="1">IF(ISNA(MATCH(B343,Pages!$A$2:$A$1000,0)),"",OFFSET(PageReference,MATCH(B343,Pages!$A$2:$A$1000,0),3))</f>
        <v/>
      </c>
      <c r="U343" s="66" t="str">
        <f ca="1">IF(ISNA(MATCH(B343,Pages!$A$2:$A$1000,0)),"",OFFSET(PageReference,MATCH(B343,Pages!$A$2:$A$1000,0),1))</f>
        <v/>
      </c>
      <c r="V343" s="66" t="str">
        <f ca="1">IF(ISNA(MATCH(B343,Pages!$A$2:$A$1000,0)),"",OFFSET(PageReference,MATCH(B343,Pages!$A$2:$A$1000,0),2))</f>
        <v/>
      </c>
      <c r="W343" s="68" t="str">
        <f t="shared" si="37"/>
        <v/>
      </c>
      <c r="X343" s="68" t="str">
        <f ca="1">IF(ISNA(MATCH(B343,Pages!$A$2:$A$1000,0)),"",OFFSET(PageReference,MATCH(B343,Pages!$A$2:$A$1000,0),5)/100)</f>
        <v/>
      </c>
      <c r="Y343" s="68" t="str">
        <f ca="1">IF(ISNA(MATCH(B343,Pages!$A$2:$A$1000,0)),"",OFFSET(PageReference,MATCH(B343,Pages!$A$2:$A$1000,0),6)/100)</f>
        <v/>
      </c>
      <c r="Z343" s="70" t="str">
        <f ca="1">IF(ISNA(MATCH(B343,Pages!$A$2:$A$1000,0)),"",OFFSET(PageReference,MATCH(B343,Pages!$A$2:$A$1000,0),4)/86400)</f>
        <v/>
      </c>
    </row>
    <row r="344" spans="2:26" s="74" customFormat="1" ht="12.75" x14ac:dyDescent="0.2">
      <c r="B344" s="67" t="str">
        <f>IF(ISBLANK(Allowed!A330),"",Allowed!A330)</f>
        <v/>
      </c>
      <c r="C344" s="66" t="str">
        <f>IF(ISBLANK(Allowed!C330),"",Allowed!C330)</f>
        <v/>
      </c>
      <c r="D344" s="66" t="str">
        <f>IF(ISBLANK(Allowed!D330),"",Allowed!D330)</f>
        <v/>
      </c>
      <c r="E344" s="66" t="str">
        <f>IF(ISBLANK(Allowed!F330),"",Allowed!F330)</f>
        <v/>
      </c>
      <c r="F344" s="67" t="str">
        <f ca="1">IF(ISNA(MATCH(B344,Started!$A$2:$A$100,0)),"",OFFSET(StartedReference,MATCH(B344,Started!$A$2:$A$100,0),3))</f>
        <v/>
      </c>
      <c r="G344" s="68" t="str">
        <f t="shared" ca="1" si="35"/>
        <v/>
      </c>
      <c r="H344" s="69" t="str">
        <f ca="1">IF(ISNA(MATCH(B344,Started!$A$2:$A$1000,0)),"",OFFSET(StartedReference,MATCH(B344,Started!$A$2:$A$1000,0),5)/86400)</f>
        <v/>
      </c>
      <c r="I344" s="66" t="str">
        <f ca="1">IF(ISNA(MATCH(B344,Viewer!$A$2:$A$100,0)),"",OFFSET(ViewerReference,MATCH(B344,Viewer!$A$2:$A$100,0),3))</f>
        <v/>
      </c>
      <c r="J344" s="68" t="str">
        <f t="shared" ca="1" si="38"/>
        <v/>
      </c>
      <c r="K344" s="70" t="str">
        <f ca="1">IF(ISNA(MATCH(B344,Viewer!$A$2:$A$100,0)),"",OFFSET(ViewerReference,MATCH(B344,Viewer!$A$2:$A$100,0),5)/86400)</f>
        <v/>
      </c>
      <c r="L344" s="66" t="str">
        <f ca="1">IF(ISNA(MATCH(B344,Reader!$A$2:$A$100,0)),"",OFFSET(ReaderReference,MATCH(B344,Reader!$A$2:$A$100,0),3))</f>
        <v/>
      </c>
      <c r="M344" s="68" t="str">
        <f t="shared" ca="1" si="39"/>
        <v/>
      </c>
      <c r="N344" s="70" t="str">
        <f ca="1">IF(ISNA(MATCH(B344,Reader!$A$2:$A$100,0)),"",OFFSET(ReaderReference,MATCH(B344,Reader!$A$2:$A$100,0),5)/86400)</f>
        <v/>
      </c>
      <c r="O344" s="68" t="str">
        <f t="shared" ca="1" si="36"/>
        <v/>
      </c>
      <c r="P344" s="71" t="str">
        <f ca="1">IF(ISNA(MATCH(B344,PageBottom!$A$2:$A$1000,0)),"",OFFSET(PageBottomReference,MATCH(B344,PageBottom!$A$2:$A$1000,0),3))</f>
        <v/>
      </c>
      <c r="Q344" s="68" t="str">
        <f t="shared" ca="1" si="40"/>
        <v/>
      </c>
      <c r="R344" s="69" t="str">
        <f ca="1">IF(ISNA(MATCH(B344,PageBottom!$A$2:$A$1000,0)),"",OFFSET(PageBottomReference,MATCH(B344,PageBottom!$A$2:$A$1000,0),5)/86400)</f>
        <v/>
      </c>
      <c r="S344" s="72" t="str">
        <f t="shared" ca="1" si="41"/>
        <v/>
      </c>
      <c r="T344" s="73" t="str">
        <f ca="1">IF(ISNA(MATCH(B344,Pages!$A$2:$A$1000,0)),"",OFFSET(PageReference,MATCH(B344,Pages!$A$2:$A$1000,0),3))</f>
        <v/>
      </c>
      <c r="U344" s="66" t="str">
        <f ca="1">IF(ISNA(MATCH(B344,Pages!$A$2:$A$1000,0)),"",OFFSET(PageReference,MATCH(B344,Pages!$A$2:$A$1000,0),1))</f>
        <v/>
      </c>
      <c r="V344" s="66" t="str">
        <f ca="1">IF(ISNA(MATCH(B344,Pages!$A$2:$A$1000,0)),"",OFFSET(PageReference,MATCH(B344,Pages!$A$2:$A$1000,0),2))</f>
        <v/>
      </c>
      <c r="W344" s="68" t="str">
        <f t="shared" si="37"/>
        <v/>
      </c>
      <c r="X344" s="68" t="str">
        <f ca="1">IF(ISNA(MATCH(B344,Pages!$A$2:$A$1000,0)),"",OFFSET(PageReference,MATCH(B344,Pages!$A$2:$A$1000,0),5)/100)</f>
        <v/>
      </c>
      <c r="Y344" s="68" t="str">
        <f ca="1">IF(ISNA(MATCH(B344,Pages!$A$2:$A$1000,0)),"",OFFSET(PageReference,MATCH(B344,Pages!$A$2:$A$1000,0),6)/100)</f>
        <v/>
      </c>
      <c r="Z344" s="70" t="str">
        <f ca="1">IF(ISNA(MATCH(B344,Pages!$A$2:$A$1000,0)),"",OFFSET(PageReference,MATCH(B344,Pages!$A$2:$A$1000,0),4)/86400)</f>
        <v/>
      </c>
    </row>
    <row r="345" spans="2:26" s="74" customFormat="1" ht="12.75" x14ac:dyDescent="0.2">
      <c r="B345" s="67" t="str">
        <f>IF(ISBLANK(Allowed!A331),"",Allowed!A331)</f>
        <v/>
      </c>
      <c r="C345" s="66" t="str">
        <f>IF(ISBLANK(Allowed!C331),"",Allowed!C331)</f>
        <v/>
      </c>
      <c r="D345" s="66" t="str">
        <f>IF(ISBLANK(Allowed!D331),"",Allowed!D331)</f>
        <v/>
      </c>
      <c r="E345" s="66" t="str">
        <f>IF(ISBLANK(Allowed!F331),"",Allowed!F331)</f>
        <v/>
      </c>
      <c r="F345" s="67" t="str">
        <f ca="1">IF(ISNA(MATCH(B345,Started!$A$2:$A$100,0)),"",OFFSET(StartedReference,MATCH(B345,Started!$A$2:$A$100,0),3))</f>
        <v/>
      </c>
      <c r="G345" s="68" t="str">
        <f t="shared" ca="1" si="35"/>
        <v/>
      </c>
      <c r="H345" s="69" t="str">
        <f ca="1">IF(ISNA(MATCH(B345,Started!$A$2:$A$1000,0)),"",OFFSET(StartedReference,MATCH(B345,Started!$A$2:$A$1000,0),5)/86400)</f>
        <v/>
      </c>
      <c r="I345" s="66" t="str">
        <f ca="1">IF(ISNA(MATCH(B345,Viewer!$A$2:$A$100,0)),"",OFFSET(ViewerReference,MATCH(B345,Viewer!$A$2:$A$100,0),3))</f>
        <v/>
      </c>
      <c r="J345" s="68" t="str">
        <f t="shared" ca="1" si="38"/>
        <v/>
      </c>
      <c r="K345" s="70" t="str">
        <f ca="1">IF(ISNA(MATCH(B345,Viewer!$A$2:$A$100,0)),"",OFFSET(ViewerReference,MATCH(B345,Viewer!$A$2:$A$100,0),5)/86400)</f>
        <v/>
      </c>
      <c r="L345" s="66" t="str">
        <f ca="1">IF(ISNA(MATCH(B345,Reader!$A$2:$A$100,0)),"",OFFSET(ReaderReference,MATCH(B345,Reader!$A$2:$A$100,0),3))</f>
        <v/>
      </c>
      <c r="M345" s="68" t="str">
        <f t="shared" ca="1" si="39"/>
        <v/>
      </c>
      <c r="N345" s="70" t="str">
        <f ca="1">IF(ISNA(MATCH(B345,Reader!$A$2:$A$100,0)),"",OFFSET(ReaderReference,MATCH(B345,Reader!$A$2:$A$100,0),5)/86400)</f>
        <v/>
      </c>
      <c r="O345" s="68" t="str">
        <f t="shared" ca="1" si="36"/>
        <v/>
      </c>
      <c r="P345" s="71" t="str">
        <f ca="1">IF(ISNA(MATCH(B345,PageBottom!$A$2:$A$1000,0)),"",OFFSET(PageBottomReference,MATCH(B345,PageBottom!$A$2:$A$1000,0),3))</f>
        <v/>
      </c>
      <c r="Q345" s="68" t="str">
        <f t="shared" ca="1" si="40"/>
        <v/>
      </c>
      <c r="R345" s="69" t="str">
        <f ca="1">IF(ISNA(MATCH(B345,PageBottom!$A$2:$A$1000,0)),"",OFFSET(PageBottomReference,MATCH(B345,PageBottom!$A$2:$A$1000,0),5)/86400)</f>
        <v/>
      </c>
      <c r="S345" s="72" t="str">
        <f t="shared" ca="1" si="41"/>
        <v/>
      </c>
      <c r="T345" s="73" t="str">
        <f ca="1">IF(ISNA(MATCH(B345,Pages!$A$2:$A$1000,0)),"",OFFSET(PageReference,MATCH(B345,Pages!$A$2:$A$1000,0),3))</f>
        <v/>
      </c>
      <c r="U345" s="66" t="str">
        <f ca="1">IF(ISNA(MATCH(B345,Pages!$A$2:$A$1000,0)),"",OFFSET(PageReference,MATCH(B345,Pages!$A$2:$A$1000,0),1))</f>
        <v/>
      </c>
      <c r="V345" s="66" t="str">
        <f ca="1">IF(ISNA(MATCH(B345,Pages!$A$2:$A$1000,0)),"",OFFSET(PageReference,MATCH(B345,Pages!$A$2:$A$1000,0),2))</f>
        <v/>
      </c>
      <c r="W345" s="68" t="str">
        <f t="shared" si="37"/>
        <v/>
      </c>
      <c r="X345" s="68" t="str">
        <f ca="1">IF(ISNA(MATCH(B345,Pages!$A$2:$A$1000,0)),"",OFFSET(PageReference,MATCH(B345,Pages!$A$2:$A$1000,0),5)/100)</f>
        <v/>
      </c>
      <c r="Y345" s="68" t="str">
        <f ca="1">IF(ISNA(MATCH(B345,Pages!$A$2:$A$1000,0)),"",OFFSET(PageReference,MATCH(B345,Pages!$A$2:$A$1000,0),6)/100)</f>
        <v/>
      </c>
      <c r="Z345" s="70" t="str">
        <f ca="1">IF(ISNA(MATCH(B345,Pages!$A$2:$A$1000,0)),"",OFFSET(PageReference,MATCH(B345,Pages!$A$2:$A$1000,0),4)/86400)</f>
        <v/>
      </c>
    </row>
    <row r="346" spans="2:26" s="74" customFormat="1" ht="12.75" x14ac:dyDescent="0.2">
      <c r="B346" s="67" t="str">
        <f>IF(ISBLANK(Allowed!A332),"",Allowed!A332)</f>
        <v/>
      </c>
      <c r="C346" s="66" t="str">
        <f>IF(ISBLANK(Allowed!C332),"",Allowed!C332)</f>
        <v/>
      </c>
      <c r="D346" s="66" t="str">
        <f>IF(ISBLANK(Allowed!D332),"",Allowed!D332)</f>
        <v/>
      </c>
      <c r="E346" s="66" t="str">
        <f>IF(ISBLANK(Allowed!F332),"",Allowed!F332)</f>
        <v/>
      </c>
      <c r="F346" s="67" t="str">
        <f ca="1">IF(ISNA(MATCH(B346,Started!$A$2:$A$100,0)),"",OFFSET(StartedReference,MATCH(B346,Started!$A$2:$A$100,0),3))</f>
        <v/>
      </c>
      <c r="G346" s="68" t="str">
        <f t="shared" ca="1" si="35"/>
        <v/>
      </c>
      <c r="H346" s="69" t="str">
        <f ca="1">IF(ISNA(MATCH(B346,Started!$A$2:$A$1000,0)),"",OFFSET(StartedReference,MATCH(B346,Started!$A$2:$A$1000,0),5)/86400)</f>
        <v/>
      </c>
      <c r="I346" s="66" t="str">
        <f ca="1">IF(ISNA(MATCH(B346,Viewer!$A$2:$A$100,0)),"",OFFSET(ViewerReference,MATCH(B346,Viewer!$A$2:$A$100,0),3))</f>
        <v/>
      </c>
      <c r="J346" s="68" t="str">
        <f t="shared" ca="1" si="38"/>
        <v/>
      </c>
      <c r="K346" s="70" t="str">
        <f ca="1">IF(ISNA(MATCH(B346,Viewer!$A$2:$A$100,0)),"",OFFSET(ViewerReference,MATCH(B346,Viewer!$A$2:$A$100,0),5)/86400)</f>
        <v/>
      </c>
      <c r="L346" s="66" t="str">
        <f ca="1">IF(ISNA(MATCH(B346,Reader!$A$2:$A$100,0)),"",OFFSET(ReaderReference,MATCH(B346,Reader!$A$2:$A$100,0),3))</f>
        <v/>
      </c>
      <c r="M346" s="68" t="str">
        <f t="shared" ca="1" si="39"/>
        <v/>
      </c>
      <c r="N346" s="70" t="str">
        <f ca="1">IF(ISNA(MATCH(B346,Reader!$A$2:$A$100,0)),"",OFFSET(ReaderReference,MATCH(B346,Reader!$A$2:$A$100,0),5)/86400)</f>
        <v/>
      </c>
      <c r="O346" s="68" t="str">
        <f t="shared" ca="1" si="36"/>
        <v/>
      </c>
      <c r="P346" s="71" t="str">
        <f ca="1">IF(ISNA(MATCH(B346,PageBottom!$A$2:$A$1000,0)),"",OFFSET(PageBottomReference,MATCH(B346,PageBottom!$A$2:$A$1000,0),3))</f>
        <v/>
      </c>
      <c r="Q346" s="68" t="str">
        <f t="shared" ca="1" si="40"/>
        <v/>
      </c>
      <c r="R346" s="69" t="str">
        <f ca="1">IF(ISNA(MATCH(B346,PageBottom!$A$2:$A$1000,0)),"",OFFSET(PageBottomReference,MATCH(B346,PageBottom!$A$2:$A$1000,0),5)/86400)</f>
        <v/>
      </c>
      <c r="S346" s="72" t="str">
        <f t="shared" ca="1" si="41"/>
        <v/>
      </c>
      <c r="T346" s="73" t="str">
        <f ca="1">IF(ISNA(MATCH(B346,Pages!$A$2:$A$1000,0)),"",OFFSET(PageReference,MATCH(B346,Pages!$A$2:$A$1000,0),3))</f>
        <v/>
      </c>
      <c r="U346" s="66" t="str">
        <f ca="1">IF(ISNA(MATCH(B346,Pages!$A$2:$A$1000,0)),"",OFFSET(PageReference,MATCH(B346,Pages!$A$2:$A$1000,0),1))</f>
        <v/>
      </c>
      <c r="V346" s="66" t="str">
        <f ca="1">IF(ISNA(MATCH(B346,Pages!$A$2:$A$1000,0)),"",OFFSET(PageReference,MATCH(B346,Pages!$A$2:$A$1000,0),2))</f>
        <v/>
      </c>
      <c r="W346" s="68" t="str">
        <f t="shared" si="37"/>
        <v/>
      </c>
      <c r="X346" s="68" t="str">
        <f ca="1">IF(ISNA(MATCH(B346,Pages!$A$2:$A$1000,0)),"",OFFSET(PageReference,MATCH(B346,Pages!$A$2:$A$1000,0),5)/100)</f>
        <v/>
      </c>
      <c r="Y346" s="68" t="str">
        <f ca="1">IF(ISNA(MATCH(B346,Pages!$A$2:$A$1000,0)),"",OFFSET(PageReference,MATCH(B346,Pages!$A$2:$A$1000,0),6)/100)</f>
        <v/>
      </c>
      <c r="Z346" s="70" t="str">
        <f ca="1">IF(ISNA(MATCH(B346,Pages!$A$2:$A$1000,0)),"",OFFSET(PageReference,MATCH(B346,Pages!$A$2:$A$1000,0),4)/86400)</f>
        <v/>
      </c>
    </row>
    <row r="347" spans="2:26" s="74" customFormat="1" ht="12.75" x14ac:dyDescent="0.2">
      <c r="B347" s="67" t="str">
        <f>IF(ISBLANK(Allowed!A333),"",Allowed!A333)</f>
        <v/>
      </c>
      <c r="C347" s="66" t="str">
        <f>IF(ISBLANK(Allowed!C333),"",Allowed!C333)</f>
        <v/>
      </c>
      <c r="D347" s="66" t="str">
        <f>IF(ISBLANK(Allowed!D333),"",Allowed!D333)</f>
        <v/>
      </c>
      <c r="E347" s="66" t="str">
        <f>IF(ISBLANK(Allowed!F333),"",Allowed!F333)</f>
        <v/>
      </c>
      <c r="F347" s="67" t="str">
        <f ca="1">IF(ISNA(MATCH(B347,Started!$A$2:$A$100,0)),"",OFFSET(StartedReference,MATCH(B347,Started!$A$2:$A$100,0),3))</f>
        <v/>
      </c>
      <c r="G347" s="68" t="str">
        <f t="shared" ca="1" si="35"/>
        <v/>
      </c>
      <c r="H347" s="69" t="str">
        <f ca="1">IF(ISNA(MATCH(B347,Started!$A$2:$A$1000,0)),"",OFFSET(StartedReference,MATCH(B347,Started!$A$2:$A$1000,0),5)/86400)</f>
        <v/>
      </c>
      <c r="I347" s="66" t="str">
        <f ca="1">IF(ISNA(MATCH(B347,Viewer!$A$2:$A$100,0)),"",OFFSET(ViewerReference,MATCH(B347,Viewer!$A$2:$A$100,0),3))</f>
        <v/>
      </c>
      <c r="J347" s="68" t="str">
        <f t="shared" ca="1" si="38"/>
        <v/>
      </c>
      <c r="K347" s="70" t="str">
        <f ca="1">IF(ISNA(MATCH(B347,Viewer!$A$2:$A$100,0)),"",OFFSET(ViewerReference,MATCH(B347,Viewer!$A$2:$A$100,0),5)/86400)</f>
        <v/>
      </c>
      <c r="L347" s="66" t="str">
        <f ca="1">IF(ISNA(MATCH(B347,Reader!$A$2:$A$100,0)),"",OFFSET(ReaderReference,MATCH(B347,Reader!$A$2:$A$100,0),3))</f>
        <v/>
      </c>
      <c r="M347" s="68" t="str">
        <f t="shared" ca="1" si="39"/>
        <v/>
      </c>
      <c r="N347" s="70" t="str">
        <f ca="1">IF(ISNA(MATCH(B347,Reader!$A$2:$A$100,0)),"",OFFSET(ReaderReference,MATCH(B347,Reader!$A$2:$A$100,0),5)/86400)</f>
        <v/>
      </c>
      <c r="O347" s="68" t="str">
        <f t="shared" ca="1" si="36"/>
        <v/>
      </c>
      <c r="P347" s="71" t="str">
        <f ca="1">IF(ISNA(MATCH(B347,PageBottom!$A$2:$A$1000,0)),"",OFFSET(PageBottomReference,MATCH(B347,PageBottom!$A$2:$A$1000,0),3))</f>
        <v/>
      </c>
      <c r="Q347" s="68" t="str">
        <f t="shared" ca="1" si="40"/>
        <v/>
      </c>
      <c r="R347" s="69" t="str">
        <f ca="1">IF(ISNA(MATCH(B347,PageBottom!$A$2:$A$1000,0)),"",OFFSET(PageBottomReference,MATCH(B347,PageBottom!$A$2:$A$1000,0),5)/86400)</f>
        <v/>
      </c>
      <c r="S347" s="72" t="str">
        <f t="shared" ca="1" si="41"/>
        <v/>
      </c>
      <c r="T347" s="73" t="str">
        <f ca="1">IF(ISNA(MATCH(B347,Pages!$A$2:$A$1000,0)),"",OFFSET(PageReference,MATCH(B347,Pages!$A$2:$A$1000,0),3))</f>
        <v/>
      </c>
      <c r="U347" s="66" t="str">
        <f ca="1">IF(ISNA(MATCH(B347,Pages!$A$2:$A$1000,0)),"",OFFSET(PageReference,MATCH(B347,Pages!$A$2:$A$1000,0),1))</f>
        <v/>
      </c>
      <c r="V347" s="66" t="str">
        <f ca="1">IF(ISNA(MATCH(B347,Pages!$A$2:$A$1000,0)),"",OFFSET(PageReference,MATCH(B347,Pages!$A$2:$A$1000,0),2))</f>
        <v/>
      </c>
      <c r="W347" s="68" t="str">
        <f t="shared" si="37"/>
        <v/>
      </c>
      <c r="X347" s="68" t="str">
        <f ca="1">IF(ISNA(MATCH(B347,Pages!$A$2:$A$1000,0)),"",OFFSET(PageReference,MATCH(B347,Pages!$A$2:$A$1000,0),5)/100)</f>
        <v/>
      </c>
      <c r="Y347" s="68" t="str">
        <f ca="1">IF(ISNA(MATCH(B347,Pages!$A$2:$A$1000,0)),"",OFFSET(PageReference,MATCH(B347,Pages!$A$2:$A$1000,0),6)/100)</f>
        <v/>
      </c>
      <c r="Z347" s="70" t="str">
        <f ca="1">IF(ISNA(MATCH(B347,Pages!$A$2:$A$1000,0)),"",OFFSET(PageReference,MATCH(B347,Pages!$A$2:$A$1000,0),4)/86400)</f>
        <v/>
      </c>
    </row>
    <row r="348" spans="2:26" s="74" customFormat="1" ht="12.75" x14ac:dyDescent="0.2">
      <c r="B348" s="67" t="str">
        <f>IF(ISBLANK(Allowed!A334),"",Allowed!A334)</f>
        <v/>
      </c>
      <c r="C348" s="66" t="str">
        <f>IF(ISBLANK(Allowed!C334),"",Allowed!C334)</f>
        <v/>
      </c>
      <c r="D348" s="66" t="str">
        <f>IF(ISBLANK(Allowed!D334),"",Allowed!D334)</f>
        <v/>
      </c>
      <c r="E348" s="66" t="str">
        <f>IF(ISBLANK(Allowed!F334),"",Allowed!F334)</f>
        <v/>
      </c>
      <c r="F348" s="67" t="str">
        <f ca="1">IF(ISNA(MATCH(B348,Started!$A$2:$A$100,0)),"",OFFSET(StartedReference,MATCH(B348,Started!$A$2:$A$100,0),3))</f>
        <v/>
      </c>
      <c r="G348" s="68" t="str">
        <f t="shared" ca="1" si="35"/>
        <v/>
      </c>
      <c r="H348" s="69" t="str">
        <f ca="1">IF(ISNA(MATCH(B348,Started!$A$2:$A$1000,0)),"",OFFSET(StartedReference,MATCH(B348,Started!$A$2:$A$1000,0),5)/86400)</f>
        <v/>
      </c>
      <c r="I348" s="66" t="str">
        <f ca="1">IF(ISNA(MATCH(B348,Viewer!$A$2:$A$100,0)),"",OFFSET(ViewerReference,MATCH(B348,Viewer!$A$2:$A$100,0),3))</f>
        <v/>
      </c>
      <c r="J348" s="68" t="str">
        <f t="shared" ca="1" si="38"/>
        <v/>
      </c>
      <c r="K348" s="70" t="str">
        <f ca="1">IF(ISNA(MATCH(B348,Viewer!$A$2:$A$100,0)),"",OFFSET(ViewerReference,MATCH(B348,Viewer!$A$2:$A$100,0),5)/86400)</f>
        <v/>
      </c>
      <c r="L348" s="66" t="str">
        <f ca="1">IF(ISNA(MATCH(B348,Reader!$A$2:$A$100,0)),"",OFFSET(ReaderReference,MATCH(B348,Reader!$A$2:$A$100,0),3))</f>
        <v/>
      </c>
      <c r="M348" s="68" t="str">
        <f t="shared" ca="1" si="39"/>
        <v/>
      </c>
      <c r="N348" s="70" t="str">
        <f ca="1">IF(ISNA(MATCH(B348,Reader!$A$2:$A$100,0)),"",OFFSET(ReaderReference,MATCH(B348,Reader!$A$2:$A$100,0),5)/86400)</f>
        <v/>
      </c>
      <c r="O348" s="68" t="str">
        <f t="shared" ca="1" si="36"/>
        <v/>
      </c>
      <c r="P348" s="71" t="str">
        <f ca="1">IF(ISNA(MATCH(B348,PageBottom!$A$2:$A$1000,0)),"",OFFSET(PageBottomReference,MATCH(B348,PageBottom!$A$2:$A$1000,0),3))</f>
        <v/>
      </c>
      <c r="Q348" s="68" t="str">
        <f t="shared" ca="1" si="40"/>
        <v/>
      </c>
      <c r="R348" s="69" t="str">
        <f ca="1">IF(ISNA(MATCH(B348,PageBottom!$A$2:$A$1000,0)),"",OFFSET(PageBottomReference,MATCH(B348,PageBottom!$A$2:$A$1000,0),5)/86400)</f>
        <v/>
      </c>
      <c r="S348" s="72" t="str">
        <f t="shared" ca="1" si="41"/>
        <v/>
      </c>
      <c r="T348" s="73" t="str">
        <f ca="1">IF(ISNA(MATCH(B348,Pages!$A$2:$A$1000,0)),"",OFFSET(PageReference,MATCH(B348,Pages!$A$2:$A$1000,0),3))</f>
        <v/>
      </c>
      <c r="U348" s="66" t="str">
        <f ca="1">IF(ISNA(MATCH(B348,Pages!$A$2:$A$1000,0)),"",OFFSET(PageReference,MATCH(B348,Pages!$A$2:$A$1000,0),1))</f>
        <v/>
      </c>
      <c r="V348" s="66" t="str">
        <f ca="1">IF(ISNA(MATCH(B348,Pages!$A$2:$A$1000,0)),"",OFFSET(PageReference,MATCH(B348,Pages!$A$2:$A$1000,0),2))</f>
        <v/>
      </c>
      <c r="W348" s="68" t="str">
        <f t="shared" si="37"/>
        <v/>
      </c>
      <c r="X348" s="68" t="str">
        <f ca="1">IF(ISNA(MATCH(B348,Pages!$A$2:$A$1000,0)),"",OFFSET(PageReference,MATCH(B348,Pages!$A$2:$A$1000,0),5)/100)</f>
        <v/>
      </c>
      <c r="Y348" s="68" t="str">
        <f ca="1">IF(ISNA(MATCH(B348,Pages!$A$2:$A$1000,0)),"",OFFSET(PageReference,MATCH(B348,Pages!$A$2:$A$1000,0),6)/100)</f>
        <v/>
      </c>
      <c r="Z348" s="70" t="str">
        <f ca="1">IF(ISNA(MATCH(B348,Pages!$A$2:$A$1000,0)),"",OFFSET(PageReference,MATCH(B348,Pages!$A$2:$A$1000,0),4)/86400)</f>
        <v/>
      </c>
    </row>
    <row r="349" spans="2:26" s="74" customFormat="1" ht="12.75" x14ac:dyDescent="0.2">
      <c r="B349" s="67" t="str">
        <f>IF(ISBLANK(Allowed!A335),"",Allowed!A335)</f>
        <v/>
      </c>
      <c r="C349" s="66" t="str">
        <f>IF(ISBLANK(Allowed!C335),"",Allowed!C335)</f>
        <v/>
      </c>
      <c r="D349" s="66" t="str">
        <f>IF(ISBLANK(Allowed!D335),"",Allowed!D335)</f>
        <v/>
      </c>
      <c r="E349" s="66" t="str">
        <f>IF(ISBLANK(Allowed!F335),"",Allowed!F335)</f>
        <v/>
      </c>
      <c r="F349" s="67" t="str">
        <f ca="1">IF(ISNA(MATCH(B349,Started!$A$2:$A$100,0)),"",OFFSET(StartedReference,MATCH(B349,Started!$A$2:$A$100,0),3))</f>
        <v/>
      </c>
      <c r="G349" s="68" t="str">
        <f t="shared" ca="1" si="35"/>
        <v/>
      </c>
      <c r="H349" s="69" t="str">
        <f ca="1">IF(ISNA(MATCH(B349,Started!$A$2:$A$1000,0)),"",OFFSET(StartedReference,MATCH(B349,Started!$A$2:$A$1000,0),5)/86400)</f>
        <v/>
      </c>
      <c r="I349" s="66" t="str">
        <f ca="1">IF(ISNA(MATCH(B349,Viewer!$A$2:$A$100,0)),"",OFFSET(ViewerReference,MATCH(B349,Viewer!$A$2:$A$100,0),3))</f>
        <v/>
      </c>
      <c r="J349" s="68" t="str">
        <f t="shared" ca="1" si="38"/>
        <v/>
      </c>
      <c r="K349" s="70" t="str">
        <f ca="1">IF(ISNA(MATCH(B349,Viewer!$A$2:$A$100,0)),"",OFFSET(ViewerReference,MATCH(B349,Viewer!$A$2:$A$100,0),5)/86400)</f>
        <v/>
      </c>
      <c r="L349" s="66" t="str">
        <f ca="1">IF(ISNA(MATCH(B349,Reader!$A$2:$A$100,0)),"",OFFSET(ReaderReference,MATCH(B349,Reader!$A$2:$A$100,0),3))</f>
        <v/>
      </c>
      <c r="M349" s="68" t="str">
        <f t="shared" ca="1" si="39"/>
        <v/>
      </c>
      <c r="N349" s="70" t="str">
        <f ca="1">IF(ISNA(MATCH(B349,Reader!$A$2:$A$100,0)),"",OFFSET(ReaderReference,MATCH(B349,Reader!$A$2:$A$100,0),5)/86400)</f>
        <v/>
      </c>
      <c r="O349" s="68" t="str">
        <f t="shared" ca="1" si="36"/>
        <v/>
      </c>
      <c r="P349" s="71" t="str">
        <f ca="1">IF(ISNA(MATCH(B349,PageBottom!$A$2:$A$1000,0)),"",OFFSET(PageBottomReference,MATCH(B349,PageBottom!$A$2:$A$1000,0),3))</f>
        <v/>
      </c>
      <c r="Q349" s="68" t="str">
        <f t="shared" ca="1" si="40"/>
        <v/>
      </c>
      <c r="R349" s="69" t="str">
        <f ca="1">IF(ISNA(MATCH(B349,PageBottom!$A$2:$A$1000,0)),"",OFFSET(PageBottomReference,MATCH(B349,PageBottom!$A$2:$A$1000,0),5)/86400)</f>
        <v/>
      </c>
      <c r="S349" s="72" t="str">
        <f t="shared" ca="1" si="41"/>
        <v/>
      </c>
      <c r="T349" s="73" t="str">
        <f ca="1">IF(ISNA(MATCH(B349,Pages!$A$2:$A$1000,0)),"",OFFSET(PageReference,MATCH(B349,Pages!$A$2:$A$1000,0),3))</f>
        <v/>
      </c>
      <c r="U349" s="66" t="str">
        <f ca="1">IF(ISNA(MATCH(B349,Pages!$A$2:$A$1000,0)),"",OFFSET(PageReference,MATCH(B349,Pages!$A$2:$A$1000,0),1))</f>
        <v/>
      </c>
      <c r="V349" s="66" t="str">
        <f ca="1">IF(ISNA(MATCH(B349,Pages!$A$2:$A$1000,0)),"",OFFSET(PageReference,MATCH(B349,Pages!$A$2:$A$1000,0),2))</f>
        <v/>
      </c>
      <c r="W349" s="68" t="str">
        <f t="shared" si="37"/>
        <v/>
      </c>
      <c r="X349" s="68" t="str">
        <f ca="1">IF(ISNA(MATCH(B349,Pages!$A$2:$A$1000,0)),"",OFFSET(PageReference,MATCH(B349,Pages!$A$2:$A$1000,0),5)/100)</f>
        <v/>
      </c>
      <c r="Y349" s="68" t="str">
        <f ca="1">IF(ISNA(MATCH(B349,Pages!$A$2:$A$1000,0)),"",OFFSET(PageReference,MATCH(B349,Pages!$A$2:$A$1000,0),6)/100)</f>
        <v/>
      </c>
      <c r="Z349" s="70" t="str">
        <f ca="1">IF(ISNA(MATCH(B349,Pages!$A$2:$A$1000,0)),"",OFFSET(PageReference,MATCH(B349,Pages!$A$2:$A$1000,0),4)/86400)</f>
        <v/>
      </c>
    </row>
    <row r="350" spans="2:26" s="74" customFormat="1" ht="12.75" x14ac:dyDescent="0.2">
      <c r="B350" s="67" t="str">
        <f>IF(ISBLANK(Allowed!A336),"",Allowed!A336)</f>
        <v/>
      </c>
      <c r="C350" s="66" t="str">
        <f>IF(ISBLANK(Allowed!C336),"",Allowed!C336)</f>
        <v/>
      </c>
      <c r="D350" s="66" t="str">
        <f>IF(ISBLANK(Allowed!D336),"",Allowed!D336)</f>
        <v/>
      </c>
      <c r="E350" s="66" t="str">
        <f>IF(ISBLANK(Allowed!F336),"",Allowed!F336)</f>
        <v/>
      </c>
      <c r="F350" s="67" t="str">
        <f ca="1">IF(ISNA(MATCH(B350,Started!$A$2:$A$100,0)),"",OFFSET(StartedReference,MATCH(B350,Started!$A$2:$A$100,0),3))</f>
        <v/>
      </c>
      <c r="G350" s="68" t="str">
        <f t="shared" ca="1" si="35"/>
        <v/>
      </c>
      <c r="H350" s="69" t="str">
        <f ca="1">IF(ISNA(MATCH(B350,Started!$A$2:$A$1000,0)),"",OFFSET(StartedReference,MATCH(B350,Started!$A$2:$A$1000,0),5)/86400)</f>
        <v/>
      </c>
      <c r="I350" s="66" t="str">
        <f ca="1">IF(ISNA(MATCH(B350,Viewer!$A$2:$A$100,0)),"",OFFSET(ViewerReference,MATCH(B350,Viewer!$A$2:$A$100,0),3))</f>
        <v/>
      </c>
      <c r="J350" s="68" t="str">
        <f t="shared" ca="1" si="38"/>
        <v/>
      </c>
      <c r="K350" s="70" t="str">
        <f ca="1">IF(ISNA(MATCH(B350,Viewer!$A$2:$A$100,0)),"",OFFSET(ViewerReference,MATCH(B350,Viewer!$A$2:$A$100,0),5)/86400)</f>
        <v/>
      </c>
      <c r="L350" s="66" t="str">
        <f ca="1">IF(ISNA(MATCH(B350,Reader!$A$2:$A$100,0)),"",OFFSET(ReaderReference,MATCH(B350,Reader!$A$2:$A$100,0),3))</f>
        <v/>
      </c>
      <c r="M350" s="68" t="str">
        <f t="shared" ca="1" si="39"/>
        <v/>
      </c>
      <c r="N350" s="70" t="str">
        <f ca="1">IF(ISNA(MATCH(B350,Reader!$A$2:$A$100,0)),"",OFFSET(ReaderReference,MATCH(B350,Reader!$A$2:$A$100,0),5)/86400)</f>
        <v/>
      </c>
      <c r="O350" s="68" t="str">
        <f t="shared" ca="1" si="36"/>
        <v/>
      </c>
      <c r="P350" s="71" t="str">
        <f ca="1">IF(ISNA(MATCH(B350,PageBottom!$A$2:$A$1000,0)),"",OFFSET(PageBottomReference,MATCH(B350,PageBottom!$A$2:$A$1000,0),3))</f>
        <v/>
      </c>
      <c r="Q350" s="68" t="str">
        <f t="shared" ca="1" si="40"/>
        <v/>
      </c>
      <c r="R350" s="69" t="str">
        <f ca="1">IF(ISNA(MATCH(B350,PageBottom!$A$2:$A$1000,0)),"",OFFSET(PageBottomReference,MATCH(B350,PageBottom!$A$2:$A$1000,0),5)/86400)</f>
        <v/>
      </c>
      <c r="S350" s="72" t="str">
        <f t="shared" ca="1" si="41"/>
        <v/>
      </c>
      <c r="T350" s="73" t="str">
        <f ca="1">IF(ISNA(MATCH(B350,Pages!$A$2:$A$1000,0)),"",OFFSET(PageReference,MATCH(B350,Pages!$A$2:$A$1000,0),3))</f>
        <v/>
      </c>
      <c r="U350" s="66" t="str">
        <f ca="1">IF(ISNA(MATCH(B350,Pages!$A$2:$A$1000,0)),"",OFFSET(PageReference,MATCH(B350,Pages!$A$2:$A$1000,0),1))</f>
        <v/>
      </c>
      <c r="V350" s="66" t="str">
        <f ca="1">IF(ISNA(MATCH(B350,Pages!$A$2:$A$1000,0)),"",OFFSET(PageReference,MATCH(B350,Pages!$A$2:$A$1000,0),2))</f>
        <v/>
      </c>
      <c r="W350" s="68" t="str">
        <f t="shared" si="37"/>
        <v/>
      </c>
      <c r="X350" s="68" t="str">
        <f ca="1">IF(ISNA(MATCH(B350,Pages!$A$2:$A$1000,0)),"",OFFSET(PageReference,MATCH(B350,Pages!$A$2:$A$1000,0),5)/100)</f>
        <v/>
      </c>
      <c r="Y350" s="68" t="str">
        <f ca="1">IF(ISNA(MATCH(B350,Pages!$A$2:$A$1000,0)),"",OFFSET(PageReference,MATCH(B350,Pages!$A$2:$A$1000,0),6)/100)</f>
        <v/>
      </c>
      <c r="Z350" s="70" t="str">
        <f ca="1">IF(ISNA(MATCH(B350,Pages!$A$2:$A$1000,0)),"",OFFSET(PageReference,MATCH(B350,Pages!$A$2:$A$1000,0),4)/86400)</f>
        <v/>
      </c>
    </row>
    <row r="351" spans="2:26" s="74" customFormat="1" ht="12.75" x14ac:dyDescent="0.2">
      <c r="B351" s="67" t="str">
        <f>IF(ISBLANK(Allowed!A337),"",Allowed!A337)</f>
        <v/>
      </c>
      <c r="C351" s="66" t="str">
        <f>IF(ISBLANK(Allowed!C337),"",Allowed!C337)</f>
        <v/>
      </c>
      <c r="D351" s="66" t="str">
        <f>IF(ISBLANK(Allowed!D337),"",Allowed!D337)</f>
        <v/>
      </c>
      <c r="E351" s="66" t="str">
        <f>IF(ISBLANK(Allowed!F337),"",Allowed!F337)</f>
        <v/>
      </c>
      <c r="F351" s="67" t="str">
        <f ca="1">IF(ISNA(MATCH(B351,Started!$A$2:$A$100,0)),"",OFFSET(StartedReference,MATCH(B351,Started!$A$2:$A$100,0),3))</f>
        <v/>
      </c>
      <c r="G351" s="68" t="str">
        <f t="shared" ca="1" si="35"/>
        <v/>
      </c>
      <c r="H351" s="69" t="str">
        <f ca="1">IF(ISNA(MATCH(B351,Started!$A$2:$A$1000,0)),"",OFFSET(StartedReference,MATCH(B351,Started!$A$2:$A$1000,0),5)/86400)</f>
        <v/>
      </c>
      <c r="I351" s="66" t="str">
        <f ca="1">IF(ISNA(MATCH(B351,Viewer!$A$2:$A$100,0)),"",OFFSET(ViewerReference,MATCH(B351,Viewer!$A$2:$A$100,0),3))</f>
        <v/>
      </c>
      <c r="J351" s="68" t="str">
        <f t="shared" ca="1" si="38"/>
        <v/>
      </c>
      <c r="K351" s="70" t="str">
        <f ca="1">IF(ISNA(MATCH(B351,Viewer!$A$2:$A$100,0)),"",OFFSET(ViewerReference,MATCH(B351,Viewer!$A$2:$A$100,0),5)/86400)</f>
        <v/>
      </c>
      <c r="L351" s="66" t="str">
        <f ca="1">IF(ISNA(MATCH(B351,Reader!$A$2:$A$100,0)),"",OFFSET(ReaderReference,MATCH(B351,Reader!$A$2:$A$100,0),3))</f>
        <v/>
      </c>
      <c r="M351" s="68" t="str">
        <f t="shared" ca="1" si="39"/>
        <v/>
      </c>
      <c r="N351" s="70" t="str">
        <f ca="1">IF(ISNA(MATCH(B351,Reader!$A$2:$A$100,0)),"",OFFSET(ReaderReference,MATCH(B351,Reader!$A$2:$A$100,0),5)/86400)</f>
        <v/>
      </c>
      <c r="O351" s="68" t="str">
        <f t="shared" ca="1" si="36"/>
        <v/>
      </c>
      <c r="P351" s="71" t="str">
        <f ca="1">IF(ISNA(MATCH(B351,PageBottom!$A$2:$A$1000,0)),"",OFFSET(PageBottomReference,MATCH(B351,PageBottom!$A$2:$A$1000,0),3))</f>
        <v/>
      </c>
      <c r="Q351" s="68" t="str">
        <f t="shared" ca="1" si="40"/>
        <v/>
      </c>
      <c r="R351" s="69" t="str">
        <f ca="1">IF(ISNA(MATCH(B351,PageBottom!$A$2:$A$1000,0)),"",OFFSET(PageBottomReference,MATCH(B351,PageBottom!$A$2:$A$1000,0),5)/86400)</f>
        <v/>
      </c>
      <c r="S351" s="72" t="str">
        <f t="shared" ca="1" si="41"/>
        <v/>
      </c>
      <c r="T351" s="73" t="str">
        <f ca="1">IF(ISNA(MATCH(B351,Pages!$A$2:$A$1000,0)),"",OFFSET(PageReference,MATCH(B351,Pages!$A$2:$A$1000,0),3))</f>
        <v/>
      </c>
      <c r="U351" s="66" t="str">
        <f ca="1">IF(ISNA(MATCH(B351,Pages!$A$2:$A$1000,0)),"",OFFSET(PageReference,MATCH(B351,Pages!$A$2:$A$1000,0),1))</f>
        <v/>
      </c>
      <c r="V351" s="66" t="str">
        <f ca="1">IF(ISNA(MATCH(B351,Pages!$A$2:$A$1000,0)),"",OFFSET(PageReference,MATCH(B351,Pages!$A$2:$A$1000,0),2))</f>
        <v/>
      </c>
      <c r="W351" s="68" t="str">
        <f t="shared" si="37"/>
        <v/>
      </c>
      <c r="X351" s="68" t="str">
        <f ca="1">IF(ISNA(MATCH(B351,Pages!$A$2:$A$1000,0)),"",OFFSET(PageReference,MATCH(B351,Pages!$A$2:$A$1000,0),5)/100)</f>
        <v/>
      </c>
      <c r="Y351" s="68" t="str">
        <f ca="1">IF(ISNA(MATCH(B351,Pages!$A$2:$A$1000,0)),"",OFFSET(PageReference,MATCH(B351,Pages!$A$2:$A$1000,0),6)/100)</f>
        <v/>
      </c>
      <c r="Z351" s="70" t="str">
        <f ca="1">IF(ISNA(MATCH(B351,Pages!$A$2:$A$1000,0)),"",OFFSET(PageReference,MATCH(B351,Pages!$A$2:$A$1000,0),4)/86400)</f>
        <v/>
      </c>
    </row>
    <row r="352" spans="2:26" s="74" customFormat="1" ht="12.75" x14ac:dyDescent="0.2">
      <c r="B352" s="67" t="str">
        <f>IF(ISBLANK(Allowed!A338),"",Allowed!A338)</f>
        <v/>
      </c>
      <c r="C352" s="66" t="str">
        <f>IF(ISBLANK(Allowed!C338),"",Allowed!C338)</f>
        <v/>
      </c>
      <c r="D352" s="66" t="str">
        <f>IF(ISBLANK(Allowed!D338),"",Allowed!D338)</f>
        <v/>
      </c>
      <c r="E352" s="66" t="str">
        <f>IF(ISBLANK(Allowed!F338),"",Allowed!F338)</f>
        <v/>
      </c>
      <c r="F352" s="67" t="str">
        <f ca="1">IF(ISNA(MATCH(B352,Started!$A$2:$A$100,0)),"",OFFSET(StartedReference,MATCH(B352,Started!$A$2:$A$100,0),3))</f>
        <v/>
      </c>
      <c r="G352" s="68" t="str">
        <f t="shared" ca="1" si="35"/>
        <v/>
      </c>
      <c r="H352" s="69" t="str">
        <f ca="1">IF(ISNA(MATCH(B352,Started!$A$2:$A$1000,0)),"",OFFSET(StartedReference,MATCH(B352,Started!$A$2:$A$1000,0),5)/86400)</f>
        <v/>
      </c>
      <c r="I352" s="66" t="str">
        <f ca="1">IF(ISNA(MATCH(B352,Viewer!$A$2:$A$100,0)),"",OFFSET(ViewerReference,MATCH(B352,Viewer!$A$2:$A$100,0),3))</f>
        <v/>
      </c>
      <c r="J352" s="68" t="str">
        <f t="shared" ca="1" si="38"/>
        <v/>
      </c>
      <c r="K352" s="70" t="str">
        <f ca="1">IF(ISNA(MATCH(B352,Viewer!$A$2:$A$100,0)),"",OFFSET(ViewerReference,MATCH(B352,Viewer!$A$2:$A$100,0),5)/86400)</f>
        <v/>
      </c>
      <c r="L352" s="66" t="str">
        <f ca="1">IF(ISNA(MATCH(B352,Reader!$A$2:$A$100,0)),"",OFFSET(ReaderReference,MATCH(B352,Reader!$A$2:$A$100,0),3))</f>
        <v/>
      </c>
      <c r="M352" s="68" t="str">
        <f t="shared" ca="1" si="39"/>
        <v/>
      </c>
      <c r="N352" s="70" t="str">
        <f ca="1">IF(ISNA(MATCH(B352,Reader!$A$2:$A$100,0)),"",OFFSET(ReaderReference,MATCH(B352,Reader!$A$2:$A$100,0),5)/86400)</f>
        <v/>
      </c>
      <c r="O352" s="68" t="str">
        <f t="shared" ca="1" si="36"/>
        <v/>
      </c>
      <c r="P352" s="71" t="str">
        <f ca="1">IF(ISNA(MATCH(B352,PageBottom!$A$2:$A$1000,0)),"",OFFSET(PageBottomReference,MATCH(B352,PageBottom!$A$2:$A$1000,0),3))</f>
        <v/>
      </c>
      <c r="Q352" s="68" t="str">
        <f t="shared" ca="1" si="40"/>
        <v/>
      </c>
      <c r="R352" s="69" t="str">
        <f ca="1">IF(ISNA(MATCH(B352,PageBottom!$A$2:$A$1000,0)),"",OFFSET(PageBottomReference,MATCH(B352,PageBottom!$A$2:$A$1000,0),5)/86400)</f>
        <v/>
      </c>
      <c r="S352" s="72" t="str">
        <f t="shared" ca="1" si="41"/>
        <v/>
      </c>
      <c r="T352" s="73" t="str">
        <f ca="1">IF(ISNA(MATCH(B352,Pages!$A$2:$A$1000,0)),"",OFFSET(PageReference,MATCH(B352,Pages!$A$2:$A$1000,0),3))</f>
        <v/>
      </c>
      <c r="U352" s="66" t="str">
        <f ca="1">IF(ISNA(MATCH(B352,Pages!$A$2:$A$1000,0)),"",OFFSET(PageReference,MATCH(B352,Pages!$A$2:$A$1000,0),1))</f>
        <v/>
      </c>
      <c r="V352" s="66" t="str">
        <f ca="1">IF(ISNA(MATCH(B352,Pages!$A$2:$A$1000,0)),"",OFFSET(PageReference,MATCH(B352,Pages!$A$2:$A$1000,0),2))</f>
        <v/>
      </c>
      <c r="W352" s="68" t="str">
        <f t="shared" si="37"/>
        <v/>
      </c>
      <c r="X352" s="68" t="str">
        <f ca="1">IF(ISNA(MATCH(B352,Pages!$A$2:$A$1000,0)),"",OFFSET(PageReference,MATCH(B352,Pages!$A$2:$A$1000,0),5)/100)</f>
        <v/>
      </c>
      <c r="Y352" s="68" t="str">
        <f ca="1">IF(ISNA(MATCH(B352,Pages!$A$2:$A$1000,0)),"",OFFSET(PageReference,MATCH(B352,Pages!$A$2:$A$1000,0),6)/100)</f>
        <v/>
      </c>
      <c r="Z352" s="70" t="str">
        <f ca="1">IF(ISNA(MATCH(B352,Pages!$A$2:$A$1000,0)),"",OFFSET(PageReference,MATCH(B352,Pages!$A$2:$A$1000,0),4)/86400)</f>
        <v/>
      </c>
    </row>
    <row r="353" spans="2:26" s="74" customFormat="1" ht="12.75" x14ac:dyDescent="0.2">
      <c r="B353" s="67" t="str">
        <f>IF(ISBLANK(Allowed!A339),"",Allowed!A339)</f>
        <v/>
      </c>
      <c r="C353" s="66" t="str">
        <f>IF(ISBLANK(Allowed!C339),"",Allowed!C339)</f>
        <v/>
      </c>
      <c r="D353" s="66" t="str">
        <f>IF(ISBLANK(Allowed!D339),"",Allowed!D339)</f>
        <v/>
      </c>
      <c r="E353" s="66" t="str">
        <f>IF(ISBLANK(Allowed!F339),"",Allowed!F339)</f>
        <v/>
      </c>
      <c r="F353" s="67" t="str">
        <f ca="1">IF(ISNA(MATCH(B353,Started!$A$2:$A$100,0)),"",OFFSET(StartedReference,MATCH(B353,Started!$A$2:$A$100,0),3))</f>
        <v/>
      </c>
      <c r="G353" s="68" t="str">
        <f t="shared" ca="1" si="35"/>
        <v/>
      </c>
      <c r="H353" s="69" t="str">
        <f ca="1">IF(ISNA(MATCH(B353,Started!$A$2:$A$1000,0)),"",OFFSET(StartedReference,MATCH(B353,Started!$A$2:$A$1000,0),5)/86400)</f>
        <v/>
      </c>
      <c r="I353" s="66" t="str">
        <f ca="1">IF(ISNA(MATCH(B353,Viewer!$A$2:$A$100,0)),"",OFFSET(ViewerReference,MATCH(B353,Viewer!$A$2:$A$100,0),3))</f>
        <v/>
      </c>
      <c r="J353" s="68" t="str">
        <f t="shared" ca="1" si="38"/>
        <v/>
      </c>
      <c r="K353" s="70" t="str">
        <f ca="1">IF(ISNA(MATCH(B353,Viewer!$A$2:$A$100,0)),"",OFFSET(ViewerReference,MATCH(B353,Viewer!$A$2:$A$100,0),5)/86400)</f>
        <v/>
      </c>
      <c r="L353" s="66" t="str">
        <f ca="1">IF(ISNA(MATCH(B353,Reader!$A$2:$A$100,0)),"",OFFSET(ReaderReference,MATCH(B353,Reader!$A$2:$A$100,0),3))</f>
        <v/>
      </c>
      <c r="M353" s="68" t="str">
        <f t="shared" ca="1" si="39"/>
        <v/>
      </c>
      <c r="N353" s="70" t="str">
        <f ca="1">IF(ISNA(MATCH(B353,Reader!$A$2:$A$100,0)),"",OFFSET(ReaderReference,MATCH(B353,Reader!$A$2:$A$100,0),5)/86400)</f>
        <v/>
      </c>
      <c r="O353" s="68" t="str">
        <f t="shared" ca="1" si="36"/>
        <v/>
      </c>
      <c r="P353" s="71" t="str">
        <f ca="1">IF(ISNA(MATCH(B353,PageBottom!$A$2:$A$1000,0)),"",OFFSET(PageBottomReference,MATCH(B353,PageBottom!$A$2:$A$1000,0),3))</f>
        <v/>
      </c>
      <c r="Q353" s="68" t="str">
        <f t="shared" ca="1" si="40"/>
        <v/>
      </c>
      <c r="R353" s="69" t="str">
        <f ca="1">IF(ISNA(MATCH(B353,PageBottom!$A$2:$A$1000,0)),"",OFFSET(PageBottomReference,MATCH(B353,PageBottom!$A$2:$A$1000,0),5)/86400)</f>
        <v/>
      </c>
      <c r="S353" s="72" t="str">
        <f t="shared" ca="1" si="41"/>
        <v/>
      </c>
      <c r="T353" s="73" t="str">
        <f ca="1">IF(ISNA(MATCH(B353,Pages!$A$2:$A$1000,0)),"",OFFSET(PageReference,MATCH(B353,Pages!$A$2:$A$1000,0),3))</f>
        <v/>
      </c>
      <c r="U353" s="66" t="str">
        <f ca="1">IF(ISNA(MATCH(B353,Pages!$A$2:$A$1000,0)),"",OFFSET(PageReference,MATCH(B353,Pages!$A$2:$A$1000,0),1))</f>
        <v/>
      </c>
      <c r="V353" s="66" t="str">
        <f ca="1">IF(ISNA(MATCH(B353,Pages!$A$2:$A$1000,0)),"",OFFSET(PageReference,MATCH(B353,Pages!$A$2:$A$1000,0),2))</f>
        <v/>
      </c>
      <c r="W353" s="68" t="str">
        <f t="shared" si="37"/>
        <v/>
      </c>
      <c r="X353" s="68" t="str">
        <f ca="1">IF(ISNA(MATCH(B353,Pages!$A$2:$A$1000,0)),"",OFFSET(PageReference,MATCH(B353,Pages!$A$2:$A$1000,0),5)/100)</f>
        <v/>
      </c>
      <c r="Y353" s="68" t="str">
        <f ca="1">IF(ISNA(MATCH(B353,Pages!$A$2:$A$1000,0)),"",OFFSET(PageReference,MATCH(B353,Pages!$A$2:$A$1000,0),6)/100)</f>
        <v/>
      </c>
      <c r="Z353" s="70" t="str">
        <f ca="1">IF(ISNA(MATCH(B353,Pages!$A$2:$A$1000,0)),"",OFFSET(PageReference,MATCH(B353,Pages!$A$2:$A$1000,0),4)/86400)</f>
        <v/>
      </c>
    </row>
    <row r="354" spans="2:26" s="74" customFormat="1" ht="12.75" x14ac:dyDescent="0.2">
      <c r="B354" s="67" t="str">
        <f>IF(ISBLANK(Allowed!A340),"",Allowed!A340)</f>
        <v/>
      </c>
      <c r="C354" s="66" t="str">
        <f>IF(ISBLANK(Allowed!C340),"",Allowed!C340)</f>
        <v/>
      </c>
      <c r="D354" s="66" t="str">
        <f>IF(ISBLANK(Allowed!D340),"",Allowed!D340)</f>
        <v/>
      </c>
      <c r="E354" s="66" t="str">
        <f>IF(ISBLANK(Allowed!F340),"",Allowed!F340)</f>
        <v/>
      </c>
      <c r="F354" s="67" t="str">
        <f ca="1">IF(ISNA(MATCH(B354,Started!$A$2:$A$100,0)),"",OFFSET(StartedReference,MATCH(B354,Started!$A$2:$A$100,0),3))</f>
        <v/>
      </c>
      <c r="G354" s="68" t="str">
        <f t="shared" ca="1" si="35"/>
        <v/>
      </c>
      <c r="H354" s="69" t="str">
        <f ca="1">IF(ISNA(MATCH(B354,Started!$A$2:$A$1000,0)),"",OFFSET(StartedReference,MATCH(B354,Started!$A$2:$A$1000,0),5)/86400)</f>
        <v/>
      </c>
      <c r="I354" s="66" t="str">
        <f ca="1">IF(ISNA(MATCH(B354,Viewer!$A$2:$A$100,0)),"",OFFSET(ViewerReference,MATCH(B354,Viewer!$A$2:$A$100,0),3))</f>
        <v/>
      </c>
      <c r="J354" s="68" t="str">
        <f t="shared" ca="1" si="38"/>
        <v/>
      </c>
      <c r="K354" s="70" t="str">
        <f ca="1">IF(ISNA(MATCH(B354,Viewer!$A$2:$A$100,0)),"",OFFSET(ViewerReference,MATCH(B354,Viewer!$A$2:$A$100,0),5)/86400)</f>
        <v/>
      </c>
      <c r="L354" s="66" t="str">
        <f ca="1">IF(ISNA(MATCH(B354,Reader!$A$2:$A$100,0)),"",OFFSET(ReaderReference,MATCH(B354,Reader!$A$2:$A$100,0),3))</f>
        <v/>
      </c>
      <c r="M354" s="68" t="str">
        <f t="shared" ca="1" si="39"/>
        <v/>
      </c>
      <c r="N354" s="70" t="str">
        <f ca="1">IF(ISNA(MATCH(B354,Reader!$A$2:$A$100,0)),"",OFFSET(ReaderReference,MATCH(B354,Reader!$A$2:$A$100,0),5)/86400)</f>
        <v/>
      </c>
      <c r="O354" s="68" t="str">
        <f t="shared" ca="1" si="36"/>
        <v/>
      </c>
      <c r="P354" s="71" t="str">
        <f ca="1">IF(ISNA(MATCH(B354,PageBottom!$A$2:$A$1000,0)),"",OFFSET(PageBottomReference,MATCH(B354,PageBottom!$A$2:$A$1000,0),3))</f>
        <v/>
      </c>
      <c r="Q354" s="68" t="str">
        <f t="shared" ca="1" si="40"/>
        <v/>
      </c>
      <c r="R354" s="69" t="str">
        <f ca="1">IF(ISNA(MATCH(B354,PageBottom!$A$2:$A$1000,0)),"",OFFSET(PageBottomReference,MATCH(B354,PageBottom!$A$2:$A$1000,0),5)/86400)</f>
        <v/>
      </c>
      <c r="S354" s="72" t="str">
        <f t="shared" ca="1" si="41"/>
        <v/>
      </c>
      <c r="T354" s="73" t="str">
        <f ca="1">IF(ISNA(MATCH(B354,Pages!$A$2:$A$1000,0)),"",OFFSET(PageReference,MATCH(B354,Pages!$A$2:$A$1000,0),3))</f>
        <v/>
      </c>
      <c r="U354" s="66" t="str">
        <f ca="1">IF(ISNA(MATCH(B354,Pages!$A$2:$A$1000,0)),"",OFFSET(PageReference,MATCH(B354,Pages!$A$2:$A$1000,0),1))</f>
        <v/>
      </c>
      <c r="V354" s="66" t="str">
        <f ca="1">IF(ISNA(MATCH(B354,Pages!$A$2:$A$1000,0)),"",OFFSET(PageReference,MATCH(B354,Pages!$A$2:$A$1000,0),2))</f>
        <v/>
      </c>
      <c r="W354" s="68" t="str">
        <f t="shared" si="37"/>
        <v/>
      </c>
      <c r="X354" s="68" t="str">
        <f ca="1">IF(ISNA(MATCH(B354,Pages!$A$2:$A$1000,0)),"",OFFSET(PageReference,MATCH(B354,Pages!$A$2:$A$1000,0),5)/100)</f>
        <v/>
      </c>
      <c r="Y354" s="68" t="str">
        <f ca="1">IF(ISNA(MATCH(B354,Pages!$A$2:$A$1000,0)),"",OFFSET(PageReference,MATCH(B354,Pages!$A$2:$A$1000,0),6)/100)</f>
        <v/>
      </c>
      <c r="Z354" s="70" t="str">
        <f ca="1">IF(ISNA(MATCH(B354,Pages!$A$2:$A$1000,0)),"",OFFSET(PageReference,MATCH(B354,Pages!$A$2:$A$1000,0),4)/86400)</f>
        <v/>
      </c>
    </row>
    <row r="355" spans="2:26" s="74" customFormat="1" ht="12.75" x14ac:dyDescent="0.2">
      <c r="B355" s="67" t="str">
        <f>IF(ISBLANK(Allowed!A341),"",Allowed!A341)</f>
        <v/>
      </c>
      <c r="C355" s="66" t="str">
        <f>IF(ISBLANK(Allowed!C341),"",Allowed!C341)</f>
        <v/>
      </c>
      <c r="D355" s="66" t="str">
        <f>IF(ISBLANK(Allowed!D341),"",Allowed!D341)</f>
        <v/>
      </c>
      <c r="E355" s="66" t="str">
        <f>IF(ISBLANK(Allowed!F341),"",Allowed!F341)</f>
        <v/>
      </c>
      <c r="F355" s="67" t="str">
        <f ca="1">IF(ISNA(MATCH(B355,Started!$A$2:$A$100,0)),"",OFFSET(StartedReference,MATCH(B355,Started!$A$2:$A$100,0),3))</f>
        <v/>
      </c>
      <c r="G355" s="68" t="str">
        <f t="shared" ca="1" si="35"/>
        <v/>
      </c>
      <c r="H355" s="69" t="str">
        <f ca="1">IF(ISNA(MATCH(B355,Started!$A$2:$A$1000,0)),"",OFFSET(StartedReference,MATCH(B355,Started!$A$2:$A$1000,0),5)/86400)</f>
        <v/>
      </c>
      <c r="I355" s="66" t="str">
        <f ca="1">IF(ISNA(MATCH(B355,Viewer!$A$2:$A$100,0)),"",OFFSET(ViewerReference,MATCH(B355,Viewer!$A$2:$A$100,0),3))</f>
        <v/>
      </c>
      <c r="J355" s="68" t="str">
        <f t="shared" ca="1" si="38"/>
        <v/>
      </c>
      <c r="K355" s="70" t="str">
        <f ca="1">IF(ISNA(MATCH(B355,Viewer!$A$2:$A$100,0)),"",OFFSET(ViewerReference,MATCH(B355,Viewer!$A$2:$A$100,0),5)/86400)</f>
        <v/>
      </c>
      <c r="L355" s="66" t="str">
        <f ca="1">IF(ISNA(MATCH(B355,Reader!$A$2:$A$100,0)),"",OFFSET(ReaderReference,MATCH(B355,Reader!$A$2:$A$100,0),3))</f>
        <v/>
      </c>
      <c r="M355" s="68" t="str">
        <f t="shared" ca="1" si="39"/>
        <v/>
      </c>
      <c r="N355" s="70" t="str">
        <f ca="1">IF(ISNA(MATCH(B355,Reader!$A$2:$A$100,0)),"",OFFSET(ReaderReference,MATCH(B355,Reader!$A$2:$A$100,0),5)/86400)</f>
        <v/>
      </c>
      <c r="O355" s="68" t="str">
        <f t="shared" ca="1" si="36"/>
        <v/>
      </c>
      <c r="P355" s="71" t="str">
        <f ca="1">IF(ISNA(MATCH(B355,PageBottom!$A$2:$A$1000,0)),"",OFFSET(PageBottomReference,MATCH(B355,PageBottom!$A$2:$A$1000,0),3))</f>
        <v/>
      </c>
      <c r="Q355" s="68" t="str">
        <f t="shared" ca="1" si="40"/>
        <v/>
      </c>
      <c r="R355" s="69" t="str">
        <f ca="1">IF(ISNA(MATCH(B355,PageBottom!$A$2:$A$1000,0)),"",OFFSET(PageBottomReference,MATCH(B355,PageBottom!$A$2:$A$1000,0),5)/86400)</f>
        <v/>
      </c>
      <c r="S355" s="72" t="str">
        <f t="shared" ca="1" si="41"/>
        <v/>
      </c>
      <c r="T355" s="73" t="str">
        <f ca="1">IF(ISNA(MATCH(B355,Pages!$A$2:$A$1000,0)),"",OFFSET(PageReference,MATCH(B355,Pages!$A$2:$A$1000,0),3))</f>
        <v/>
      </c>
      <c r="U355" s="66" t="str">
        <f ca="1">IF(ISNA(MATCH(B355,Pages!$A$2:$A$1000,0)),"",OFFSET(PageReference,MATCH(B355,Pages!$A$2:$A$1000,0),1))</f>
        <v/>
      </c>
      <c r="V355" s="66" t="str">
        <f ca="1">IF(ISNA(MATCH(B355,Pages!$A$2:$A$1000,0)),"",OFFSET(PageReference,MATCH(B355,Pages!$A$2:$A$1000,0),2))</f>
        <v/>
      </c>
      <c r="W355" s="68" t="str">
        <f t="shared" si="37"/>
        <v/>
      </c>
      <c r="X355" s="68" t="str">
        <f ca="1">IF(ISNA(MATCH(B355,Pages!$A$2:$A$1000,0)),"",OFFSET(PageReference,MATCH(B355,Pages!$A$2:$A$1000,0),5)/100)</f>
        <v/>
      </c>
      <c r="Y355" s="68" t="str">
        <f ca="1">IF(ISNA(MATCH(B355,Pages!$A$2:$A$1000,0)),"",OFFSET(PageReference,MATCH(B355,Pages!$A$2:$A$1000,0),6)/100)</f>
        <v/>
      </c>
      <c r="Z355" s="70" t="str">
        <f ca="1">IF(ISNA(MATCH(B355,Pages!$A$2:$A$1000,0)),"",OFFSET(PageReference,MATCH(B355,Pages!$A$2:$A$1000,0),4)/86400)</f>
        <v/>
      </c>
    </row>
    <row r="356" spans="2:26" s="74" customFormat="1" ht="12.75" x14ac:dyDescent="0.2">
      <c r="B356" s="67" t="str">
        <f>IF(ISBLANK(Allowed!A342),"",Allowed!A342)</f>
        <v/>
      </c>
      <c r="C356" s="66" t="str">
        <f>IF(ISBLANK(Allowed!C342),"",Allowed!C342)</f>
        <v/>
      </c>
      <c r="D356" s="66" t="str">
        <f>IF(ISBLANK(Allowed!D342),"",Allowed!D342)</f>
        <v/>
      </c>
      <c r="E356" s="66" t="str">
        <f>IF(ISBLANK(Allowed!F342),"",Allowed!F342)</f>
        <v/>
      </c>
      <c r="F356" s="67" t="str">
        <f ca="1">IF(ISNA(MATCH(B356,Started!$A$2:$A$100,0)),"",OFFSET(StartedReference,MATCH(B356,Started!$A$2:$A$100,0),3))</f>
        <v/>
      </c>
      <c r="G356" s="68" t="str">
        <f t="shared" ca="1" si="35"/>
        <v/>
      </c>
      <c r="H356" s="69" t="str">
        <f ca="1">IF(ISNA(MATCH(B356,Started!$A$2:$A$1000,0)),"",OFFSET(StartedReference,MATCH(B356,Started!$A$2:$A$1000,0),5)/86400)</f>
        <v/>
      </c>
      <c r="I356" s="66" t="str">
        <f ca="1">IF(ISNA(MATCH(B356,Viewer!$A$2:$A$100,0)),"",OFFSET(ViewerReference,MATCH(B356,Viewer!$A$2:$A$100,0),3))</f>
        <v/>
      </c>
      <c r="J356" s="68" t="str">
        <f t="shared" ca="1" si="38"/>
        <v/>
      </c>
      <c r="K356" s="70" t="str">
        <f ca="1">IF(ISNA(MATCH(B356,Viewer!$A$2:$A$100,0)),"",OFFSET(ViewerReference,MATCH(B356,Viewer!$A$2:$A$100,0),5)/86400)</f>
        <v/>
      </c>
      <c r="L356" s="66" t="str">
        <f ca="1">IF(ISNA(MATCH(B356,Reader!$A$2:$A$100,0)),"",OFFSET(ReaderReference,MATCH(B356,Reader!$A$2:$A$100,0),3))</f>
        <v/>
      </c>
      <c r="M356" s="68" t="str">
        <f t="shared" ca="1" si="39"/>
        <v/>
      </c>
      <c r="N356" s="70" t="str">
        <f ca="1">IF(ISNA(MATCH(B356,Reader!$A$2:$A$100,0)),"",OFFSET(ReaderReference,MATCH(B356,Reader!$A$2:$A$100,0),5)/86400)</f>
        <v/>
      </c>
      <c r="O356" s="68" t="str">
        <f t="shared" ca="1" si="36"/>
        <v/>
      </c>
      <c r="P356" s="71" t="str">
        <f ca="1">IF(ISNA(MATCH(B356,PageBottom!$A$2:$A$1000,0)),"",OFFSET(PageBottomReference,MATCH(B356,PageBottom!$A$2:$A$1000,0),3))</f>
        <v/>
      </c>
      <c r="Q356" s="68" t="str">
        <f t="shared" ca="1" si="40"/>
        <v/>
      </c>
      <c r="R356" s="69" t="str">
        <f ca="1">IF(ISNA(MATCH(B356,PageBottom!$A$2:$A$1000,0)),"",OFFSET(PageBottomReference,MATCH(B356,PageBottom!$A$2:$A$1000,0),5)/86400)</f>
        <v/>
      </c>
      <c r="S356" s="72" t="str">
        <f t="shared" ca="1" si="41"/>
        <v/>
      </c>
      <c r="T356" s="73" t="str">
        <f ca="1">IF(ISNA(MATCH(B356,Pages!$A$2:$A$1000,0)),"",OFFSET(PageReference,MATCH(B356,Pages!$A$2:$A$1000,0),3))</f>
        <v/>
      </c>
      <c r="U356" s="66" t="str">
        <f ca="1">IF(ISNA(MATCH(B356,Pages!$A$2:$A$1000,0)),"",OFFSET(PageReference,MATCH(B356,Pages!$A$2:$A$1000,0),1))</f>
        <v/>
      </c>
      <c r="V356" s="66" t="str">
        <f ca="1">IF(ISNA(MATCH(B356,Pages!$A$2:$A$1000,0)),"",OFFSET(PageReference,MATCH(B356,Pages!$A$2:$A$1000,0),2))</f>
        <v/>
      </c>
      <c r="W356" s="68" t="str">
        <f t="shared" si="37"/>
        <v/>
      </c>
      <c r="X356" s="68" t="str">
        <f ca="1">IF(ISNA(MATCH(B356,Pages!$A$2:$A$1000,0)),"",OFFSET(PageReference,MATCH(B356,Pages!$A$2:$A$1000,0),5)/100)</f>
        <v/>
      </c>
      <c r="Y356" s="68" t="str">
        <f ca="1">IF(ISNA(MATCH(B356,Pages!$A$2:$A$1000,0)),"",OFFSET(PageReference,MATCH(B356,Pages!$A$2:$A$1000,0),6)/100)</f>
        <v/>
      </c>
      <c r="Z356" s="70" t="str">
        <f ca="1">IF(ISNA(MATCH(B356,Pages!$A$2:$A$1000,0)),"",OFFSET(PageReference,MATCH(B356,Pages!$A$2:$A$1000,0),4)/86400)</f>
        <v/>
      </c>
    </row>
    <row r="357" spans="2:26" s="74" customFormat="1" ht="12.75" x14ac:dyDescent="0.2">
      <c r="B357" s="67" t="str">
        <f>IF(ISBLANK(Allowed!A343),"",Allowed!A343)</f>
        <v/>
      </c>
      <c r="C357" s="66" t="str">
        <f>IF(ISBLANK(Allowed!C343),"",Allowed!C343)</f>
        <v/>
      </c>
      <c r="D357" s="66" t="str">
        <f>IF(ISBLANK(Allowed!D343),"",Allowed!D343)</f>
        <v/>
      </c>
      <c r="E357" s="66" t="str">
        <f>IF(ISBLANK(Allowed!F343),"",Allowed!F343)</f>
        <v/>
      </c>
      <c r="F357" s="67" t="str">
        <f ca="1">IF(ISNA(MATCH(B357,Started!$A$2:$A$100,0)),"",OFFSET(StartedReference,MATCH(B357,Started!$A$2:$A$100,0),3))</f>
        <v/>
      </c>
      <c r="G357" s="68" t="str">
        <f t="shared" ca="1" si="35"/>
        <v/>
      </c>
      <c r="H357" s="69" t="str">
        <f ca="1">IF(ISNA(MATCH(B357,Started!$A$2:$A$1000,0)),"",OFFSET(StartedReference,MATCH(B357,Started!$A$2:$A$1000,0),5)/86400)</f>
        <v/>
      </c>
      <c r="I357" s="66" t="str">
        <f ca="1">IF(ISNA(MATCH(B357,Viewer!$A$2:$A$100,0)),"",OFFSET(ViewerReference,MATCH(B357,Viewer!$A$2:$A$100,0),3))</f>
        <v/>
      </c>
      <c r="J357" s="68" t="str">
        <f t="shared" ca="1" si="38"/>
        <v/>
      </c>
      <c r="K357" s="70" t="str">
        <f ca="1">IF(ISNA(MATCH(B357,Viewer!$A$2:$A$100,0)),"",OFFSET(ViewerReference,MATCH(B357,Viewer!$A$2:$A$100,0),5)/86400)</f>
        <v/>
      </c>
      <c r="L357" s="66" t="str">
        <f ca="1">IF(ISNA(MATCH(B357,Reader!$A$2:$A$100,0)),"",OFFSET(ReaderReference,MATCH(B357,Reader!$A$2:$A$100,0),3))</f>
        <v/>
      </c>
      <c r="M357" s="68" t="str">
        <f t="shared" ca="1" si="39"/>
        <v/>
      </c>
      <c r="N357" s="70" t="str">
        <f ca="1">IF(ISNA(MATCH(B357,Reader!$A$2:$A$100,0)),"",OFFSET(ReaderReference,MATCH(B357,Reader!$A$2:$A$100,0),5)/86400)</f>
        <v/>
      </c>
      <c r="O357" s="68" t="str">
        <f t="shared" ca="1" si="36"/>
        <v/>
      </c>
      <c r="P357" s="71" t="str">
        <f ca="1">IF(ISNA(MATCH(B357,PageBottom!$A$2:$A$1000,0)),"",OFFSET(PageBottomReference,MATCH(B357,PageBottom!$A$2:$A$1000,0),3))</f>
        <v/>
      </c>
      <c r="Q357" s="68" t="str">
        <f t="shared" ca="1" si="40"/>
        <v/>
      </c>
      <c r="R357" s="69" t="str">
        <f ca="1">IF(ISNA(MATCH(B357,PageBottom!$A$2:$A$1000,0)),"",OFFSET(PageBottomReference,MATCH(B357,PageBottom!$A$2:$A$1000,0),5)/86400)</f>
        <v/>
      </c>
      <c r="S357" s="72" t="str">
        <f t="shared" ca="1" si="41"/>
        <v/>
      </c>
      <c r="T357" s="73" t="str">
        <f ca="1">IF(ISNA(MATCH(B357,Pages!$A$2:$A$1000,0)),"",OFFSET(PageReference,MATCH(B357,Pages!$A$2:$A$1000,0),3))</f>
        <v/>
      </c>
      <c r="U357" s="66" t="str">
        <f ca="1">IF(ISNA(MATCH(B357,Pages!$A$2:$A$1000,0)),"",OFFSET(PageReference,MATCH(B357,Pages!$A$2:$A$1000,0),1))</f>
        <v/>
      </c>
      <c r="V357" s="66" t="str">
        <f ca="1">IF(ISNA(MATCH(B357,Pages!$A$2:$A$1000,0)),"",OFFSET(PageReference,MATCH(B357,Pages!$A$2:$A$1000,0),2))</f>
        <v/>
      </c>
      <c r="W357" s="68" t="str">
        <f t="shared" si="37"/>
        <v/>
      </c>
      <c r="X357" s="68" t="str">
        <f ca="1">IF(ISNA(MATCH(B357,Pages!$A$2:$A$1000,0)),"",OFFSET(PageReference,MATCH(B357,Pages!$A$2:$A$1000,0),5)/100)</f>
        <v/>
      </c>
      <c r="Y357" s="68" t="str">
        <f ca="1">IF(ISNA(MATCH(B357,Pages!$A$2:$A$1000,0)),"",OFFSET(PageReference,MATCH(B357,Pages!$A$2:$A$1000,0),6)/100)</f>
        <v/>
      </c>
      <c r="Z357" s="70" t="str">
        <f ca="1">IF(ISNA(MATCH(B357,Pages!$A$2:$A$1000,0)),"",OFFSET(PageReference,MATCH(B357,Pages!$A$2:$A$1000,0),4)/86400)</f>
        <v/>
      </c>
    </row>
    <row r="358" spans="2:26" s="74" customFormat="1" ht="12.75" x14ac:dyDescent="0.2">
      <c r="B358" s="67" t="str">
        <f>IF(ISBLANK(Allowed!A344),"",Allowed!A344)</f>
        <v/>
      </c>
      <c r="C358" s="66" t="str">
        <f>IF(ISBLANK(Allowed!C344),"",Allowed!C344)</f>
        <v/>
      </c>
      <c r="D358" s="66" t="str">
        <f>IF(ISBLANK(Allowed!D344),"",Allowed!D344)</f>
        <v/>
      </c>
      <c r="E358" s="66" t="str">
        <f>IF(ISBLANK(Allowed!F344),"",Allowed!F344)</f>
        <v/>
      </c>
      <c r="F358" s="67" t="str">
        <f ca="1">IF(ISNA(MATCH(B358,Started!$A$2:$A$100,0)),"",OFFSET(StartedReference,MATCH(B358,Started!$A$2:$A$100,0),3))</f>
        <v/>
      </c>
      <c r="G358" s="68" t="str">
        <f t="shared" ca="1" si="35"/>
        <v/>
      </c>
      <c r="H358" s="69" t="str">
        <f ca="1">IF(ISNA(MATCH(B358,Started!$A$2:$A$1000,0)),"",OFFSET(StartedReference,MATCH(B358,Started!$A$2:$A$1000,0),5)/86400)</f>
        <v/>
      </c>
      <c r="I358" s="66" t="str">
        <f ca="1">IF(ISNA(MATCH(B358,Viewer!$A$2:$A$100,0)),"",OFFSET(ViewerReference,MATCH(B358,Viewer!$A$2:$A$100,0),3))</f>
        <v/>
      </c>
      <c r="J358" s="68" t="str">
        <f t="shared" ca="1" si="38"/>
        <v/>
      </c>
      <c r="K358" s="70" t="str">
        <f ca="1">IF(ISNA(MATCH(B358,Viewer!$A$2:$A$100,0)),"",OFFSET(ViewerReference,MATCH(B358,Viewer!$A$2:$A$100,0),5)/86400)</f>
        <v/>
      </c>
      <c r="L358" s="66" t="str">
        <f ca="1">IF(ISNA(MATCH(B358,Reader!$A$2:$A$100,0)),"",OFFSET(ReaderReference,MATCH(B358,Reader!$A$2:$A$100,0),3))</f>
        <v/>
      </c>
      <c r="M358" s="68" t="str">
        <f t="shared" ca="1" si="39"/>
        <v/>
      </c>
      <c r="N358" s="70" t="str">
        <f ca="1">IF(ISNA(MATCH(B358,Reader!$A$2:$A$100,0)),"",OFFSET(ReaderReference,MATCH(B358,Reader!$A$2:$A$100,0),5)/86400)</f>
        <v/>
      </c>
      <c r="O358" s="68" t="str">
        <f t="shared" ca="1" si="36"/>
        <v/>
      </c>
      <c r="P358" s="71" t="str">
        <f ca="1">IF(ISNA(MATCH(B358,PageBottom!$A$2:$A$1000,0)),"",OFFSET(PageBottomReference,MATCH(B358,PageBottom!$A$2:$A$1000,0),3))</f>
        <v/>
      </c>
      <c r="Q358" s="68" t="str">
        <f t="shared" ca="1" si="40"/>
        <v/>
      </c>
      <c r="R358" s="69" t="str">
        <f ca="1">IF(ISNA(MATCH(B358,PageBottom!$A$2:$A$1000,0)),"",OFFSET(PageBottomReference,MATCH(B358,PageBottom!$A$2:$A$1000,0),5)/86400)</f>
        <v/>
      </c>
      <c r="S358" s="72" t="str">
        <f t="shared" ca="1" si="41"/>
        <v/>
      </c>
      <c r="T358" s="73" t="str">
        <f ca="1">IF(ISNA(MATCH(B358,Pages!$A$2:$A$1000,0)),"",OFFSET(PageReference,MATCH(B358,Pages!$A$2:$A$1000,0),3))</f>
        <v/>
      </c>
      <c r="U358" s="66" t="str">
        <f ca="1">IF(ISNA(MATCH(B358,Pages!$A$2:$A$1000,0)),"",OFFSET(PageReference,MATCH(B358,Pages!$A$2:$A$1000,0),1))</f>
        <v/>
      </c>
      <c r="V358" s="66" t="str">
        <f ca="1">IF(ISNA(MATCH(B358,Pages!$A$2:$A$1000,0)),"",OFFSET(PageReference,MATCH(B358,Pages!$A$2:$A$1000,0),2))</f>
        <v/>
      </c>
      <c r="W358" s="68" t="str">
        <f t="shared" si="37"/>
        <v/>
      </c>
      <c r="X358" s="68" t="str">
        <f ca="1">IF(ISNA(MATCH(B358,Pages!$A$2:$A$1000,0)),"",OFFSET(PageReference,MATCH(B358,Pages!$A$2:$A$1000,0),5)/100)</f>
        <v/>
      </c>
      <c r="Y358" s="68" t="str">
        <f ca="1">IF(ISNA(MATCH(B358,Pages!$A$2:$A$1000,0)),"",OFFSET(PageReference,MATCH(B358,Pages!$A$2:$A$1000,0),6)/100)</f>
        <v/>
      </c>
      <c r="Z358" s="70" t="str">
        <f ca="1">IF(ISNA(MATCH(B358,Pages!$A$2:$A$1000,0)),"",OFFSET(PageReference,MATCH(B358,Pages!$A$2:$A$1000,0),4)/86400)</f>
        <v/>
      </c>
    </row>
    <row r="359" spans="2:26" s="74" customFormat="1" ht="12.75" x14ac:dyDescent="0.2">
      <c r="B359" s="67" t="str">
        <f>IF(ISBLANK(Allowed!A345),"",Allowed!A345)</f>
        <v/>
      </c>
      <c r="C359" s="66" t="str">
        <f>IF(ISBLANK(Allowed!C345),"",Allowed!C345)</f>
        <v/>
      </c>
      <c r="D359" s="66" t="str">
        <f>IF(ISBLANK(Allowed!D345),"",Allowed!D345)</f>
        <v/>
      </c>
      <c r="E359" s="66" t="str">
        <f>IF(ISBLANK(Allowed!F345),"",Allowed!F345)</f>
        <v/>
      </c>
      <c r="F359" s="67" t="str">
        <f ca="1">IF(ISNA(MATCH(B359,Started!$A$2:$A$100,0)),"",OFFSET(StartedReference,MATCH(B359,Started!$A$2:$A$100,0),3))</f>
        <v/>
      </c>
      <c r="G359" s="68" t="str">
        <f t="shared" ca="1" si="35"/>
        <v/>
      </c>
      <c r="H359" s="69" t="str">
        <f ca="1">IF(ISNA(MATCH(B359,Started!$A$2:$A$1000,0)),"",OFFSET(StartedReference,MATCH(B359,Started!$A$2:$A$1000,0),5)/86400)</f>
        <v/>
      </c>
      <c r="I359" s="66" t="str">
        <f ca="1">IF(ISNA(MATCH(B359,Viewer!$A$2:$A$100,0)),"",OFFSET(ViewerReference,MATCH(B359,Viewer!$A$2:$A$100,0),3))</f>
        <v/>
      </c>
      <c r="J359" s="68" t="str">
        <f t="shared" ca="1" si="38"/>
        <v/>
      </c>
      <c r="K359" s="70" t="str">
        <f ca="1">IF(ISNA(MATCH(B359,Viewer!$A$2:$A$100,0)),"",OFFSET(ViewerReference,MATCH(B359,Viewer!$A$2:$A$100,0),5)/86400)</f>
        <v/>
      </c>
      <c r="L359" s="66" t="str">
        <f ca="1">IF(ISNA(MATCH(B359,Reader!$A$2:$A$100,0)),"",OFFSET(ReaderReference,MATCH(B359,Reader!$A$2:$A$100,0),3))</f>
        <v/>
      </c>
      <c r="M359" s="68" t="str">
        <f t="shared" ca="1" si="39"/>
        <v/>
      </c>
      <c r="N359" s="70" t="str">
        <f ca="1">IF(ISNA(MATCH(B359,Reader!$A$2:$A$100,0)),"",OFFSET(ReaderReference,MATCH(B359,Reader!$A$2:$A$100,0),5)/86400)</f>
        <v/>
      </c>
      <c r="O359" s="68" t="str">
        <f t="shared" ca="1" si="36"/>
        <v/>
      </c>
      <c r="P359" s="71" t="str">
        <f ca="1">IF(ISNA(MATCH(B359,PageBottom!$A$2:$A$1000,0)),"",OFFSET(PageBottomReference,MATCH(B359,PageBottom!$A$2:$A$1000,0),3))</f>
        <v/>
      </c>
      <c r="Q359" s="68" t="str">
        <f t="shared" ca="1" si="40"/>
        <v/>
      </c>
      <c r="R359" s="69" t="str">
        <f ca="1">IF(ISNA(MATCH(B359,PageBottom!$A$2:$A$1000,0)),"",OFFSET(PageBottomReference,MATCH(B359,PageBottom!$A$2:$A$1000,0),5)/86400)</f>
        <v/>
      </c>
      <c r="S359" s="72" t="str">
        <f t="shared" ca="1" si="41"/>
        <v/>
      </c>
      <c r="T359" s="73" t="str">
        <f ca="1">IF(ISNA(MATCH(B359,Pages!$A$2:$A$1000,0)),"",OFFSET(PageReference,MATCH(B359,Pages!$A$2:$A$1000,0),3))</f>
        <v/>
      </c>
      <c r="U359" s="66" t="str">
        <f ca="1">IF(ISNA(MATCH(B359,Pages!$A$2:$A$1000,0)),"",OFFSET(PageReference,MATCH(B359,Pages!$A$2:$A$1000,0),1))</f>
        <v/>
      </c>
      <c r="V359" s="66" t="str">
        <f ca="1">IF(ISNA(MATCH(B359,Pages!$A$2:$A$1000,0)),"",OFFSET(PageReference,MATCH(B359,Pages!$A$2:$A$1000,0),2))</f>
        <v/>
      </c>
      <c r="W359" s="68" t="str">
        <f t="shared" si="37"/>
        <v/>
      </c>
      <c r="X359" s="68" t="str">
        <f ca="1">IF(ISNA(MATCH(B359,Pages!$A$2:$A$1000,0)),"",OFFSET(PageReference,MATCH(B359,Pages!$A$2:$A$1000,0),5)/100)</f>
        <v/>
      </c>
      <c r="Y359" s="68" t="str">
        <f ca="1">IF(ISNA(MATCH(B359,Pages!$A$2:$A$1000,0)),"",OFFSET(PageReference,MATCH(B359,Pages!$A$2:$A$1000,0),6)/100)</f>
        <v/>
      </c>
      <c r="Z359" s="70" t="str">
        <f ca="1">IF(ISNA(MATCH(B359,Pages!$A$2:$A$1000,0)),"",OFFSET(PageReference,MATCH(B359,Pages!$A$2:$A$1000,0),4)/86400)</f>
        <v/>
      </c>
    </row>
    <row r="360" spans="2:26" s="74" customFormat="1" ht="12.75" x14ac:dyDescent="0.2">
      <c r="B360" s="67" t="str">
        <f>IF(ISBLANK(Allowed!A346),"",Allowed!A346)</f>
        <v/>
      </c>
      <c r="C360" s="66" t="str">
        <f>IF(ISBLANK(Allowed!C346),"",Allowed!C346)</f>
        <v/>
      </c>
      <c r="D360" s="66" t="str">
        <f>IF(ISBLANK(Allowed!D346),"",Allowed!D346)</f>
        <v/>
      </c>
      <c r="E360" s="66" t="str">
        <f>IF(ISBLANK(Allowed!F346),"",Allowed!F346)</f>
        <v/>
      </c>
      <c r="F360" s="67" t="str">
        <f ca="1">IF(ISNA(MATCH(B360,Started!$A$2:$A$100,0)),"",OFFSET(StartedReference,MATCH(B360,Started!$A$2:$A$100,0),3))</f>
        <v/>
      </c>
      <c r="G360" s="68" t="str">
        <f t="shared" ca="1" si="35"/>
        <v/>
      </c>
      <c r="H360" s="69" t="str">
        <f ca="1">IF(ISNA(MATCH(B360,Started!$A$2:$A$1000,0)),"",OFFSET(StartedReference,MATCH(B360,Started!$A$2:$A$1000,0),5)/86400)</f>
        <v/>
      </c>
      <c r="I360" s="66" t="str">
        <f ca="1">IF(ISNA(MATCH(B360,Viewer!$A$2:$A$100,0)),"",OFFSET(ViewerReference,MATCH(B360,Viewer!$A$2:$A$100,0),3))</f>
        <v/>
      </c>
      <c r="J360" s="68" t="str">
        <f t="shared" ca="1" si="38"/>
        <v/>
      </c>
      <c r="K360" s="70" t="str">
        <f ca="1">IF(ISNA(MATCH(B360,Viewer!$A$2:$A$100,0)),"",OFFSET(ViewerReference,MATCH(B360,Viewer!$A$2:$A$100,0),5)/86400)</f>
        <v/>
      </c>
      <c r="L360" s="66" t="str">
        <f ca="1">IF(ISNA(MATCH(B360,Reader!$A$2:$A$100,0)),"",OFFSET(ReaderReference,MATCH(B360,Reader!$A$2:$A$100,0),3))</f>
        <v/>
      </c>
      <c r="M360" s="68" t="str">
        <f t="shared" ca="1" si="39"/>
        <v/>
      </c>
      <c r="N360" s="70" t="str">
        <f ca="1">IF(ISNA(MATCH(B360,Reader!$A$2:$A$100,0)),"",OFFSET(ReaderReference,MATCH(B360,Reader!$A$2:$A$100,0),5)/86400)</f>
        <v/>
      </c>
      <c r="O360" s="68" t="str">
        <f t="shared" ca="1" si="36"/>
        <v/>
      </c>
      <c r="P360" s="71" t="str">
        <f ca="1">IF(ISNA(MATCH(B360,PageBottom!$A$2:$A$1000,0)),"",OFFSET(PageBottomReference,MATCH(B360,PageBottom!$A$2:$A$1000,0),3))</f>
        <v/>
      </c>
      <c r="Q360" s="68" t="str">
        <f t="shared" ca="1" si="40"/>
        <v/>
      </c>
      <c r="R360" s="69" t="str">
        <f ca="1">IF(ISNA(MATCH(B360,PageBottom!$A$2:$A$1000,0)),"",OFFSET(PageBottomReference,MATCH(B360,PageBottom!$A$2:$A$1000,0),5)/86400)</f>
        <v/>
      </c>
      <c r="S360" s="72" t="str">
        <f t="shared" ca="1" si="41"/>
        <v/>
      </c>
      <c r="T360" s="73" t="str">
        <f ca="1">IF(ISNA(MATCH(B360,Pages!$A$2:$A$1000,0)),"",OFFSET(PageReference,MATCH(B360,Pages!$A$2:$A$1000,0),3))</f>
        <v/>
      </c>
      <c r="U360" s="66" t="str">
        <f ca="1">IF(ISNA(MATCH(B360,Pages!$A$2:$A$1000,0)),"",OFFSET(PageReference,MATCH(B360,Pages!$A$2:$A$1000,0),1))</f>
        <v/>
      </c>
      <c r="V360" s="66" t="str">
        <f ca="1">IF(ISNA(MATCH(B360,Pages!$A$2:$A$1000,0)),"",OFFSET(PageReference,MATCH(B360,Pages!$A$2:$A$1000,0),2))</f>
        <v/>
      </c>
      <c r="W360" s="68" t="str">
        <f t="shared" si="37"/>
        <v/>
      </c>
      <c r="X360" s="68" t="str">
        <f ca="1">IF(ISNA(MATCH(B360,Pages!$A$2:$A$1000,0)),"",OFFSET(PageReference,MATCH(B360,Pages!$A$2:$A$1000,0),5)/100)</f>
        <v/>
      </c>
      <c r="Y360" s="68" t="str">
        <f ca="1">IF(ISNA(MATCH(B360,Pages!$A$2:$A$1000,0)),"",OFFSET(PageReference,MATCH(B360,Pages!$A$2:$A$1000,0),6)/100)</f>
        <v/>
      </c>
      <c r="Z360" s="70" t="str">
        <f ca="1">IF(ISNA(MATCH(B360,Pages!$A$2:$A$1000,0)),"",OFFSET(PageReference,MATCH(B360,Pages!$A$2:$A$1000,0),4)/86400)</f>
        <v/>
      </c>
    </row>
    <row r="361" spans="2:26" s="74" customFormat="1" ht="12.75" x14ac:dyDescent="0.2">
      <c r="B361" s="67" t="str">
        <f>IF(ISBLANK(Allowed!A347),"",Allowed!A347)</f>
        <v/>
      </c>
      <c r="C361" s="66" t="str">
        <f>IF(ISBLANK(Allowed!C347),"",Allowed!C347)</f>
        <v/>
      </c>
      <c r="D361" s="66" t="str">
        <f>IF(ISBLANK(Allowed!D347),"",Allowed!D347)</f>
        <v/>
      </c>
      <c r="E361" s="66" t="str">
        <f>IF(ISBLANK(Allowed!F347),"",Allowed!F347)</f>
        <v/>
      </c>
      <c r="F361" s="67" t="str">
        <f ca="1">IF(ISNA(MATCH(B361,Started!$A$2:$A$100,0)),"",OFFSET(StartedReference,MATCH(B361,Started!$A$2:$A$100,0),3))</f>
        <v/>
      </c>
      <c r="G361" s="68" t="str">
        <f t="shared" ca="1" si="35"/>
        <v/>
      </c>
      <c r="H361" s="69" t="str">
        <f ca="1">IF(ISNA(MATCH(B361,Started!$A$2:$A$1000,0)),"",OFFSET(StartedReference,MATCH(B361,Started!$A$2:$A$1000,0),5)/86400)</f>
        <v/>
      </c>
      <c r="I361" s="66" t="str">
        <f ca="1">IF(ISNA(MATCH(B361,Viewer!$A$2:$A$100,0)),"",OFFSET(ViewerReference,MATCH(B361,Viewer!$A$2:$A$100,0),3))</f>
        <v/>
      </c>
      <c r="J361" s="68" t="str">
        <f t="shared" ca="1" si="38"/>
        <v/>
      </c>
      <c r="K361" s="70" t="str">
        <f ca="1">IF(ISNA(MATCH(B361,Viewer!$A$2:$A$100,0)),"",OFFSET(ViewerReference,MATCH(B361,Viewer!$A$2:$A$100,0),5)/86400)</f>
        <v/>
      </c>
      <c r="L361" s="66" t="str">
        <f ca="1">IF(ISNA(MATCH(B361,Reader!$A$2:$A$100,0)),"",OFFSET(ReaderReference,MATCH(B361,Reader!$A$2:$A$100,0),3))</f>
        <v/>
      </c>
      <c r="M361" s="68" t="str">
        <f t="shared" ca="1" si="39"/>
        <v/>
      </c>
      <c r="N361" s="70" t="str">
        <f ca="1">IF(ISNA(MATCH(B361,Reader!$A$2:$A$100,0)),"",OFFSET(ReaderReference,MATCH(B361,Reader!$A$2:$A$100,0),5)/86400)</f>
        <v/>
      </c>
      <c r="O361" s="68" t="str">
        <f t="shared" ca="1" si="36"/>
        <v/>
      </c>
      <c r="P361" s="71" t="str">
        <f ca="1">IF(ISNA(MATCH(B361,PageBottom!$A$2:$A$1000,0)),"",OFFSET(PageBottomReference,MATCH(B361,PageBottom!$A$2:$A$1000,0),3))</f>
        <v/>
      </c>
      <c r="Q361" s="68" t="str">
        <f t="shared" ca="1" si="40"/>
        <v/>
      </c>
      <c r="R361" s="69" t="str">
        <f ca="1">IF(ISNA(MATCH(B361,PageBottom!$A$2:$A$1000,0)),"",OFFSET(PageBottomReference,MATCH(B361,PageBottom!$A$2:$A$1000,0),5)/86400)</f>
        <v/>
      </c>
      <c r="S361" s="72" t="str">
        <f t="shared" ca="1" si="41"/>
        <v/>
      </c>
      <c r="T361" s="73" t="str">
        <f ca="1">IF(ISNA(MATCH(B361,Pages!$A$2:$A$1000,0)),"",OFFSET(PageReference,MATCH(B361,Pages!$A$2:$A$1000,0),3))</f>
        <v/>
      </c>
      <c r="U361" s="66" t="str">
        <f ca="1">IF(ISNA(MATCH(B361,Pages!$A$2:$A$1000,0)),"",OFFSET(PageReference,MATCH(B361,Pages!$A$2:$A$1000,0),1))</f>
        <v/>
      </c>
      <c r="V361" s="66" t="str">
        <f ca="1">IF(ISNA(MATCH(B361,Pages!$A$2:$A$1000,0)),"",OFFSET(PageReference,MATCH(B361,Pages!$A$2:$A$1000,0),2))</f>
        <v/>
      </c>
      <c r="W361" s="68" t="str">
        <f t="shared" si="37"/>
        <v/>
      </c>
      <c r="X361" s="68" t="str">
        <f ca="1">IF(ISNA(MATCH(B361,Pages!$A$2:$A$1000,0)),"",OFFSET(PageReference,MATCH(B361,Pages!$A$2:$A$1000,0),5)/100)</f>
        <v/>
      </c>
      <c r="Y361" s="68" t="str">
        <f ca="1">IF(ISNA(MATCH(B361,Pages!$A$2:$A$1000,0)),"",OFFSET(PageReference,MATCH(B361,Pages!$A$2:$A$1000,0),6)/100)</f>
        <v/>
      </c>
      <c r="Z361" s="70" t="str">
        <f ca="1">IF(ISNA(MATCH(B361,Pages!$A$2:$A$1000,0)),"",OFFSET(PageReference,MATCH(B361,Pages!$A$2:$A$1000,0),4)/86400)</f>
        <v/>
      </c>
    </row>
    <row r="362" spans="2:26" s="74" customFormat="1" ht="12.75" x14ac:dyDescent="0.2">
      <c r="B362" s="67" t="str">
        <f>IF(ISBLANK(Allowed!A348),"",Allowed!A348)</f>
        <v/>
      </c>
      <c r="C362" s="66" t="str">
        <f>IF(ISBLANK(Allowed!C348),"",Allowed!C348)</f>
        <v/>
      </c>
      <c r="D362" s="66" t="str">
        <f>IF(ISBLANK(Allowed!D348),"",Allowed!D348)</f>
        <v/>
      </c>
      <c r="E362" s="66" t="str">
        <f>IF(ISBLANK(Allowed!F348),"",Allowed!F348)</f>
        <v/>
      </c>
      <c r="F362" s="67" t="str">
        <f ca="1">IF(ISNA(MATCH(B362,Started!$A$2:$A$100,0)),"",OFFSET(StartedReference,MATCH(B362,Started!$A$2:$A$100,0),3))</f>
        <v/>
      </c>
      <c r="G362" s="68" t="str">
        <f t="shared" ca="1" si="35"/>
        <v/>
      </c>
      <c r="H362" s="69" t="str">
        <f ca="1">IF(ISNA(MATCH(B362,Started!$A$2:$A$1000,0)),"",OFFSET(StartedReference,MATCH(B362,Started!$A$2:$A$1000,0),5)/86400)</f>
        <v/>
      </c>
      <c r="I362" s="66" t="str">
        <f ca="1">IF(ISNA(MATCH(B362,Viewer!$A$2:$A$100,0)),"",OFFSET(ViewerReference,MATCH(B362,Viewer!$A$2:$A$100,0),3))</f>
        <v/>
      </c>
      <c r="J362" s="68" t="str">
        <f t="shared" ca="1" si="38"/>
        <v/>
      </c>
      <c r="K362" s="70" t="str">
        <f ca="1">IF(ISNA(MATCH(B362,Viewer!$A$2:$A$100,0)),"",OFFSET(ViewerReference,MATCH(B362,Viewer!$A$2:$A$100,0),5)/86400)</f>
        <v/>
      </c>
      <c r="L362" s="66" t="str">
        <f ca="1">IF(ISNA(MATCH(B362,Reader!$A$2:$A$100,0)),"",OFFSET(ReaderReference,MATCH(B362,Reader!$A$2:$A$100,0),3))</f>
        <v/>
      </c>
      <c r="M362" s="68" t="str">
        <f t="shared" ca="1" si="39"/>
        <v/>
      </c>
      <c r="N362" s="70" t="str">
        <f ca="1">IF(ISNA(MATCH(B362,Reader!$A$2:$A$100,0)),"",OFFSET(ReaderReference,MATCH(B362,Reader!$A$2:$A$100,0),5)/86400)</f>
        <v/>
      </c>
      <c r="O362" s="68" t="str">
        <f t="shared" ca="1" si="36"/>
        <v/>
      </c>
      <c r="P362" s="71" t="str">
        <f ca="1">IF(ISNA(MATCH(B362,PageBottom!$A$2:$A$1000,0)),"",OFFSET(PageBottomReference,MATCH(B362,PageBottom!$A$2:$A$1000,0),3))</f>
        <v/>
      </c>
      <c r="Q362" s="68" t="str">
        <f t="shared" ca="1" si="40"/>
        <v/>
      </c>
      <c r="R362" s="69" t="str">
        <f ca="1">IF(ISNA(MATCH(B362,PageBottom!$A$2:$A$1000,0)),"",OFFSET(PageBottomReference,MATCH(B362,PageBottom!$A$2:$A$1000,0),5)/86400)</f>
        <v/>
      </c>
      <c r="S362" s="72" t="str">
        <f t="shared" ca="1" si="41"/>
        <v/>
      </c>
      <c r="T362" s="73" t="str">
        <f ca="1">IF(ISNA(MATCH(B362,Pages!$A$2:$A$1000,0)),"",OFFSET(PageReference,MATCH(B362,Pages!$A$2:$A$1000,0),3))</f>
        <v/>
      </c>
      <c r="U362" s="66" t="str">
        <f ca="1">IF(ISNA(MATCH(B362,Pages!$A$2:$A$1000,0)),"",OFFSET(PageReference,MATCH(B362,Pages!$A$2:$A$1000,0),1))</f>
        <v/>
      </c>
      <c r="V362" s="66" t="str">
        <f ca="1">IF(ISNA(MATCH(B362,Pages!$A$2:$A$1000,0)),"",OFFSET(PageReference,MATCH(B362,Pages!$A$2:$A$1000,0),2))</f>
        <v/>
      </c>
      <c r="W362" s="68" t="str">
        <f t="shared" si="37"/>
        <v/>
      </c>
      <c r="X362" s="68" t="str">
        <f ca="1">IF(ISNA(MATCH(B362,Pages!$A$2:$A$1000,0)),"",OFFSET(PageReference,MATCH(B362,Pages!$A$2:$A$1000,0),5)/100)</f>
        <v/>
      </c>
      <c r="Y362" s="68" t="str">
        <f ca="1">IF(ISNA(MATCH(B362,Pages!$A$2:$A$1000,0)),"",OFFSET(PageReference,MATCH(B362,Pages!$A$2:$A$1000,0),6)/100)</f>
        <v/>
      </c>
      <c r="Z362" s="70" t="str">
        <f ca="1">IF(ISNA(MATCH(B362,Pages!$A$2:$A$1000,0)),"",OFFSET(PageReference,MATCH(B362,Pages!$A$2:$A$1000,0),4)/86400)</f>
        <v/>
      </c>
    </row>
    <row r="363" spans="2:26" s="74" customFormat="1" ht="12.75" x14ac:dyDescent="0.2">
      <c r="B363" s="67" t="str">
        <f>IF(ISBLANK(Allowed!A349),"",Allowed!A349)</f>
        <v/>
      </c>
      <c r="C363" s="66" t="str">
        <f>IF(ISBLANK(Allowed!C349),"",Allowed!C349)</f>
        <v/>
      </c>
      <c r="D363" s="66" t="str">
        <f>IF(ISBLANK(Allowed!D349),"",Allowed!D349)</f>
        <v/>
      </c>
      <c r="E363" s="66" t="str">
        <f>IF(ISBLANK(Allowed!F349),"",Allowed!F349)</f>
        <v/>
      </c>
      <c r="F363" s="67" t="str">
        <f ca="1">IF(ISNA(MATCH(B363,Started!$A$2:$A$100,0)),"",OFFSET(StartedReference,MATCH(B363,Started!$A$2:$A$100,0),3))</f>
        <v/>
      </c>
      <c r="G363" s="68" t="str">
        <f t="shared" ca="1" si="35"/>
        <v/>
      </c>
      <c r="H363" s="69" t="str">
        <f ca="1">IF(ISNA(MATCH(B363,Started!$A$2:$A$1000,0)),"",OFFSET(StartedReference,MATCH(B363,Started!$A$2:$A$1000,0),5)/86400)</f>
        <v/>
      </c>
      <c r="I363" s="66" t="str">
        <f ca="1">IF(ISNA(MATCH(B363,Viewer!$A$2:$A$100,0)),"",OFFSET(ViewerReference,MATCH(B363,Viewer!$A$2:$A$100,0),3))</f>
        <v/>
      </c>
      <c r="J363" s="68" t="str">
        <f t="shared" ca="1" si="38"/>
        <v/>
      </c>
      <c r="K363" s="70" t="str">
        <f ca="1">IF(ISNA(MATCH(B363,Viewer!$A$2:$A$100,0)),"",OFFSET(ViewerReference,MATCH(B363,Viewer!$A$2:$A$100,0),5)/86400)</f>
        <v/>
      </c>
      <c r="L363" s="66" t="str">
        <f ca="1">IF(ISNA(MATCH(B363,Reader!$A$2:$A$100,0)),"",OFFSET(ReaderReference,MATCH(B363,Reader!$A$2:$A$100,0),3))</f>
        <v/>
      </c>
      <c r="M363" s="68" t="str">
        <f t="shared" ca="1" si="39"/>
        <v/>
      </c>
      <c r="N363" s="70" t="str">
        <f ca="1">IF(ISNA(MATCH(B363,Reader!$A$2:$A$100,0)),"",OFFSET(ReaderReference,MATCH(B363,Reader!$A$2:$A$100,0),5)/86400)</f>
        <v/>
      </c>
      <c r="O363" s="68" t="str">
        <f t="shared" ca="1" si="36"/>
        <v/>
      </c>
      <c r="P363" s="71" t="str">
        <f ca="1">IF(ISNA(MATCH(B363,PageBottom!$A$2:$A$1000,0)),"",OFFSET(PageBottomReference,MATCH(B363,PageBottom!$A$2:$A$1000,0),3))</f>
        <v/>
      </c>
      <c r="Q363" s="68" t="str">
        <f t="shared" ca="1" si="40"/>
        <v/>
      </c>
      <c r="R363" s="69" t="str">
        <f ca="1">IF(ISNA(MATCH(B363,PageBottom!$A$2:$A$1000,0)),"",OFFSET(PageBottomReference,MATCH(B363,PageBottom!$A$2:$A$1000,0),5)/86400)</f>
        <v/>
      </c>
      <c r="S363" s="72" t="str">
        <f t="shared" ca="1" si="41"/>
        <v/>
      </c>
      <c r="T363" s="73" t="str">
        <f ca="1">IF(ISNA(MATCH(B363,Pages!$A$2:$A$1000,0)),"",OFFSET(PageReference,MATCH(B363,Pages!$A$2:$A$1000,0),3))</f>
        <v/>
      </c>
      <c r="U363" s="66" t="str">
        <f ca="1">IF(ISNA(MATCH(B363,Pages!$A$2:$A$1000,0)),"",OFFSET(PageReference,MATCH(B363,Pages!$A$2:$A$1000,0),1))</f>
        <v/>
      </c>
      <c r="V363" s="66" t="str">
        <f ca="1">IF(ISNA(MATCH(B363,Pages!$A$2:$A$1000,0)),"",OFFSET(PageReference,MATCH(B363,Pages!$A$2:$A$1000,0),2))</f>
        <v/>
      </c>
      <c r="W363" s="68" t="str">
        <f t="shared" si="37"/>
        <v/>
      </c>
      <c r="X363" s="68" t="str">
        <f ca="1">IF(ISNA(MATCH(B363,Pages!$A$2:$A$1000,0)),"",OFFSET(PageReference,MATCH(B363,Pages!$A$2:$A$1000,0),5)/100)</f>
        <v/>
      </c>
      <c r="Y363" s="68" t="str">
        <f ca="1">IF(ISNA(MATCH(B363,Pages!$A$2:$A$1000,0)),"",OFFSET(PageReference,MATCH(B363,Pages!$A$2:$A$1000,0),6)/100)</f>
        <v/>
      </c>
      <c r="Z363" s="70" t="str">
        <f ca="1">IF(ISNA(MATCH(B363,Pages!$A$2:$A$1000,0)),"",OFFSET(PageReference,MATCH(B363,Pages!$A$2:$A$1000,0),4)/86400)</f>
        <v/>
      </c>
    </row>
    <row r="364" spans="2:26" s="74" customFormat="1" ht="12.75" x14ac:dyDescent="0.2">
      <c r="B364" s="67" t="str">
        <f>IF(ISBLANK(Allowed!A350),"",Allowed!A350)</f>
        <v/>
      </c>
      <c r="C364" s="66" t="str">
        <f>IF(ISBLANK(Allowed!C350),"",Allowed!C350)</f>
        <v/>
      </c>
      <c r="D364" s="66" t="str">
        <f>IF(ISBLANK(Allowed!D350),"",Allowed!D350)</f>
        <v/>
      </c>
      <c r="E364" s="66" t="str">
        <f>IF(ISBLANK(Allowed!F350),"",Allowed!F350)</f>
        <v/>
      </c>
      <c r="F364" s="67" t="str">
        <f ca="1">IF(ISNA(MATCH(B364,Started!$A$2:$A$100,0)),"",OFFSET(StartedReference,MATCH(B364,Started!$A$2:$A$100,0),3))</f>
        <v/>
      </c>
      <c r="G364" s="68" t="str">
        <f t="shared" ca="1" si="35"/>
        <v/>
      </c>
      <c r="H364" s="69" t="str">
        <f ca="1">IF(ISNA(MATCH(B364,Started!$A$2:$A$1000,0)),"",OFFSET(StartedReference,MATCH(B364,Started!$A$2:$A$1000,0),5)/86400)</f>
        <v/>
      </c>
      <c r="I364" s="66" t="str">
        <f ca="1">IF(ISNA(MATCH(B364,Viewer!$A$2:$A$100,0)),"",OFFSET(ViewerReference,MATCH(B364,Viewer!$A$2:$A$100,0),3))</f>
        <v/>
      </c>
      <c r="J364" s="68" t="str">
        <f t="shared" ca="1" si="38"/>
        <v/>
      </c>
      <c r="K364" s="70" t="str">
        <f ca="1">IF(ISNA(MATCH(B364,Viewer!$A$2:$A$100,0)),"",OFFSET(ViewerReference,MATCH(B364,Viewer!$A$2:$A$100,0),5)/86400)</f>
        <v/>
      </c>
      <c r="L364" s="66" t="str">
        <f ca="1">IF(ISNA(MATCH(B364,Reader!$A$2:$A$100,0)),"",OFFSET(ReaderReference,MATCH(B364,Reader!$A$2:$A$100,0),3))</f>
        <v/>
      </c>
      <c r="M364" s="68" t="str">
        <f t="shared" ca="1" si="39"/>
        <v/>
      </c>
      <c r="N364" s="70" t="str">
        <f ca="1">IF(ISNA(MATCH(B364,Reader!$A$2:$A$100,0)),"",OFFSET(ReaderReference,MATCH(B364,Reader!$A$2:$A$100,0),5)/86400)</f>
        <v/>
      </c>
      <c r="O364" s="68" t="str">
        <f t="shared" ca="1" si="36"/>
        <v/>
      </c>
      <c r="P364" s="71" t="str">
        <f ca="1">IF(ISNA(MATCH(B364,PageBottom!$A$2:$A$1000,0)),"",OFFSET(PageBottomReference,MATCH(B364,PageBottom!$A$2:$A$1000,0),3))</f>
        <v/>
      </c>
      <c r="Q364" s="68" t="str">
        <f t="shared" ca="1" si="40"/>
        <v/>
      </c>
      <c r="R364" s="69" t="str">
        <f ca="1">IF(ISNA(MATCH(B364,PageBottom!$A$2:$A$1000,0)),"",OFFSET(PageBottomReference,MATCH(B364,PageBottom!$A$2:$A$1000,0),5)/86400)</f>
        <v/>
      </c>
      <c r="S364" s="72" t="str">
        <f t="shared" ca="1" si="41"/>
        <v/>
      </c>
      <c r="T364" s="73" t="str">
        <f ca="1">IF(ISNA(MATCH(B364,Pages!$A$2:$A$1000,0)),"",OFFSET(PageReference,MATCH(B364,Pages!$A$2:$A$1000,0),3))</f>
        <v/>
      </c>
      <c r="U364" s="66" t="str">
        <f ca="1">IF(ISNA(MATCH(B364,Pages!$A$2:$A$1000,0)),"",OFFSET(PageReference,MATCH(B364,Pages!$A$2:$A$1000,0),1))</f>
        <v/>
      </c>
      <c r="V364" s="66" t="str">
        <f ca="1">IF(ISNA(MATCH(B364,Pages!$A$2:$A$1000,0)),"",OFFSET(PageReference,MATCH(B364,Pages!$A$2:$A$1000,0),2))</f>
        <v/>
      </c>
      <c r="W364" s="68" t="str">
        <f t="shared" si="37"/>
        <v/>
      </c>
      <c r="X364" s="68" t="str">
        <f ca="1">IF(ISNA(MATCH(B364,Pages!$A$2:$A$1000,0)),"",OFFSET(PageReference,MATCH(B364,Pages!$A$2:$A$1000,0),5)/100)</f>
        <v/>
      </c>
      <c r="Y364" s="68" t="str">
        <f ca="1">IF(ISNA(MATCH(B364,Pages!$A$2:$A$1000,0)),"",OFFSET(PageReference,MATCH(B364,Pages!$A$2:$A$1000,0),6)/100)</f>
        <v/>
      </c>
      <c r="Z364" s="70" t="str">
        <f ca="1">IF(ISNA(MATCH(B364,Pages!$A$2:$A$1000,0)),"",OFFSET(PageReference,MATCH(B364,Pages!$A$2:$A$1000,0),4)/86400)</f>
        <v/>
      </c>
    </row>
    <row r="365" spans="2:26" s="74" customFormat="1" ht="12.75" x14ac:dyDescent="0.2">
      <c r="B365" s="67" t="str">
        <f>IF(ISBLANK(Allowed!A351),"",Allowed!A351)</f>
        <v/>
      </c>
      <c r="C365" s="66" t="str">
        <f>IF(ISBLANK(Allowed!C351),"",Allowed!C351)</f>
        <v/>
      </c>
      <c r="D365" s="66" t="str">
        <f>IF(ISBLANK(Allowed!D351),"",Allowed!D351)</f>
        <v/>
      </c>
      <c r="E365" s="66" t="str">
        <f>IF(ISBLANK(Allowed!F351),"",Allowed!F351)</f>
        <v/>
      </c>
      <c r="F365" s="67" t="str">
        <f ca="1">IF(ISNA(MATCH(B365,Started!$A$2:$A$100,0)),"",OFFSET(StartedReference,MATCH(B365,Started!$A$2:$A$100,0),3))</f>
        <v/>
      </c>
      <c r="G365" s="68" t="str">
        <f t="shared" ca="1" si="35"/>
        <v/>
      </c>
      <c r="H365" s="69" t="str">
        <f ca="1">IF(ISNA(MATCH(B365,Started!$A$2:$A$1000,0)),"",OFFSET(StartedReference,MATCH(B365,Started!$A$2:$A$1000,0),5)/86400)</f>
        <v/>
      </c>
      <c r="I365" s="66" t="str">
        <f ca="1">IF(ISNA(MATCH(B365,Viewer!$A$2:$A$100,0)),"",OFFSET(ViewerReference,MATCH(B365,Viewer!$A$2:$A$100,0),3))</f>
        <v/>
      </c>
      <c r="J365" s="68" t="str">
        <f t="shared" ca="1" si="38"/>
        <v/>
      </c>
      <c r="K365" s="70" t="str">
        <f ca="1">IF(ISNA(MATCH(B365,Viewer!$A$2:$A$100,0)),"",OFFSET(ViewerReference,MATCH(B365,Viewer!$A$2:$A$100,0),5)/86400)</f>
        <v/>
      </c>
      <c r="L365" s="66" t="str">
        <f ca="1">IF(ISNA(MATCH(B365,Reader!$A$2:$A$100,0)),"",OFFSET(ReaderReference,MATCH(B365,Reader!$A$2:$A$100,0),3))</f>
        <v/>
      </c>
      <c r="M365" s="68" t="str">
        <f t="shared" ca="1" si="39"/>
        <v/>
      </c>
      <c r="N365" s="70" t="str">
        <f ca="1">IF(ISNA(MATCH(B365,Reader!$A$2:$A$100,0)),"",OFFSET(ReaderReference,MATCH(B365,Reader!$A$2:$A$100,0),5)/86400)</f>
        <v/>
      </c>
      <c r="O365" s="68" t="str">
        <f t="shared" ca="1" si="36"/>
        <v/>
      </c>
      <c r="P365" s="71" t="str">
        <f ca="1">IF(ISNA(MATCH(B365,PageBottom!$A$2:$A$1000,0)),"",OFFSET(PageBottomReference,MATCH(B365,PageBottom!$A$2:$A$1000,0),3))</f>
        <v/>
      </c>
      <c r="Q365" s="68" t="str">
        <f t="shared" ca="1" si="40"/>
        <v/>
      </c>
      <c r="R365" s="69" t="str">
        <f ca="1">IF(ISNA(MATCH(B365,PageBottom!$A$2:$A$1000,0)),"",OFFSET(PageBottomReference,MATCH(B365,PageBottom!$A$2:$A$1000,0),5)/86400)</f>
        <v/>
      </c>
      <c r="S365" s="72" t="str">
        <f t="shared" ca="1" si="41"/>
        <v/>
      </c>
      <c r="T365" s="73" t="str">
        <f ca="1">IF(ISNA(MATCH(B365,Pages!$A$2:$A$1000,0)),"",OFFSET(PageReference,MATCH(B365,Pages!$A$2:$A$1000,0),3))</f>
        <v/>
      </c>
      <c r="U365" s="66" t="str">
        <f ca="1">IF(ISNA(MATCH(B365,Pages!$A$2:$A$1000,0)),"",OFFSET(PageReference,MATCH(B365,Pages!$A$2:$A$1000,0),1))</f>
        <v/>
      </c>
      <c r="V365" s="66" t="str">
        <f ca="1">IF(ISNA(MATCH(B365,Pages!$A$2:$A$1000,0)),"",OFFSET(PageReference,MATCH(B365,Pages!$A$2:$A$1000,0),2))</f>
        <v/>
      </c>
      <c r="W365" s="68" t="str">
        <f t="shared" si="37"/>
        <v/>
      </c>
      <c r="X365" s="68" t="str">
        <f ca="1">IF(ISNA(MATCH(B365,Pages!$A$2:$A$1000,0)),"",OFFSET(PageReference,MATCH(B365,Pages!$A$2:$A$1000,0),5)/100)</f>
        <v/>
      </c>
      <c r="Y365" s="68" t="str">
        <f ca="1">IF(ISNA(MATCH(B365,Pages!$A$2:$A$1000,0)),"",OFFSET(PageReference,MATCH(B365,Pages!$A$2:$A$1000,0),6)/100)</f>
        <v/>
      </c>
      <c r="Z365" s="70" t="str">
        <f ca="1">IF(ISNA(MATCH(B365,Pages!$A$2:$A$1000,0)),"",OFFSET(PageReference,MATCH(B365,Pages!$A$2:$A$1000,0),4)/86400)</f>
        <v/>
      </c>
    </row>
    <row r="366" spans="2:26" s="74" customFormat="1" ht="12.75" x14ac:dyDescent="0.2">
      <c r="B366" s="67" t="str">
        <f>IF(ISBLANK(Allowed!A352),"",Allowed!A352)</f>
        <v/>
      </c>
      <c r="C366" s="66" t="str">
        <f>IF(ISBLANK(Allowed!C352),"",Allowed!C352)</f>
        <v/>
      </c>
      <c r="D366" s="66" t="str">
        <f>IF(ISBLANK(Allowed!D352),"",Allowed!D352)</f>
        <v/>
      </c>
      <c r="E366" s="66" t="str">
        <f>IF(ISBLANK(Allowed!F352),"",Allowed!F352)</f>
        <v/>
      </c>
      <c r="F366" s="67" t="str">
        <f ca="1">IF(ISNA(MATCH(B366,Started!$A$2:$A$100,0)),"",OFFSET(StartedReference,MATCH(B366,Started!$A$2:$A$100,0),3))</f>
        <v/>
      </c>
      <c r="G366" s="68" t="str">
        <f t="shared" ca="1" si="35"/>
        <v/>
      </c>
      <c r="H366" s="69" t="str">
        <f ca="1">IF(ISNA(MATCH(B366,Started!$A$2:$A$1000,0)),"",OFFSET(StartedReference,MATCH(B366,Started!$A$2:$A$1000,0),5)/86400)</f>
        <v/>
      </c>
      <c r="I366" s="66" t="str">
        <f ca="1">IF(ISNA(MATCH(B366,Viewer!$A$2:$A$100,0)),"",OFFSET(ViewerReference,MATCH(B366,Viewer!$A$2:$A$100,0),3))</f>
        <v/>
      </c>
      <c r="J366" s="68" t="str">
        <f t="shared" ca="1" si="38"/>
        <v/>
      </c>
      <c r="K366" s="70" t="str">
        <f ca="1">IF(ISNA(MATCH(B366,Viewer!$A$2:$A$100,0)),"",OFFSET(ViewerReference,MATCH(B366,Viewer!$A$2:$A$100,0),5)/86400)</f>
        <v/>
      </c>
      <c r="L366" s="66" t="str">
        <f ca="1">IF(ISNA(MATCH(B366,Reader!$A$2:$A$100,0)),"",OFFSET(ReaderReference,MATCH(B366,Reader!$A$2:$A$100,0),3))</f>
        <v/>
      </c>
      <c r="M366" s="68" t="str">
        <f t="shared" ca="1" si="39"/>
        <v/>
      </c>
      <c r="N366" s="70" t="str">
        <f ca="1">IF(ISNA(MATCH(B366,Reader!$A$2:$A$100,0)),"",OFFSET(ReaderReference,MATCH(B366,Reader!$A$2:$A$100,0),5)/86400)</f>
        <v/>
      </c>
      <c r="O366" s="68" t="str">
        <f t="shared" ca="1" si="36"/>
        <v/>
      </c>
      <c r="P366" s="71" t="str">
        <f ca="1">IF(ISNA(MATCH(B366,PageBottom!$A$2:$A$1000,0)),"",OFFSET(PageBottomReference,MATCH(B366,PageBottom!$A$2:$A$1000,0),3))</f>
        <v/>
      </c>
      <c r="Q366" s="68" t="str">
        <f t="shared" ca="1" si="40"/>
        <v/>
      </c>
      <c r="R366" s="69" t="str">
        <f ca="1">IF(ISNA(MATCH(B366,PageBottom!$A$2:$A$1000,0)),"",OFFSET(PageBottomReference,MATCH(B366,PageBottom!$A$2:$A$1000,0),5)/86400)</f>
        <v/>
      </c>
      <c r="S366" s="72" t="str">
        <f t="shared" ca="1" si="41"/>
        <v/>
      </c>
      <c r="T366" s="73" t="str">
        <f ca="1">IF(ISNA(MATCH(B366,Pages!$A$2:$A$1000,0)),"",OFFSET(PageReference,MATCH(B366,Pages!$A$2:$A$1000,0),3))</f>
        <v/>
      </c>
      <c r="U366" s="66" t="str">
        <f ca="1">IF(ISNA(MATCH(B366,Pages!$A$2:$A$1000,0)),"",OFFSET(PageReference,MATCH(B366,Pages!$A$2:$A$1000,0),1))</f>
        <v/>
      </c>
      <c r="V366" s="66" t="str">
        <f ca="1">IF(ISNA(MATCH(B366,Pages!$A$2:$A$1000,0)),"",OFFSET(PageReference,MATCH(B366,Pages!$A$2:$A$1000,0),2))</f>
        <v/>
      </c>
      <c r="W366" s="68" t="str">
        <f t="shared" si="37"/>
        <v/>
      </c>
      <c r="X366" s="68" t="str">
        <f ca="1">IF(ISNA(MATCH(B366,Pages!$A$2:$A$1000,0)),"",OFFSET(PageReference,MATCH(B366,Pages!$A$2:$A$1000,0),5)/100)</f>
        <v/>
      </c>
      <c r="Y366" s="68" t="str">
        <f ca="1">IF(ISNA(MATCH(B366,Pages!$A$2:$A$1000,0)),"",OFFSET(PageReference,MATCH(B366,Pages!$A$2:$A$1000,0),6)/100)</f>
        <v/>
      </c>
      <c r="Z366" s="70" t="str">
        <f ca="1">IF(ISNA(MATCH(B366,Pages!$A$2:$A$1000,0)),"",OFFSET(PageReference,MATCH(B366,Pages!$A$2:$A$1000,0),4)/86400)</f>
        <v/>
      </c>
    </row>
    <row r="367" spans="2:26" s="74" customFormat="1" ht="12.75" x14ac:dyDescent="0.2">
      <c r="B367" s="67" t="str">
        <f>IF(ISBLANK(Allowed!A353),"",Allowed!A353)</f>
        <v/>
      </c>
      <c r="C367" s="66" t="str">
        <f>IF(ISBLANK(Allowed!C353),"",Allowed!C353)</f>
        <v/>
      </c>
      <c r="D367" s="66" t="str">
        <f>IF(ISBLANK(Allowed!D353),"",Allowed!D353)</f>
        <v/>
      </c>
      <c r="E367" s="66" t="str">
        <f>IF(ISBLANK(Allowed!F353),"",Allowed!F353)</f>
        <v/>
      </c>
      <c r="F367" s="67" t="str">
        <f ca="1">IF(ISNA(MATCH(B367,Started!$A$2:$A$100,0)),"",OFFSET(StartedReference,MATCH(B367,Started!$A$2:$A$100,0),3))</f>
        <v/>
      </c>
      <c r="G367" s="68" t="str">
        <f t="shared" ca="1" si="35"/>
        <v/>
      </c>
      <c r="H367" s="69" t="str">
        <f ca="1">IF(ISNA(MATCH(B367,Started!$A$2:$A$1000,0)),"",OFFSET(StartedReference,MATCH(B367,Started!$A$2:$A$1000,0),5)/86400)</f>
        <v/>
      </c>
      <c r="I367" s="66" t="str">
        <f ca="1">IF(ISNA(MATCH(B367,Viewer!$A$2:$A$100,0)),"",OFFSET(ViewerReference,MATCH(B367,Viewer!$A$2:$A$100,0),3))</f>
        <v/>
      </c>
      <c r="J367" s="68" t="str">
        <f t="shared" ca="1" si="38"/>
        <v/>
      </c>
      <c r="K367" s="70" t="str">
        <f ca="1">IF(ISNA(MATCH(B367,Viewer!$A$2:$A$100,0)),"",OFFSET(ViewerReference,MATCH(B367,Viewer!$A$2:$A$100,0),5)/86400)</f>
        <v/>
      </c>
      <c r="L367" s="66" t="str">
        <f ca="1">IF(ISNA(MATCH(B367,Reader!$A$2:$A$100,0)),"",OFFSET(ReaderReference,MATCH(B367,Reader!$A$2:$A$100,0),3))</f>
        <v/>
      </c>
      <c r="M367" s="68" t="str">
        <f t="shared" ca="1" si="39"/>
        <v/>
      </c>
      <c r="N367" s="70" t="str">
        <f ca="1">IF(ISNA(MATCH(B367,Reader!$A$2:$A$100,0)),"",OFFSET(ReaderReference,MATCH(B367,Reader!$A$2:$A$100,0),5)/86400)</f>
        <v/>
      </c>
      <c r="O367" s="68" t="str">
        <f t="shared" ca="1" si="36"/>
        <v/>
      </c>
      <c r="P367" s="71" t="str">
        <f ca="1">IF(ISNA(MATCH(B367,PageBottom!$A$2:$A$1000,0)),"",OFFSET(PageBottomReference,MATCH(B367,PageBottom!$A$2:$A$1000,0),3))</f>
        <v/>
      </c>
      <c r="Q367" s="68" t="str">
        <f t="shared" ca="1" si="40"/>
        <v/>
      </c>
      <c r="R367" s="69" t="str">
        <f ca="1">IF(ISNA(MATCH(B367,PageBottom!$A$2:$A$1000,0)),"",OFFSET(PageBottomReference,MATCH(B367,PageBottom!$A$2:$A$1000,0),5)/86400)</f>
        <v/>
      </c>
      <c r="S367" s="72" t="str">
        <f t="shared" ca="1" si="41"/>
        <v/>
      </c>
      <c r="T367" s="73" t="str">
        <f ca="1">IF(ISNA(MATCH(B367,Pages!$A$2:$A$1000,0)),"",OFFSET(PageReference,MATCH(B367,Pages!$A$2:$A$1000,0),3))</f>
        <v/>
      </c>
      <c r="U367" s="66" t="str">
        <f ca="1">IF(ISNA(MATCH(B367,Pages!$A$2:$A$1000,0)),"",OFFSET(PageReference,MATCH(B367,Pages!$A$2:$A$1000,0),1))</f>
        <v/>
      </c>
      <c r="V367" s="66" t="str">
        <f ca="1">IF(ISNA(MATCH(B367,Pages!$A$2:$A$1000,0)),"",OFFSET(PageReference,MATCH(B367,Pages!$A$2:$A$1000,0),2))</f>
        <v/>
      </c>
      <c r="W367" s="68" t="str">
        <f t="shared" si="37"/>
        <v/>
      </c>
      <c r="X367" s="68" t="str">
        <f ca="1">IF(ISNA(MATCH(B367,Pages!$A$2:$A$1000,0)),"",OFFSET(PageReference,MATCH(B367,Pages!$A$2:$A$1000,0),5)/100)</f>
        <v/>
      </c>
      <c r="Y367" s="68" t="str">
        <f ca="1">IF(ISNA(MATCH(B367,Pages!$A$2:$A$1000,0)),"",OFFSET(PageReference,MATCH(B367,Pages!$A$2:$A$1000,0),6)/100)</f>
        <v/>
      </c>
      <c r="Z367" s="70" t="str">
        <f ca="1">IF(ISNA(MATCH(B367,Pages!$A$2:$A$1000,0)),"",OFFSET(PageReference,MATCH(B367,Pages!$A$2:$A$1000,0),4)/86400)</f>
        <v/>
      </c>
    </row>
    <row r="368" spans="2:26" s="74" customFormat="1" ht="12.75" x14ac:dyDescent="0.2">
      <c r="B368" s="67" t="str">
        <f>IF(ISBLANK(Allowed!A354),"",Allowed!A354)</f>
        <v/>
      </c>
      <c r="C368" s="66" t="str">
        <f>IF(ISBLANK(Allowed!C354),"",Allowed!C354)</f>
        <v/>
      </c>
      <c r="D368" s="66" t="str">
        <f>IF(ISBLANK(Allowed!D354),"",Allowed!D354)</f>
        <v/>
      </c>
      <c r="E368" s="66" t="str">
        <f>IF(ISBLANK(Allowed!F354),"",Allowed!F354)</f>
        <v/>
      </c>
      <c r="F368" s="67" t="str">
        <f ca="1">IF(ISNA(MATCH(B368,Started!$A$2:$A$100,0)),"",OFFSET(StartedReference,MATCH(B368,Started!$A$2:$A$100,0),3))</f>
        <v/>
      </c>
      <c r="G368" s="68" t="str">
        <f t="shared" ca="1" si="35"/>
        <v/>
      </c>
      <c r="H368" s="69" t="str">
        <f ca="1">IF(ISNA(MATCH(B368,Started!$A$2:$A$1000,0)),"",OFFSET(StartedReference,MATCH(B368,Started!$A$2:$A$1000,0),5)/86400)</f>
        <v/>
      </c>
      <c r="I368" s="66" t="str">
        <f ca="1">IF(ISNA(MATCH(B368,Viewer!$A$2:$A$100,0)),"",OFFSET(ViewerReference,MATCH(B368,Viewer!$A$2:$A$100,0),3))</f>
        <v/>
      </c>
      <c r="J368" s="68" t="str">
        <f t="shared" ca="1" si="38"/>
        <v/>
      </c>
      <c r="K368" s="70" t="str">
        <f ca="1">IF(ISNA(MATCH(B368,Viewer!$A$2:$A$100,0)),"",OFFSET(ViewerReference,MATCH(B368,Viewer!$A$2:$A$100,0),5)/86400)</f>
        <v/>
      </c>
      <c r="L368" s="66" t="str">
        <f ca="1">IF(ISNA(MATCH(B368,Reader!$A$2:$A$100,0)),"",OFFSET(ReaderReference,MATCH(B368,Reader!$A$2:$A$100,0),3))</f>
        <v/>
      </c>
      <c r="M368" s="68" t="str">
        <f t="shared" ca="1" si="39"/>
        <v/>
      </c>
      <c r="N368" s="70" t="str">
        <f ca="1">IF(ISNA(MATCH(B368,Reader!$A$2:$A$100,0)),"",OFFSET(ReaderReference,MATCH(B368,Reader!$A$2:$A$100,0),5)/86400)</f>
        <v/>
      </c>
      <c r="O368" s="68" t="str">
        <f t="shared" ca="1" si="36"/>
        <v/>
      </c>
      <c r="P368" s="71" t="str">
        <f ca="1">IF(ISNA(MATCH(B368,PageBottom!$A$2:$A$1000,0)),"",OFFSET(PageBottomReference,MATCH(B368,PageBottom!$A$2:$A$1000,0),3))</f>
        <v/>
      </c>
      <c r="Q368" s="68" t="str">
        <f t="shared" ca="1" si="40"/>
        <v/>
      </c>
      <c r="R368" s="69" t="str">
        <f ca="1">IF(ISNA(MATCH(B368,PageBottom!$A$2:$A$1000,0)),"",OFFSET(PageBottomReference,MATCH(B368,PageBottom!$A$2:$A$1000,0),5)/86400)</f>
        <v/>
      </c>
      <c r="S368" s="72" t="str">
        <f t="shared" ca="1" si="41"/>
        <v/>
      </c>
      <c r="T368" s="73" t="str">
        <f ca="1">IF(ISNA(MATCH(B368,Pages!$A$2:$A$1000,0)),"",OFFSET(PageReference,MATCH(B368,Pages!$A$2:$A$1000,0),3))</f>
        <v/>
      </c>
      <c r="U368" s="66" t="str">
        <f ca="1">IF(ISNA(MATCH(B368,Pages!$A$2:$A$1000,0)),"",OFFSET(PageReference,MATCH(B368,Pages!$A$2:$A$1000,0),1))</f>
        <v/>
      </c>
      <c r="V368" s="66" t="str">
        <f ca="1">IF(ISNA(MATCH(B368,Pages!$A$2:$A$1000,0)),"",OFFSET(PageReference,MATCH(B368,Pages!$A$2:$A$1000,0),2))</f>
        <v/>
      </c>
      <c r="W368" s="68" t="str">
        <f t="shared" si="37"/>
        <v/>
      </c>
      <c r="X368" s="68" t="str">
        <f ca="1">IF(ISNA(MATCH(B368,Pages!$A$2:$A$1000,0)),"",OFFSET(PageReference,MATCH(B368,Pages!$A$2:$A$1000,0),5)/100)</f>
        <v/>
      </c>
      <c r="Y368" s="68" t="str">
        <f ca="1">IF(ISNA(MATCH(B368,Pages!$A$2:$A$1000,0)),"",OFFSET(PageReference,MATCH(B368,Pages!$A$2:$A$1000,0),6)/100)</f>
        <v/>
      </c>
      <c r="Z368" s="70" t="str">
        <f ca="1">IF(ISNA(MATCH(B368,Pages!$A$2:$A$1000,0)),"",OFFSET(PageReference,MATCH(B368,Pages!$A$2:$A$1000,0),4)/86400)</f>
        <v/>
      </c>
    </row>
    <row r="369" spans="2:26" s="74" customFormat="1" ht="12.75" x14ac:dyDescent="0.2">
      <c r="B369" s="67" t="str">
        <f>IF(ISBLANK(Allowed!A355),"",Allowed!A355)</f>
        <v/>
      </c>
      <c r="C369" s="66" t="str">
        <f>IF(ISBLANK(Allowed!C355),"",Allowed!C355)</f>
        <v/>
      </c>
      <c r="D369" s="66" t="str">
        <f>IF(ISBLANK(Allowed!D355),"",Allowed!D355)</f>
        <v/>
      </c>
      <c r="E369" s="66" t="str">
        <f>IF(ISBLANK(Allowed!F355),"",Allowed!F355)</f>
        <v/>
      </c>
      <c r="F369" s="67" t="str">
        <f ca="1">IF(ISNA(MATCH(B369,Started!$A$2:$A$100,0)),"",OFFSET(StartedReference,MATCH(B369,Started!$A$2:$A$100,0),3))</f>
        <v/>
      </c>
      <c r="G369" s="68" t="str">
        <f t="shared" ca="1" si="35"/>
        <v/>
      </c>
      <c r="H369" s="69" t="str">
        <f ca="1">IF(ISNA(MATCH(B369,Started!$A$2:$A$1000,0)),"",OFFSET(StartedReference,MATCH(B369,Started!$A$2:$A$1000,0),5)/86400)</f>
        <v/>
      </c>
      <c r="I369" s="66" t="str">
        <f ca="1">IF(ISNA(MATCH(B369,Viewer!$A$2:$A$100,0)),"",OFFSET(ViewerReference,MATCH(B369,Viewer!$A$2:$A$100,0),3))</f>
        <v/>
      </c>
      <c r="J369" s="68" t="str">
        <f t="shared" ca="1" si="38"/>
        <v/>
      </c>
      <c r="K369" s="70" t="str">
        <f ca="1">IF(ISNA(MATCH(B369,Viewer!$A$2:$A$100,0)),"",OFFSET(ViewerReference,MATCH(B369,Viewer!$A$2:$A$100,0),5)/86400)</f>
        <v/>
      </c>
      <c r="L369" s="66" t="str">
        <f ca="1">IF(ISNA(MATCH(B369,Reader!$A$2:$A$100,0)),"",OFFSET(ReaderReference,MATCH(B369,Reader!$A$2:$A$100,0),3))</f>
        <v/>
      </c>
      <c r="M369" s="68" t="str">
        <f t="shared" ca="1" si="39"/>
        <v/>
      </c>
      <c r="N369" s="70" t="str">
        <f ca="1">IF(ISNA(MATCH(B369,Reader!$A$2:$A$100,0)),"",OFFSET(ReaderReference,MATCH(B369,Reader!$A$2:$A$100,0),5)/86400)</f>
        <v/>
      </c>
      <c r="O369" s="68" t="str">
        <f t="shared" ca="1" si="36"/>
        <v/>
      </c>
      <c r="P369" s="71" t="str">
        <f ca="1">IF(ISNA(MATCH(B369,PageBottom!$A$2:$A$1000,0)),"",OFFSET(PageBottomReference,MATCH(B369,PageBottom!$A$2:$A$1000,0),3))</f>
        <v/>
      </c>
      <c r="Q369" s="68" t="str">
        <f t="shared" ca="1" si="40"/>
        <v/>
      </c>
      <c r="R369" s="69" t="str">
        <f ca="1">IF(ISNA(MATCH(B369,PageBottom!$A$2:$A$1000,0)),"",OFFSET(PageBottomReference,MATCH(B369,PageBottom!$A$2:$A$1000,0),5)/86400)</f>
        <v/>
      </c>
      <c r="S369" s="72" t="str">
        <f t="shared" ca="1" si="41"/>
        <v/>
      </c>
      <c r="T369" s="73" t="str">
        <f ca="1">IF(ISNA(MATCH(B369,Pages!$A$2:$A$1000,0)),"",OFFSET(PageReference,MATCH(B369,Pages!$A$2:$A$1000,0),3))</f>
        <v/>
      </c>
      <c r="U369" s="66" t="str">
        <f ca="1">IF(ISNA(MATCH(B369,Pages!$A$2:$A$1000,0)),"",OFFSET(PageReference,MATCH(B369,Pages!$A$2:$A$1000,0),1))</f>
        <v/>
      </c>
      <c r="V369" s="66" t="str">
        <f ca="1">IF(ISNA(MATCH(B369,Pages!$A$2:$A$1000,0)),"",OFFSET(PageReference,MATCH(B369,Pages!$A$2:$A$1000,0),2))</f>
        <v/>
      </c>
      <c r="W369" s="68" t="str">
        <f t="shared" si="37"/>
        <v/>
      </c>
      <c r="X369" s="68" t="str">
        <f ca="1">IF(ISNA(MATCH(B369,Pages!$A$2:$A$1000,0)),"",OFFSET(PageReference,MATCH(B369,Pages!$A$2:$A$1000,0),5)/100)</f>
        <v/>
      </c>
      <c r="Y369" s="68" t="str">
        <f ca="1">IF(ISNA(MATCH(B369,Pages!$A$2:$A$1000,0)),"",OFFSET(PageReference,MATCH(B369,Pages!$A$2:$A$1000,0),6)/100)</f>
        <v/>
      </c>
      <c r="Z369" s="70" t="str">
        <f ca="1">IF(ISNA(MATCH(B369,Pages!$A$2:$A$1000,0)),"",OFFSET(PageReference,MATCH(B369,Pages!$A$2:$A$1000,0),4)/86400)</f>
        <v/>
      </c>
    </row>
    <row r="370" spans="2:26" s="74" customFormat="1" ht="12.75" x14ac:dyDescent="0.2">
      <c r="B370" s="67" t="str">
        <f>IF(ISBLANK(Allowed!A356),"",Allowed!A356)</f>
        <v/>
      </c>
      <c r="C370" s="66" t="str">
        <f>IF(ISBLANK(Allowed!C356),"",Allowed!C356)</f>
        <v/>
      </c>
      <c r="D370" s="66" t="str">
        <f>IF(ISBLANK(Allowed!D356),"",Allowed!D356)</f>
        <v/>
      </c>
      <c r="E370" s="66" t="str">
        <f>IF(ISBLANK(Allowed!F356),"",Allowed!F356)</f>
        <v/>
      </c>
      <c r="F370" s="67" t="str">
        <f ca="1">IF(ISNA(MATCH(B370,Started!$A$2:$A$100,0)),"",OFFSET(StartedReference,MATCH(B370,Started!$A$2:$A$100,0),3))</f>
        <v/>
      </c>
      <c r="G370" s="68" t="str">
        <f t="shared" ca="1" si="35"/>
        <v/>
      </c>
      <c r="H370" s="69" t="str">
        <f ca="1">IF(ISNA(MATCH(B370,Started!$A$2:$A$1000,0)),"",OFFSET(StartedReference,MATCH(B370,Started!$A$2:$A$1000,0),5)/86400)</f>
        <v/>
      </c>
      <c r="I370" s="66" t="str">
        <f ca="1">IF(ISNA(MATCH(B370,Viewer!$A$2:$A$100,0)),"",OFFSET(ViewerReference,MATCH(B370,Viewer!$A$2:$A$100,0),3))</f>
        <v/>
      </c>
      <c r="J370" s="68" t="str">
        <f t="shared" ca="1" si="38"/>
        <v/>
      </c>
      <c r="K370" s="70" t="str">
        <f ca="1">IF(ISNA(MATCH(B370,Viewer!$A$2:$A$100,0)),"",OFFSET(ViewerReference,MATCH(B370,Viewer!$A$2:$A$100,0),5)/86400)</f>
        <v/>
      </c>
      <c r="L370" s="66" t="str">
        <f ca="1">IF(ISNA(MATCH(B370,Reader!$A$2:$A$100,0)),"",OFFSET(ReaderReference,MATCH(B370,Reader!$A$2:$A$100,0),3))</f>
        <v/>
      </c>
      <c r="M370" s="68" t="str">
        <f t="shared" ca="1" si="39"/>
        <v/>
      </c>
      <c r="N370" s="70" t="str">
        <f ca="1">IF(ISNA(MATCH(B370,Reader!$A$2:$A$100,0)),"",OFFSET(ReaderReference,MATCH(B370,Reader!$A$2:$A$100,0),5)/86400)</f>
        <v/>
      </c>
      <c r="O370" s="68" t="str">
        <f t="shared" ca="1" si="36"/>
        <v/>
      </c>
      <c r="P370" s="71" t="str">
        <f ca="1">IF(ISNA(MATCH(B370,PageBottom!$A$2:$A$1000,0)),"",OFFSET(PageBottomReference,MATCH(B370,PageBottom!$A$2:$A$1000,0),3))</f>
        <v/>
      </c>
      <c r="Q370" s="68" t="str">
        <f t="shared" ca="1" si="40"/>
        <v/>
      </c>
      <c r="R370" s="69" t="str">
        <f ca="1">IF(ISNA(MATCH(B370,PageBottom!$A$2:$A$1000,0)),"",OFFSET(PageBottomReference,MATCH(B370,PageBottom!$A$2:$A$1000,0),5)/86400)</f>
        <v/>
      </c>
      <c r="S370" s="72" t="str">
        <f t="shared" ca="1" si="41"/>
        <v/>
      </c>
      <c r="T370" s="73" t="str">
        <f ca="1">IF(ISNA(MATCH(B370,Pages!$A$2:$A$1000,0)),"",OFFSET(PageReference,MATCH(B370,Pages!$A$2:$A$1000,0),3))</f>
        <v/>
      </c>
      <c r="U370" s="66" t="str">
        <f ca="1">IF(ISNA(MATCH(B370,Pages!$A$2:$A$1000,0)),"",OFFSET(PageReference,MATCH(B370,Pages!$A$2:$A$1000,0),1))</f>
        <v/>
      </c>
      <c r="V370" s="66" t="str">
        <f ca="1">IF(ISNA(MATCH(B370,Pages!$A$2:$A$1000,0)),"",OFFSET(PageReference,MATCH(B370,Pages!$A$2:$A$1000,0),2))</f>
        <v/>
      </c>
      <c r="W370" s="68" t="str">
        <f t="shared" si="37"/>
        <v/>
      </c>
      <c r="X370" s="68" t="str">
        <f ca="1">IF(ISNA(MATCH(B370,Pages!$A$2:$A$1000,0)),"",OFFSET(PageReference,MATCH(B370,Pages!$A$2:$A$1000,0),5)/100)</f>
        <v/>
      </c>
      <c r="Y370" s="68" t="str">
        <f ca="1">IF(ISNA(MATCH(B370,Pages!$A$2:$A$1000,0)),"",OFFSET(PageReference,MATCH(B370,Pages!$A$2:$A$1000,0),6)/100)</f>
        <v/>
      </c>
      <c r="Z370" s="70" t="str">
        <f ca="1">IF(ISNA(MATCH(B370,Pages!$A$2:$A$1000,0)),"",OFFSET(PageReference,MATCH(B370,Pages!$A$2:$A$1000,0),4)/86400)</f>
        <v/>
      </c>
    </row>
    <row r="371" spans="2:26" s="74" customFormat="1" ht="12.75" x14ac:dyDescent="0.2">
      <c r="B371" s="67" t="str">
        <f>IF(ISBLANK(Allowed!A357),"",Allowed!A357)</f>
        <v/>
      </c>
      <c r="C371" s="66" t="str">
        <f>IF(ISBLANK(Allowed!C357),"",Allowed!C357)</f>
        <v/>
      </c>
      <c r="D371" s="66" t="str">
        <f>IF(ISBLANK(Allowed!D357),"",Allowed!D357)</f>
        <v/>
      </c>
      <c r="E371" s="66" t="str">
        <f>IF(ISBLANK(Allowed!F357),"",Allowed!F357)</f>
        <v/>
      </c>
      <c r="F371" s="67" t="str">
        <f ca="1">IF(ISNA(MATCH(B371,Started!$A$2:$A$100,0)),"",OFFSET(StartedReference,MATCH(B371,Started!$A$2:$A$100,0),3))</f>
        <v/>
      </c>
      <c r="G371" s="68" t="str">
        <f t="shared" ca="1" si="35"/>
        <v/>
      </c>
      <c r="H371" s="69" t="str">
        <f ca="1">IF(ISNA(MATCH(B371,Started!$A$2:$A$1000,0)),"",OFFSET(StartedReference,MATCH(B371,Started!$A$2:$A$1000,0),5)/86400)</f>
        <v/>
      </c>
      <c r="I371" s="66" t="str">
        <f ca="1">IF(ISNA(MATCH(B371,Viewer!$A$2:$A$100,0)),"",OFFSET(ViewerReference,MATCH(B371,Viewer!$A$2:$A$100,0),3))</f>
        <v/>
      </c>
      <c r="J371" s="68" t="str">
        <f t="shared" ca="1" si="38"/>
        <v/>
      </c>
      <c r="K371" s="70" t="str">
        <f ca="1">IF(ISNA(MATCH(B371,Viewer!$A$2:$A$100,0)),"",OFFSET(ViewerReference,MATCH(B371,Viewer!$A$2:$A$100,0),5)/86400)</f>
        <v/>
      </c>
      <c r="L371" s="66" t="str">
        <f ca="1">IF(ISNA(MATCH(B371,Reader!$A$2:$A$100,0)),"",OFFSET(ReaderReference,MATCH(B371,Reader!$A$2:$A$100,0),3))</f>
        <v/>
      </c>
      <c r="M371" s="68" t="str">
        <f t="shared" ca="1" si="39"/>
        <v/>
      </c>
      <c r="N371" s="70" t="str">
        <f ca="1">IF(ISNA(MATCH(B371,Reader!$A$2:$A$100,0)),"",OFFSET(ReaderReference,MATCH(B371,Reader!$A$2:$A$100,0),5)/86400)</f>
        <v/>
      </c>
      <c r="O371" s="68" t="str">
        <f t="shared" ca="1" si="36"/>
        <v/>
      </c>
      <c r="P371" s="71" t="str">
        <f ca="1">IF(ISNA(MATCH(B371,PageBottom!$A$2:$A$1000,0)),"",OFFSET(PageBottomReference,MATCH(B371,PageBottom!$A$2:$A$1000,0),3))</f>
        <v/>
      </c>
      <c r="Q371" s="68" t="str">
        <f t="shared" ca="1" si="40"/>
        <v/>
      </c>
      <c r="R371" s="69" t="str">
        <f ca="1">IF(ISNA(MATCH(B371,PageBottom!$A$2:$A$1000,0)),"",OFFSET(PageBottomReference,MATCH(B371,PageBottom!$A$2:$A$1000,0),5)/86400)</f>
        <v/>
      </c>
      <c r="S371" s="72" t="str">
        <f t="shared" ca="1" si="41"/>
        <v/>
      </c>
      <c r="T371" s="73" t="str">
        <f ca="1">IF(ISNA(MATCH(B371,Pages!$A$2:$A$1000,0)),"",OFFSET(PageReference,MATCH(B371,Pages!$A$2:$A$1000,0),3))</f>
        <v/>
      </c>
      <c r="U371" s="66" t="str">
        <f ca="1">IF(ISNA(MATCH(B371,Pages!$A$2:$A$1000,0)),"",OFFSET(PageReference,MATCH(B371,Pages!$A$2:$A$1000,0),1))</f>
        <v/>
      </c>
      <c r="V371" s="66" t="str">
        <f ca="1">IF(ISNA(MATCH(B371,Pages!$A$2:$A$1000,0)),"",OFFSET(PageReference,MATCH(B371,Pages!$A$2:$A$1000,0),2))</f>
        <v/>
      </c>
      <c r="W371" s="68" t="str">
        <f t="shared" si="37"/>
        <v/>
      </c>
      <c r="X371" s="68" t="str">
        <f ca="1">IF(ISNA(MATCH(B371,Pages!$A$2:$A$1000,0)),"",OFFSET(PageReference,MATCH(B371,Pages!$A$2:$A$1000,0),5)/100)</f>
        <v/>
      </c>
      <c r="Y371" s="68" t="str">
        <f ca="1">IF(ISNA(MATCH(B371,Pages!$A$2:$A$1000,0)),"",OFFSET(PageReference,MATCH(B371,Pages!$A$2:$A$1000,0),6)/100)</f>
        <v/>
      </c>
      <c r="Z371" s="70" t="str">
        <f ca="1">IF(ISNA(MATCH(B371,Pages!$A$2:$A$1000,0)),"",OFFSET(PageReference,MATCH(B371,Pages!$A$2:$A$1000,0),4)/86400)</f>
        <v/>
      </c>
    </row>
    <row r="372" spans="2:26" s="74" customFormat="1" ht="12.75" x14ac:dyDescent="0.2">
      <c r="B372" s="67" t="str">
        <f>IF(ISBLANK(Allowed!A358),"",Allowed!A358)</f>
        <v/>
      </c>
      <c r="C372" s="66" t="str">
        <f>IF(ISBLANK(Allowed!C358),"",Allowed!C358)</f>
        <v/>
      </c>
      <c r="D372" s="66" t="str">
        <f>IF(ISBLANK(Allowed!D358),"",Allowed!D358)</f>
        <v/>
      </c>
      <c r="E372" s="66" t="str">
        <f>IF(ISBLANK(Allowed!F358),"",Allowed!F358)</f>
        <v/>
      </c>
      <c r="F372" s="67" t="str">
        <f ca="1">IF(ISNA(MATCH(B372,Started!$A$2:$A$100,0)),"",OFFSET(StartedReference,MATCH(B372,Started!$A$2:$A$100,0),3))</f>
        <v/>
      </c>
      <c r="G372" s="68" t="str">
        <f t="shared" ca="1" si="35"/>
        <v/>
      </c>
      <c r="H372" s="69" t="str">
        <f ca="1">IF(ISNA(MATCH(B372,Started!$A$2:$A$1000,0)),"",OFFSET(StartedReference,MATCH(B372,Started!$A$2:$A$1000,0),5)/86400)</f>
        <v/>
      </c>
      <c r="I372" s="66" t="str">
        <f ca="1">IF(ISNA(MATCH(B372,Viewer!$A$2:$A$100,0)),"",OFFSET(ViewerReference,MATCH(B372,Viewer!$A$2:$A$100,0),3))</f>
        <v/>
      </c>
      <c r="J372" s="68" t="str">
        <f t="shared" ca="1" si="38"/>
        <v/>
      </c>
      <c r="K372" s="70" t="str">
        <f ca="1">IF(ISNA(MATCH(B372,Viewer!$A$2:$A$100,0)),"",OFFSET(ViewerReference,MATCH(B372,Viewer!$A$2:$A$100,0),5)/86400)</f>
        <v/>
      </c>
      <c r="L372" s="66" t="str">
        <f ca="1">IF(ISNA(MATCH(B372,Reader!$A$2:$A$100,0)),"",OFFSET(ReaderReference,MATCH(B372,Reader!$A$2:$A$100,0),3))</f>
        <v/>
      </c>
      <c r="M372" s="68" t="str">
        <f t="shared" ca="1" si="39"/>
        <v/>
      </c>
      <c r="N372" s="70" t="str">
        <f ca="1">IF(ISNA(MATCH(B372,Reader!$A$2:$A$100,0)),"",OFFSET(ReaderReference,MATCH(B372,Reader!$A$2:$A$100,0),5)/86400)</f>
        <v/>
      </c>
      <c r="O372" s="68" t="str">
        <f t="shared" ca="1" si="36"/>
        <v/>
      </c>
      <c r="P372" s="71" t="str">
        <f ca="1">IF(ISNA(MATCH(B372,PageBottom!$A$2:$A$1000,0)),"",OFFSET(PageBottomReference,MATCH(B372,PageBottom!$A$2:$A$1000,0),3))</f>
        <v/>
      </c>
      <c r="Q372" s="68" t="str">
        <f t="shared" ca="1" si="40"/>
        <v/>
      </c>
      <c r="R372" s="69" t="str">
        <f ca="1">IF(ISNA(MATCH(B372,PageBottom!$A$2:$A$1000,0)),"",OFFSET(PageBottomReference,MATCH(B372,PageBottom!$A$2:$A$1000,0),5)/86400)</f>
        <v/>
      </c>
      <c r="S372" s="72" t="str">
        <f t="shared" ca="1" si="41"/>
        <v/>
      </c>
      <c r="T372" s="73" t="str">
        <f ca="1">IF(ISNA(MATCH(B372,Pages!$A$2:$A$1000,0)),"",OFFSET(PageReference,MATCH(B372,Pages!$A$2:$A$1000,0),3))</f>
        <v/>
      </c>
      <c r="U372" s="66" t="str">
        <f ca="1">IF(ISNA(MATCH(B372,Pages!$A$2:$A$1000,0)),"",OFFSET(PageReference,MATCH(B372,Pages!$A$2:$A$1000,0),1))</f>
        <v/>
      </c>
      <c r="V372" s="66" t="str">
        <f ca="1">IF(ISNA(MATCH(B372,Pages!$A$2:$A$1000,0)),"",OFFSET(PageReference,MATCH(B372,Pages!$A$2:$A$1000,0),2))</f>
        <v/>
      </c>
      <c r="W372" s="68" t="str">
        <f t="shared" si="37"/>
        <v/>
      </c>
      <c r="X372" s="68" t="str">
        <f ca="1">IF(ISNA(MATCH(B372,Pages!$A$2:$A$1000,0)),"",OFFSET(PageReference,MATCH(B372,Pages!$A$2:$A$1000,0),5)/100)</f>
        <v/>
      </c>
      <c r="Y372" s="68" t="str">
        <f ca="1">IF(ISNA(MATCH(B372,Pages!$A$2:$A$1000,0)),"",OFFSET(PageReference,MATCH(B372,Pages!$A$2:$A$1000,0),6)/100)</f>
        <v/>
      </c>
      <c r="Z372" s="70" t="str">
        <f ca="1">IF(ISNA(MATCH(B372,Pages!$A$2:$A$1000,0)),"",OFFSET(PageReference,MATCH(B372,Pages!$A$2:$A$1000,0),4)/86400)</f>
        <v/>
      </c>
    </row>
    <row r="373" spans="2:26" s="74" customFormat="1" ht="12.75" x14ac:dyDescent="0.2">
      <c r="B373" s="67" t="str">
        <f>IF(ISBLANK(Allowed!A359),"",Allowed!A359)</f>
        <v/>
      </c>
      <c r="C373" s="66" t="str">
        <f>IF(ISBLANK(Allowed!C359),"",Allowed!C359)</f>
        <v/>
      </c>
      <c r="D373" s="66" t="str">
        <f>IF(ISBLANK(Allowed!D359),"",Allowed!D359)</f>
        <v/>
      </c>
      <c r="E373" s="66" t="str">
        <f>IF(ISBLANK(Allowed!F359),"",Allowed!F359)</f>
        <v/>
      </c>
      <c r="F373" s="67" t="str">
        <f ca="1">IF(ISNA(MATCH(B373,Started!$A$2:$A$100,0)),"",OFFSET(StartedReference,MATCH(B373,Started!$A$2:$A$100,0),3))</f>
        <v/>
      </c>
      <c r="G373" s="68" t="str">
        <f t="shared" ca="1" si="35"/>
        <v/>
      </c>
      <c r="H373" s="69" t="str">
        <f ca="1">IF(ISNA(MATCH(B373,Started!$A$2:$A$1000,0)),"",OFFSET(StartedReference,MATCH(B373,Started!$A$2:$A$1000,0),5)/86400)</f>
        <v/>
      </c>
      <c r="I373" s="66" t="str">
        <f ca="1">IF(ISNA(MATCH(B373,Viewer!$A$2:$A$100,0)),"",OFFSET(ViewerReference,MATCH(B373,Viewer!$A$2:$A$100,0),3))</f>
        <v/>
      </c>
      <c r="J373" s="68" t="str">
        <f t="shared" ca="1" si="38"/>
        <v/>
      </c>
      <c r="K373" s="70" t="str">
        <f ca="1">IF(ISNA(MATCH(B373,Viewer!$A$2:$A$100,0)),"",OFFSET(ViewerReference,MATCH(B373,Viewer!$A$2:$A$100,0),5)/86400)</f>
        <v/>
      </c>
      <c r="L373" s="66" t="str">
        <f ca="1">IF(ISNA(MATCH(B373,Reader!$A$2:$A$100,0)),"",OFFSET(ReaderReference,MATCH(B373,Reader!$A$2:$A$100,0),3))</f>
        <v/>
      </c>
      <c r="M373" s="68" t="str">
        <f t="shared" ca="1" si="39"/>
        <v/>
      </c>
      <c r="N373" s="70" t="str">
        <f ca="1">IF(ISNA(MATCH(B373,Reader!$A$2:$A$100,0)),"",OFFSET(ReaderReference,MATCH(B373,Reader!$A$2:$A$100,0),5)/86400)</f>
        <v/>
      </c>
      <c r="O373" s="68" t="str">
        <f t="shared" ca="1" si="36"/>
        <v/>
      </c>
      <c r="P373" s="71" t="str">
        <f ca="1">IF(ISNA(MATCH(B373,PageBottom!$A$2:$A$1000,0)),"",OFFSET(PageBottomReference,MATCH(B373,PageBottom!$A$2:$A$1000,0),3))</f>
        <v/>
      </c>
      <c r="Q373" s="68" t="str">
        <f t="shared" ca="1" si="40"/>
        <v/>
      </c>
      <c r="R373" s="69" t="str">
        <f ca="1">IF(ISNA(MATCH(B373,PageBottom!$A$2:$A$1000,0)),"",OFFSET(PageBottomReference,MATCH(B373,PageBottom!$A$2:$A$1000,0),5)/86400)</f>
        <v/>
      </c>
      <c r="S373" s="72" t="str">
        <f t="shared" ca="1" si="41"/>
        <v/>
      </c>
      <c r="T373" s="73" t="str">
        <f ca="1">IF(ISNA(MATCH(B373,Pages!$A$2:$A$1000,0)),"",OFFSET(PageReference,MATCH(B373,Pages!$A$2:$A$1000,0),3))</f>
        <v/>
      </c>
      <c r="U373" s="66" t="str">
        <f ca="1">IF(ISNA(MATCH(B373,Pages!$A$2:$A$1000,0)),"",OFFSET(PageReference,MATCH(B373,Pages!$A$2:$A$1000,0),1))</f>
        <v/>
      </c>
      <c r="V373" s="66" t="str">
        <f ca="1">IF(ISNA(MATCH(B373,Pages!$A$2:$A$1000,0)),"",OFFSET(PageReference,MATCH(B373,Pages!$A$2:$A$1000,0),2))</f>
        <v/>
      </c>
      <c r="W373" s="68" t="str">
        <f t="shared" si="37"/>
        <v/>
      </c>
      <c r="X373" s="68" t="str">
        <f ca="1">IF(ISNA(MATCH(B373,Pages!$A$2:$A$1000,0)),"",OFFSET(PageReference,MATCH(B373,Pages!$A$2:$A$1000,0),5)/100)</f>
        <v/>
      </c>
      <c r="Y373" s="68" t="str">
        <f ca="1">IF(ISNA(MATCH(B373,Pages!$A$2:$A$1000,0)),"",OFFSET(PageReference,MATCH(B373,Pages!$A$2:$A$1000,0),6)/100)</f>
        <v/>
      </c>
      <c r="Z373" s="70" t="str">
        <f ca="1">IF(ISNA(MATCH(B373,Pages!$A$2:$A$1000,0)),"",OFFSET(PageReference,MATCH(B373,Pages!$A$2:$A$1000,0),4)/86400)</f>
        <v/>
      </c>
    </row>
    <row r="374" spans="2:26" s="74" customFormat="1" ht="12.75" x14ac:dyDescent="0.2">
      <c r="B374" s="67" t="str">
        <f>IF(ISBLANK(Allowed!A360),"",Allowed!A360)</f>
        <v/>
      </c>
      <c r="C374" s="66" t="str">
        <f>IF(ISBLANK(Allowed!C360),"",Allowed!C360)</f>
        <v/>
      </c>
      <c r="D374" s="66" t="str">
        <f>IF(ISBLANK(Allowed!D360),"",Allowed!D360)</f>
        <v/>
      </c>
      <c r="E374" s="66" t="str">
        <f>IF(ISBLANK(Allowed!F360),"",Allowed!F360)</f>
        <v/>
      </c>
      <c r="F374" s="67" t="str">
        <f ca="1">IF(ISNA(MATCH(B374,Started!$A$2:$A$100,0)),"",OFFSET(StartedReference,MATCH(B374,Started!$A$2:$A$100,0),3))</f>
        <v/>
      </c>
      <c r="G374" s="68" t="str">
        <f t="shared" ca="1" si="35"/>
        <v/>
      </c>
      <c r="H374" s="69" t="str">
        <f ca="1">IF(ISNA(MATCH(B374,Started!$A$2:$A$1000,0)),"",OFFSET(StartedReference,MATCH(B374,Started!$A$2:$A$1000,0),5)/86400)</f>
        <v/>
      </c>
      <c r="I374" s="66" t="str">
        <f ca="1">IF(ISNA(MATCH(B374,Viewer!$A$2:$A$100,0)),"",OFFSET(ViewerReference,MATCH(B374,Viewer!$A$2:$A$100,0),3))</f>
        <v/>
      </c>
      <c r="J374" s="68" t="str">
        <f t="shared" ca="1" si="38"/>
        <v/>
      </c>
      <c r="K374" s="70" t="str">
        <f ca="1">IF(ISNA(MATCH(B374,Viewer!$A$2:$A$100,0)),"",OFFSET(ViewerReference,MATCH(B374,Viewer!$A$2:$A$100,0),5)/86400)</f>
        <v/>
      </c>
      <c r="L374" s="66" t="str">
        <f ca="1">IF(ISNA(MATCH(B374,Reader!$A$2:$A$100,0)),"",OFFSET(ReaderReference,MATCH(B374,Reader!$A$2:$A$100,0),3))</f>
        <v/>
      </c>
      <c r="M374" s="68" t="str">
        <f t="shared" ca="1" si="39"/>
        <v/>
      </c>
      <c r="N374" s="70" t="str">
        <f ca="1">IF(ISNA(MATCH(B374,Reader!$A$2:$A$100,0)),"",OFFSET(ReaderReference,MATCH(B374,Reader!$A$2:$A$100,0),5)/86400)</f>
        <v/>
      </c>
      <c r="O374" s="68" t="str">
        <f t="shared" ca="1" si="36"/>
        <v/>
      </c>
      <c r="P374" s="71" t="str">
        <f ca="1">IF(ISNA(MATCH(B374,PageBottom!$A$2:$A$1000,0)),"",OFFSET(PageBottomReference,MATCH(B374,PageBottom!$A$2:$A$1000,0),3))</f>
        <v/>
      </c>
      <c r="Q374" s="68" t="str">
        <f t="shared" ca="1" si="40"/>
        <v/>
      </c>
      <c r="R374" s="69" t="str">
        <f ca="1">IF(ISNA(MATCH(B374,PageBottom!$A$2:$A$1000,0)),"",OFFSET(PageBottomReference,MATCH(B374,PageBottom!$A$2:$A$1000,0),5)/86400)</f>
        <v/>
      </c>
      <c r="S374" s="72" t="str">
        <f t="shared" ca="1" si="41"/>
        <v/>
      </c>
      <c r="T374" s="73" t="str">
        <f ca="1">IF(ISNA(MATCH(B374,Pages!$A$2:$A$1000,0)),"",OFFSET(PageReference,MATCH(B374,Pages!$A$2:$A$1000,0),3))</f>
        <v/>
      </c>
      <c r="U374" s="66" t="str">
        <f ca="1">IF(ISNA(MATCH(B374,Pages!$A$2:$A$1000,0)),"",OFFSET(PageReference,MATCH(B374,Pages!$A$2:$A$1000,0),1))</f>
        <v/>
      </c>
      <c r="V374" s="66" t="str">
        <f ca="1">IF(ISNA(MATCH(B374,Pages!$A$2:$A$1000,0)),"",OFFSET(PageReference,MATCH(B374,Pages!$A$2:$A$1000,0),2))</f>
        <v/>
      </c>
      <c r="W374" s="68" t="str">
        <f t="shared" si="37"/>
        <v/>
      </c>
      <c r="X374" s="68" t="str">
        <f ca="1">IF(ISNA(MATCH(B374,Pages!$A$2:$A$1000,0)),"",OFFSET(PageReference,MATCH(B374,Pages!$A$2:$A$1000,0),5)/100)</f>
        <v/>
      </c>
      <c r="Y374" s="68" t="str">
        <f ca="1">IF(ISNA(MATCH(B374,Pages!$A$2:$A$1000,0)),"",OFFSET(PageReference,MATCH(B374,Pages!$A$2:$A$1000,0),6)/100)</f>
        <v/>
      </c>
      <c r="Z374" s="70" t="str">
        <f ca="1">IF(ISNA(MATCH(B374,Pages!$A$2:$A$1000,0)),"",OFFSET(PageReference,MATCH(B374,Pages!$A$2:$A$1000,0),4)/86400)</f>
        <v/>
      </c>
    </row>
    <row r="375" spans="2:26" s="74" customFormat="1" ht="12.75" x14ac:dyDescent="0.2">
      <c r="B375" s="67" t="str">
        <f>IF(ISBLANK(Allowed!A361),"",Allowed!A361)</f>
        <v/>
      </c>
      <c r="C375" s="66" t="str">
        <f>IF(ISBLANK(Allowed!C361),"",Allowed!C361)</f>
        <v/>
      </c>
      <c r="D375" s="66" t="str">
        <f>IF(ISBLANK(Allowed!D361),"",Allowed!D361)</f>
        <v/>
      </c>
      <c r="E375" s="66" t="str">
        <f>IF(ISBLANK(Allowed!F361),"",Allowed!F361)</f>
        <v/>
      </c>
      <c r="F375" s="67" t="str">
        <f ca="1">IF(ISNA(MATCH(B375,Started!$A$2:$A$100,0)),"",OFFSET(StartedReference,MATCH(B375,Started!$A$2:$A$100,0),3))</f>
        <v/>
      </c>
      <c r="G375" s="68" t="str">
        <f t="shared" ca="1" si="35"/>
        <v/>
      </c>
      <c r="H375" s="69" t="str">
        <f ca="1">IF(ISNA(MATCH(B375,Started!$A$2:$A$1000,0)),"",OFFSET(StartedReference,MATCH(B375,Started!$A$2:$A$1000,0),5)/86400)</f>
        <v/>
      </c>
      <c r="I375" s="66" t="str">
        <f ca="1">IF(ISNA(MATCH(B375,Viewer!$A$2:$A$100,0)),"",OFFSET(ViewerReference,MATCH(B375,Viewer!$A$2:$A$100,0),3))</f>
        <v/>
      </c>
      <c r="J375" s="68" t="str">
        <f t="shared" ca="1" si="38"/>
        <v/>
      </c>
      <c r="K375" s="70" t="str">
        <f ca="1">IF(ISNA(MATCH(B375,Viewer!$A$2:$A$100,0)),"",OFFSET(ViewerReference,MATCH(B375,Viewer!$A$2:$A$100,0),5)/86400)</f>
        <v/>
      </c>
      <c r="L375" s="66" t="str">
        <f ca="1">IF(ISNA(MATCH(B375,Reader!$A$2:$A$100,0)),"",OFFSET(ReaderReference,MATCH(B375,Reader!$A$2:$A$100,0),3))</f>
        <v/>
      </c>
      <c r="M375" s="68" t="str">
        <f t="shared" ca="1" si="39"/>
        <v/>
      </c>
      <c r="N375" s="70" t="str">
        <f ca="1">IF(ISNA(MATCH(B375,Reader!$A$2:$A$100,0)),"",OFFSET(ReaderReference,MATCH(B375,Reader!$A$2:$A$100,0),5)/86400)</f>
        <v/>
      </c>
      <c r="O375" s="68" t="str">
        <f t="shared" ca="1" si="36"/>
        <v/>
      </c>
      <c r="P375" s="71" t="str">
        <f ca="1">IF(ISNA(MATCH(B375,PageBottom!$A$2:$A$1000,0)),"",OFFSET(PageBottomReference,MATCH(B375,PageBottom!$A$2:$A$1000,0),3))</f>
        <v/>
      </c>
      <c r="Q375" s="68" t="str">
        <f t="shared" ca="1" si="40"/>
        <v/>
      </c>
      <c r="R375" s="69" t="str">
        <f ca="1">IF(ISNA(MATCH(B375,PageBottom!$A$2:$A$1000,0)),"",OFFSET(PageBottomReference,MATCH(B375,PageBottom!$A$2:$A$1000,0),5)/86400)</f>
        <v/>
      </c>
      <c r="S375" s="72" t="str">
        <f t="shared" ca="1" si="41"/>
        <v/>
      </c>
      <c r="T375" s="73" t="str">
        <f ca="1">IF(ISNA(MATCH(B375,Pages!$A$2:$A$1000,0)),"",OFFSET(PageReference,MATCH(B375,Pages!$A$2:$A$1000,0),3))</f>
        <v/>
      </c>
      <c r="U375" s="66" t="str">
        <f ca="1">IF(ISNA(MATCH(B375,Pages!$A$2:$A$1000,0)),"",OFFSET(PageReference,MATCH(B375,Pages!$A$2:$A$1000,0),1))</f>
        <v/>
      </c>
      <c r="V375" s="66" t="str">
        <f ca="1">IF(ISNA(MATCH(B375,Pages!$A$2:$A$1000,0)),"",OFFSET(PageReference,MATCH(B375,Pages!$A$2:$A$1000,0),2))</f>
        <v/>
      </c>
      <c r="W375" s="68" t="str">
        <f t="shared" si="37"/>
        <v/>
      </c>
      <c r="X375" s="68" t="str">
        <f ca="1">IF(ISNA(MATCH(B375,Pages!$A$2:$A$1000,0)),"",OFFSET(PageReference,MATCH(B375,Pages!$A$2:$A$1000,0),5)/100)</f>
        <v/>
      </c>
      <c r="Y375" s="68" t="str">
        <f ca="1">IF(ISNA(MATCH(B375,Pages!$A$2:$A$1000,0)),"",OFFSET(PageReference,MATCH(B375,Pages!$A$2:$A$1000,0),6)/100)</f>
        <v/>
      </c>
      <c r="Z375" s="70" t="str">
        <f ca="1">IF(ISNA(MATCH(B375,Pages!$A$2:$A$1000,0)),"",OFFSET(PageReference,MATCH(B375,Pages!$A$2:$A$1000,0),4)/86400)</f>
        <v/>
      </c>
    </row>
    <row r="376" spans="2:26" s="74" customFormat="1" ht="12.75" x14ac:dyDescent="0.2">
      <c r="B376" s="67" t="str">
        <f>IF(ISBLANK(Allowed!A362),"",Allowed!A362)</f>
        <v/>
      </c>
      <c r="C376" s="66" t="str">
        <f>IF(ISBLANK(Allowed!C362),"",Allowed!C362)</f>
        <v/>
      </c>
      <c r="D376" s="66" t="str">
        <f>IF(ISBLANK(Allowed!D362),"",Allowed!D362)</f>
        <v/>
      </c>
      <c r="E376" s="66" t="str">
        <f>IF(ISBLANK(Allowed!F362),"",Allowed!F362)</f>
        <v/>
      </c>
      <c r="F376" s="67" t="str">
        <f ca="1">IF(ISNA(MATCH(B376,Started!$A$2:$A$100,0)),"",OFFSET(StartedReference,MATCH(B376,Started!$A$2:$A$100,0),3))</f>
        <v/>
      </c>
      <c r="G376" s="68" t="str">
        <f t="shared" ca="1" si="35"/>
        <v/>
      </c>
      <c r="H376" s="69" t="str">
        <f ca="1">IF(ISNA(MATCH(B376,Started!$A$2:$A$1000,0)),"",OFFSET(StartedReference,MATCH(B376,Started!$A$2:$A$1000,0),5)/86400)</f>
        <v/>
      </c>
      <c r="I376" s="66" t="str">
        <f ca="1">IF(ISNA(MATCH(B376,Viewer!$A$2:$A$100,0)),"",OFFSET(ViewerReference,MATCH(B376,Viewer!$A$2:$A$100,0),3))</f>
        <v/>
      </c>
      <c r="J376" s="68" t="str">
        <f t="shared" ca="1" si="38"/>
        <v/>
      </c>
      <c r="K376" s="70" t="str">
        <f ca="1">IF(ISNA(MATCH(B376,Viewer!$A$2:$A$100,0)),"",OFFSET(ViewerReference,MATCH(B376,Viewer!$A$2:$A$100,0),5)/86400)</f>
        <v/>
      </c>
      <c r="L376" s="66" t="str">
        <f ca="1">IF(ISNA(MATCH(B376,Reader!$A$2:$A$100,0)),"",OFFSET(ReaderReference,MATCH(B376,Reader!$A$2:$A$100,0),3))</f>
        <v/>
      </c>
      <c r="M376" s="68" t="str">
        <f t="shared" ca="1" si="39"/>
        <v/>
      </c>
      <c r="N376" s="70" t="str">
        <f ca="1">IF(ISNA(MATCH(B376,Reader!$A$2:$A$100,0)),"",OFFSET(ReaderReference,MATCH(B376,Reader!$A$2:$A$100,0),5)/86400)</f>
        <v/>
      </c>
      <c r="O376" s="68" t="str">
        <f t="shared" ca="1" si="36"/>
        <v/>
      </c>
      <c r="P376" s="71" t="str">
        <f ca="1">IF(ISNA(MATCH(B376,PageBottom!$A$2:$A$1000,0)),"",OFFSET(PageBottomReference,MATCH(B376,PageBottom!$A$2:$A$1000,0),3))</f>
        <v/>
      </c>
      <c r="Q376" s="68" t="str">
        <f t="shared" ca="1" si="40"/>
        <v/>
      </c>
      <c r="R376" s="69" t="str">
        <f ca="1">IF(ISNA(MATCH(B376,PageBottom!$A$2:$A$1000,0)),"",OFFSET(PageBottomReference,MATCH(B376,PageBottom!$A$2:$A$1000,0),5)/86400)</f>
        <v/>
      </c>
      <c r="S376" s="72" t="str">
        <f t="shared" ca="1" si="41"/>
        <v/>
      </c>
      <c r="T376" s="73" t="str">
        <f ca="1">IF(ISNA(MATCH(B376,Pages!$A$2:$A$1000,0)),"",OFFSET(PageReference,MATCH(B376,Pages!$A$2:$A$1000,0),3))</f>
        <v/>
      </c>
      <c r="U376" s="66" t="str">
        <f ca="1">IF(ISNA(MATCH(B376,Pages!$A$2:$A$1000,0)),"",OFFSET(PageReference,MATCH(B376,Pages!$A$2:$A$1000,0),1))</f>
        <v/>
      </c>
      <c r="V376" s="66" t="str">
        <f ca="1">IF(ISNA(MATCH(B376,Pages!$A$2:$A$1000,0)),"",OFFSET(PageReference,MATCH(B376,Pages!$A$2:$A$1000,0),2))</f>
        <v/>
      </c>
      <c r="W376" s="68" t="str">
        <f t="shared" si="37"/>
        <v/>
      </c>
      <c r="X376" s="68" t="str">
        <f ca="1">IF(ISNA(MATCH(B376,Pages!$A$2:$A$1000,0)),"",OFFSET(PageReference,MATCH(B376,Pages!$A$2:$A$1000,0),5)/100)</f>
        <v/>
      </c>
      <c r="Y376" s="68" t="str">
        <f ca="1">IF(ISNA(MATCH(B376,Pages!$A$2:$A$1000,0)),"",OFFSET(PageReference,MATCH(B376,Pages!$A$2:$A$1000,0),6)/100)</f>
        <v/>
      </c>
      <c r="Z376" s="70" t="str">
        <f ca="1">IF(ISNA(MATCH(B376,Pages!$A$2:$A$1000,0)),"",OFFSET(PageReference,MATCH(B376,Pages!$A$2:$A$1000,0),4)/86400)</f>
        <v/>
      </c>
    </row>
    <row r="377" spans="2:26" s="74" customFormat="1" ht="12.75" x14ac:dyDescent="0.2">
      <c r="B377" s="67" t="str">
        <f>IF(ISBLANK(Allowed!A363),"",Allowed!A363)</f>
        <v/>
      </c>
      <c r="C377" s="66" t="str">
        <f>IF(ISBLANK(Allowed!C363),"",Allowed!C363)</f>
        <v/>
      </c>
      <c r="D377" s="66" t="str">
        <f>IF(ISBLANK(Allowed!D363),"",Allowed!D363)</f>
        <v/>
      </c>
      <c r="E377" s="66" t="str">
        <f>IF(ISBLANK(Allowed!F363),"",Allowed!F363)</f>
        <v/>
      </c>
      <c r="F377" s="67" t="str">
        <f ca="1">IF(ISNA(MATCH(B377,Started!$A$2:$A$100,0)),"",OFFSET(StartedReference,MATCH(B377,Started!$A$2:$A$100,0),3))</f>
        <v/>
      </c>
      <c r="G377" s="68" t="str">
        <f t="shared" ca="1" si="35"/>
        <v/>
      </c>
      <c r="H377" s="69" t="str">
        <f ca="1">IF(ISNA(MATCH(B377,Started!$A$2:$A$1000,0)),"",OFFSET(StartedReference,MATCH(B377,Started!$A$2:$A$1000,0),5)/86400)</f>
        <v/>
      </c>
      <c r="I377" s="66" t="str">
        <f ca="1">IF(ISNA(MATCH(B377,Viewer!$A$2:$A$100,0)),"",OFFSET(ViewerReference,MATCH(B377,Viewer!$A$2:$A$100,0),3))</f>
        <v/>
      </c>
      <c r="J377" s="68" t="str">
        <f t="shared" ca="1" si="38"/>
        <v/>
      </c>
      <c r="K377" s="70" t="str">
        <f ca="1">IF(ISNA(MATCH(B377,Viewer!$A$2:$A$100,0)),"",OFFSET(ViewerReference,MATCH(B377,Viewer!$A$2:$A$100,0),5)/86400)</f>
        <v/>
      </c>
      <c r="L377" s="66" t="str">
        <f ca="1">IF(ISNA(MATCH(B377,Reader!$A$2:$A$100,0)),"",OFFSET(ReaderReference,MATCH(B377,Reader!$A$2:$A$100,0),3))</f>
        <v/>
      </c>
      <c r="M377" s="68" t="str">
        <f t="shared" ca="1" si="39"/>
        <v/>
      </c>
      <c r="N377" s="70" t="str">
        <f ca="1">IF(ISNA(MATCH(B377,Reader!$A$2:$A$100,0)),"",OFFSET(ReaderReference,MATCH(B377,Reader!$A$2:$A$100,0),5)/86400)</f>
        <v/>
      </c>
      <c r="O377" s="68" t="str">
        <f t="shared" ca="1" si="36"/>
        <v/>
      </c>
      <c r="P377" s="71" t="str">
        <f ca="1">IF(ISNA(MATCH(B377,PageBottom!$A$2:$A$1000,0)),"",OFFSET(PageBottomReference,MATCH(B377,PageBottom!$A$2:$A$1000,0),3))</f>
        <v/>
      </c>
      <c r="Q377" s="68" t="str">
        <f t="shared" ca="1" si="40"/>
        <v/>
      </c>
      <c r="R377" s="69" t="str">
        <f ca="1">IF(ISNA(MATCH(B377,PageBottom!$A$2:$A$1000,0)),"",OFFSET(PageBottomReference,MATCH(B377,PageBottom!$A$2:$A$1000,0),5)/86400)</f>
        <v/>
      </c>
      <c r="S377" s="72" t="str">
        <f t="shared" ca="1" si="41"/>
        <v/>
      </c>
      <c r="T377" s="73" t="str">
        <f ca="1">IF(ISNA(MATCH(B377,Pages!$A$2:$A$1000,0)),"",OFFSET(PageReference,MATCH(B377,Pages!$A$2:$A$1000,0),3))</f>
        <v/>
      </c>
      <c r="U377" s="66" t="str">
        <f ca="1">IF(ISNA(MATCH(B377,Pages!$A$2:$A$1000,0)),"",OFFSET(PageReference,MATCH(B377,Pages!$A$2:$A$1000,0),1))</f>
        <v/>
      </c>
      <c r="V377" s="66" t="str">
        <f ca="1">IF(ISNA(MATCH(B377,Pages!$A$2:$A$1000,0)),"",OFFSET(PageReference,MATCH(B377,Pages!$A$2:$A$1000,0),2))</f>
        <v/>
      </c>
      <c r="W377" s="68" t="str">
        <f t="shared" si="37"/>
        <v/>
      </c>
      <c r="X377" s="68" t="str">
        <f ca="1">IF(ISNA(MATCH(B377,Pages!$A$2:$A$1000,0)),"",OFFSET(PageReference,MATCH(B377,Pages!$A$2:$A$1000,0),5)/100)</f>
        <v/>
      </c>
      <c r="Y377" s="68" t="str">
        <f ca="1">IF(ISNA(MATCH(B377,Pages!$A$2:$A$1000,0)),"",OFFSET(PageReference,MATCH(B377,Pages!$A$2:$A$1000,0),6)/100)</f>
        <v/>
      </c>
      <c r="Z377" s="70" t="str">
        <f ca="1">IF(ISNA(MATCH(B377,Pages!$A$2:$A$1000,0)),"",OFFSET(PageReference,MATCH(B377,Pages!$A$2:$A$1000,0),4)/86400)</f>
        <v/>
      </c>
    </row>
    <row r="378" spans="2:26" s="74" customFormat="1" ht="12.75" x14ac:dyDescent="0.2">
      <c r="B378" s="67" t="str">
        <f>IF(ISBLANK(Allowed!A364),"",Allowed!A364)</f>
        <v/>
      </c>
      <c r="C378" s="66" t="str">
        <f>IF(ISBLANK(Allowed!C364),"",Allowed!C364)</f>
        <v/>
      </c>
      <c r="D378" s="66" t="str">
        <f>IF(ISBLANK(Allowed!D364),"",Allowed!D364)</f>
        <v/>
      </c>
      <c r="E378" s="66" t="str">
        <f>IF(ISBLANK(Allowed!F364),"",Allowed!F364)</f>
        <v/>
      </c>
      <c r="F378" s="67" t="str">
        <f ca="1">IF(ISNA(MATCH(B378,Started!$A$2:$A$100,0)),"",OFFSET(StartedReference,MATCH(B378,Started!$A$2:$A$100,0),3))</f>
        <v/>
      </c>
      <c r="G378" s="68" t="str">
        <f t="shared" ca="1" si="35"/>
        <v/>
      </c>
      <c r="H378" s="69" t="str">
        <f ca="1">IF(ISNA(MATCH(B378,Started!$A$2:$A$1000,0)),"",OFFSET(StartedReference,MATCH(B378,Started!$A$2:$A$1000,0),5)/86400)</f>
        <v/>
      </c>
      <c r="I378" s="66" t="str">
        <f ca="1">IF(ISNA(MATCH(B378,Viewer!$A$2:$A$100,0)),"",OFFSET(ViewerReference,MATCH(B378,Viewer!$A$2:$A$100,0),3))</f>
        <v/>
      </c>
      <c r="J378" s="68" t="str">
        <f t="shared" ca="1" si="38"/>
        <v/>
      </c>
      <c r="K378" s="70" t="str">
        <f ca="1">IF(ISNA(MATCH(B378,Viewer!$A$2:$A$100,0)),"",OFFSET(ViewerReference,MATCH(B378,Viewer!$A$2:$A$100,0),5)/86400)</f>
        <v/>
      </c>
      <c r="L378" s="66" t="str">
        <f ca="1">IF(ISNA(MATCH(B378,Reader!$A$2:$A$100,0)),"",OFFSET(ReaderReference,MATCH(B378,Reader!$A$2:$A$100,0),3))</f>
        <v/>
      </c>
      <c r="M378" s="68" t="str">
        <f t="shared" ca="1" si="39"/>
        <v/>
      </c>
      <c r="N378" s="70" t="str">
        <f ca="1">IF(ISNA(MATCH(B378,Reader!$A$2:$A$100,0)),"",OFFSET(ReaderReference,MATCH(B378,Reader!$A$2:$A$100,0),5)/86400)</f>
        <v/>
      </c>
      <c r="O378" s="68" t="str">
        <f t="shared" ca="1" si="36"/>
        <v/>
      </c>
      <c r="P378" s="71" t="str">
        <f ca="1">IF(ISNA(MATCH(B378,PageBottom!$A$2:$A$1000,0)),"",OFFSET(PageBottomReference,MATCH(B378,PageBottom!$A$2:$A$1000,0),3))</f>
        <v/>
      </c>
      <c r="Q378" s="68" t="str">
        <f t="shared" ca="1" si="40"/>
        <v/>
      </c>
      <c r="R378" s="69" t="str">
        <f ca="1">IF(ISNA(MATCH(B378,PageBottom!$A$2:$A$1000,0)),"",OFFSET(PageBottomReference,MATCH(B378,PageBottom!$A$2:$A$1000,0),5)/86400)</f>
        <v/>
      </c>
      <c r="S378" s="72" t="str">
        <f t="shared" ca="1" si="41"/>
        <v/>
      </c>
      <c r="T378" s="73" t="str">
        <f ca="1">IF(ISNA(MATCH(B378,Pages!$A$2:$A$1000,0)),"",OFFSET(PageReference,MATCH(B378,Pages!$A$2:$A$1000,0),3))</f>
        <v/>
      </c>
      <c r="U378" s="66" t="str">
        <f ca="1">IF(ISNA(MATCH(B378,Pages!$A$2:$A$1000,0)),"",OFFSET(PageReference,MATCH(B378,Pages!$A$2:$A$1000,0),1))</f>
        <v/>
      </c>
      <c r="V378" s="66" t="str">
        <f ca="1">IF(ISNA(MATCH(B378,Pages!$A$2:$A$1000,0)),"",OFFSET(PageReference,MATCH(B378,Pages!$A$2:$A$1000,0),2))</f>
        <v/>
      </c>
      <c r="W378" s="68" t="str">
        <f t="shared" si="37"/>
        <v/>
      </c>
      <c r="X378" s="68" t="str">
        <f ca="1">IF(ISNA(MATCH(B378,Pages!$A$2:$A$1000,0)),"",OFFSET(PageReference,MATCH(B378,Pages!$A$2:$A$1000,0),5)/100)</f>
        <v/>
      </c>
      <c r="Y378" s="68" t="str">
        <f ca="1">IF(ISNA(MATCH(B378,Pages!$A$2:$A$1000,0)),"",OFFSET(PageReference,MATCH(B378,Pages!$A$2:$A$1000,0),6)/100)</f>
        <v/>
      </c>
      <c r="Z378" s="70" t="str">
        <f ca="1">IF(ISNA(MATCH(B378,Pages!$A$2:$A$1000,0)),"",OFFSET(PageReference,MATCH(B378,Pages!$A$2:$A$1000,0),4)/86400)</f>
        <v/>
      </c>
    </row>
    <row r="379" spans="2:26" s="74" customFormat="1" ht="12.75" x14ac:dyDescent="0.2">
      <c r="B379" s="67" t="str">
        <f>IF(ISBLANK(Allowed!A365),"",Allowed!A365)</f>
        <v/>
      </c>
      <c r="C379" s="66" t="str">
        <f>IF(ISBLANK(Allowed!C365),"",Allowed!C365)</f>
        <v/>
      </c>
      <c r="D379" s="66" t="str">
        <f>IF(ISBLANK(Allowed!D365),"",Allowed!D365)</f>
        <v/>
      </c>
      <c r="E379" s="66" t="str">
        <f>IF(ISBLANK(Allowed!F365),"",Allowed!F365)</f>
        <v/>
      </c>
      <c r="F379" s="67" t="str">
        <f ca="1">IF(ISNA(MATCH(B379,Started!$A$2:$A$100,0)),"",OFFSET(StartedReference,MATCH(B379,Started!$A$2:$A$100,0),3))</f>
        <v/>
      </c>
      <c r="G379" s="68" t="str">
        <f t="shared" ca="1" si="35"/>
        <v/>
      </c>
      <c r="H379" s="69" t="str">
        <f ca="1">IF(ISNA(MATCH(B379,Started!$A$2:$A$1000,0)),"",OFFSET(StartedReference,MATCH(B379,Started!$A$2:$A$1000,0),5)/86400)</f>
        <v/>
      </c>
      <c r="I379" s="66" t="str">
        <f ca="1">IF(ISNA(MATCH(B379,Viewer!$A$2:$A$100,0)),"",OFFSET(ViewerReference,MATCH(B379,Viewer!$A$2:$A$100,0),3))</f>
        <v/>
      </c>
      <c r="J379" s="68" t="str">
        <f t="shared" ca="1" si="38"/>
        <v/>
      </c>
      <c r="K379" s="70" t="str">
        <f ca="1">IF(ISNA(MATCH(B379,Viewer!$A$2:$A$100,0)),"",OFFSET(ViewerReference,MATCH(B379,Viewer!$A$2:$A$100,0),5)/86400)</f>
        <v/>
      </c>
      <c r="L379" s="66" t="str">
        <f ca="1">IF(ISNA(MATCH(B379,Reader!$A$2:$A$100,0)),"",OFFSET(ReaderReference,MATCH(B379,Reader!$A$2:$A$100,0),3))</f>
        <v/>
      </c>
      <c r="M379" s="68" t="str">
        <f t="shared" ca="1" si="39"/>
        <v/>
      </c>
      <c r="N379" s="70" t="str">
        <f ca="1">IF(ISNA(MATCH(B379,Reader!$A$2:$A$100,0)),"",OFFSET(ReaderReference,MATCH(B379,Reader!$A$2:$A$100,0),5)/86400)</f>
        <v/>
      </c>
      <c r="O379" s="68" t="str">
        <f t="shared" ca="1" si="36"/>
        <v/>
      </c>
      <c r="P379" s="71" t="str">
        <f ca="1">IF(ISNA(MATCH(B379,PageBottom!$A$2:$A$1000,0)),"",OFFSET(PageBottomReference,MATCH(B379,PageBottom!$A$2:$A$1000,0),3))</f>
        <v/>
      </c>
      <c r="Q379" s="68" t="str">
        <f t="shared" ca="1" si="40"/>
        <v/>
      </c>
      <c r="R379" s="69" t="str">
        <f ca="1">IF(ISNA(MATCH(B379,PageBottom!$A$2:$A$1000,0)),"",OFFSET(PageBottomReference,MATCH(B379,PageBottom!$A$2:$A$1000,0),5)/86400)</f>
        <v/>
      </c>
      <c r="S379" s="72" t="str">
        <f t="shared" ca="1" si="41"/>
        <v/>
      </c>
      <c r="T379" s="73" t="str">
        <f ca="1">IF(ISNA(MATCH(B379,Pages!$A$2:$A$1000,0)),"",OFFSET(PageReference,MATCH(B379,Pages!$A$2:$A$1000,0),3))</f>
        <v/>
      </c>
      <c r="U379" s="66" t="str">
        <f ca="1">IF(ISNA(MATCH(B379,Pages!$A$2:$A$1000,0)),"",OFFSET(PageReference,MATCH(B379,Pages!$A$2:$A$1000,0),1))</f>
        <v/>
      </c>
      <c r="V379" s="66" t="str">
        <f ca="1">IF(ISNA(MATCH(B379,Pages!$A$2:$A$1000,0)),"",OFFSET(PageReference,MATCH(B379,Pages!$A$2:$A$1000,0),2))</f>
        <v/>
      </c>
      <c r="W379" s="68" t="str">
        <f t="shared" si="37"/>
        <v/>
      </c>
      <c r="X379" s="68" t="str">
        <f ca="1">IF(ISNA(MATCH(B379,Pages!$A$2:$A$1000,0)),"",OFFSET(PageReference,MATCH(B379,Pages!$A$2:$A$1000,0),5)/100)</f>
        <v/>
      </c>
      <c r="Y379" s="68" t="str">
        <f ca="1">IF(ISNA(MATCH(B379,Pages!$A$2:$A$1000,0)),"",OFFSET(PageReference,MATCH(B379,Pages!$A$2:$A$1000,0),6)/100)</f>
        <v/>
      </c>
      <c r="Z379" s="70" t="str">
        <f ca="1">IF(ISNA(MATCH(B379,Pages!$A$2:$A$1000,0)),"",OFFSET(PageReference,MATCH(B379,Pages!$A$2:$A$1000,0),4)/86400)</f>
        <v/>
      </c>
    </row>
    <row r="380" spans="2:26" s="74" customFormat="1" ht="12.75" x14ac:dyDescent="0.2">
      <c r="B380" s="67" t="str">
        <f>IF(ISBLANK(Allowed!A366),"",Allowed!A366)</f>
        <v/>
      </c>
      <c r="C380" s="66" t="str">
        <f>IF(ISBLANK(Allowed!C366),"",Allowed!C366)</f>
        <v/>
      </c>
      <c r="D380" s="66" t="str">
        <f>IF(ISBLANK(Allowed!D366),"",Allowed!D366)</f>
        <v/>
      </c>
      <c r="E380" s="66" t="str">
        <f>IF(ISBLANK(Allowed!F366),"",Allowed!F366)</f>
        <v/>
      </c>
      <c r="F380" s="67" t="str">
        <f ca="1">IF(ISNA(MATCH(B380,Started!$A$2:$A$100,0)),"",OFFSET(StartedReference,MATCH(B380,Started!$A$2:$A$100,0),3))</f>
        <v/>
      </c>
      <c r="G380" s="68" t="str">
        <f t="shared" ca="1" si="35"/>
        <v/>
      </c>
      <c r="H380" s="69" t="str">
        <f ca="1">IF(ISNA(MATCH(B380,Started!$A$2:$A$1000,0)),"",OFFSET(StartedReference,MATCH(B380,Started!$A$2:$A$1000,0),5)/86400)</f>
        <v/>
      </c>
      <c r="I380" s="66" t="str">
        <f ca="1">IF(ISNA(MATCH(B380,Viewer!$A$2:$A$100,0)),"",OFFSET(ViewerReference,MATCH(B380,Viewer!$A$2:$A$100,0),3))</f>
        <v/>
      </c>
      <c r="J380" s="68" t="str">
        <f t="shared" ca="1" si="38"/>
        <v/>
      </c>
      <c r="K380" s="70" t="str">
        <f ca="1">IF(ISNA(MATCH(B380,Viewer!$A$2:$A$100,0)),"",OFFSET(ViewerReference,MATCH(B380,Viewer!$A$2:$A$100,0),5)/86400)</f>
        <v/>
      </c>
      <c r="L380" s="66" t="str">
        <f ca="1">IF(ISNA(MATCH(B380,Reader!$A$2:$A$100,0)),"",OFFSET(ReaderReference,MATCH(B380,Reader!$A$2:$A$100,0),3))</f>
        <v/>
      </c>
      <c r="M380" s="68" t="str">
        <f t="shared" ca="1" si="39"/>
        <v/>
      </c>
      <c r="N380" s="70" t="str">
        <f ca="1">IF(ISNA(MATCH(B380,Reader!$A$2:$A$100,0)),"",OFFSET(ReaderReference,MATCH(B380,Reader!$A$2:$A$100,0),5)/86400)</f>
        <v/>
      </c>
      <c r="O380" s="68" t="str">
        <f t="shared" ca="1" si="36"/>
        <v/>
      </c>
      <c r="P380" s="71" t="str">
        <f ca="1">IF(ISNA(MATCH(B380,PageBottom!$A$2:$A$1000,0)),"",OFFSET(PageBottomReference,MATCH(B380,PageBottom!$A$2:$A$1000,0),3))</f>
        <v/>
      </c>
      <c r="Q380" s="68" t="str">
        <f t="shared" ca="1" si="40"/>
        <v/>
      </c>
      <c r="R380" s="69" t="str">
        <f ca="1">IF(ISNA(MATCH(B380,PageBottom!$A$2:$A$1000,0)),"",OFFSET(PageBottomReference,MATCH(B380,PageBottom!$A$2:$A$1000,0),5)/86400)</f>
        <v/>
      </c>
      <c r="S380" s="72" t="str">
        <f t="shared" ca="1" si="41"/>
        <v/>
      </c>
      <c r="T380" s="73" t="str">
        <f ca="1">IF(ISNA(MATCH(B380,Pages!$A$2:$A$1000,0)),"",OFFSET(PageReference,MATCH(B380,Pages!$A$2:$A$1000,0),3))</f>
        <v/>
      </c>
      <c r="U380" s="66" t="str">
        <f ca="1">IF(ISNA(MATCH(B380,Pages!$A$2:$A$1000,0)),"",OFFSET(PageReference,MATCH(B380,Pages!$A$2:$A$1000,0),1))</f>
        <v/>
      </c>
      <c r="V380" s="66" t="str">
        <f ca="1">IF(ISNA(MATCH(B380,Pages!$A$2:$A$1000,0)),"",OFFSET(PageReference,MATCH(B380,Pages!$A$2:$A$1000,0),2))</f>
        <v/>
      </c>
      <c r="W380" s="68" t="str">
        <f t="shared" si="37"/>
        <v/>
      </c>
      <c r="X380" s="68" t="str">
        <f ca="1">IF(ISNA(MATCH(B380,Pages!$A$2:$A$1000,0)),"",OFFSET(PageReference,MATCH(B380,Pages!$A$2:$A$1000,0),5)/100)</f>
        <v/>
      </c>
      <c r="Y380" s="68" t="str">
        <f ca="1">IF(ISNA(MATCH(B380,Pages!$A$2:$A$1000,0)),"",OFFSET(PageReference,MATCH(B380,Pages!$A$2:$A$1000,0),6)/100)</f>
        <v/>
      </c>
      <c r="Z380" s="70" t="str">
        <f ca="1">IF(ISNA(MATCH(B380,Pages!$A$2:$A$1000,0)),"",OFFSET(PageReference,MATCH(B380,Pages!$A$2:$A$1000,0),4)/86400)</f>
        <v/>
      </c>
    </row>
    <row r="381" spans="2:26" s="74" customFormat="1" ht="12.75" x14ac:dyDescent="0.2">
      <c r="B381" s="67" t="str">
        <f>IF(ISBLANK(Allowed!A367),"",Allowed!A367)</f>
        <v/>
      </c>
      <c r="C381" s="66" t="str">
        <f>IF(ISBLANK(Allowed!C367),"",Allowed!C367)</f>
        <v/>
      </c>
      <c r="D381" s="66" t="str">
        <f>IF(ISBLANK(Allowed!D367),"",Allowed!D367)</f>
        <v/>
      </c>
      <c r="E381" s="66" t="str">
        <f>IF(ISBLANK(Allowed!F367),"",Allowed!F367)</f>
        <v/>
      </c>
      <c r="F381" s="67" t="str">
        <f ca="1">IF(ISNA(MATCH(B381,Started!$A$2:$A$100,0)),"",OFFSET(StartedReference,MATCH(B381,Started!$A$2:$A$100,0),3))</f>
        <v/>
      </c>
      <c r="G381" s="68" t="str">
        <f t="shared" ca="1" si="35"/>
        <v/>
      </c>
      <c r="H381" s="69" t="str">
        <f ca="1">IF(ISNA(MATCH(B381,Started!$A$2:$A$1000,0)),"",OFFSET(StartedReference,MATCH(B381,Started!$A$2:$A$1000,0),5)/86400)</f>
        <v/>
      </c>
      <c r="I381" s="66" t="str">
        <f ca="1">IF(ISNA(MATCH(B381,Viewer!$A$2:$A$100,0)),"",OFFSET(ViewerReference,MATCH(B381,Viewer!$A$2:$A$100,0),3))</f>
        <v/>
      </c>
      <c r="J381" s="68" t="str">
        <f t="shared" ca="1" si="38"/>
        <v/>
      </c>
      <c r="K381" s="70" t="str">
        <f ca="1">IF(ISNA(MATCH(B381,Viewer!$A$2:$A$100,0)),"",OFFSET(ViewerReference,MATCH(B381,Viewer!$A$2:$A$100,0),5)/86400)</f>
        <v/>
      </c>
      <c r="L381" s="66" t="str">
        <f ca="1">IF(ISNA(MATCH(B381,Reader!$A$2:$A$100,0)),"",OFFSET(ReaderReference,MATCH(B381,Reader!$A$2:$A$100,0),3))</f>
        <v/>
      </c>
      <c r="M381" s="68" t="str">
        <f t="shared" ca="1" si="39"/>
        <v/>
      </c>
      <c r="N381" s="70" t="str">
        <f ca="1">IF(ISNA(MATCH(B381,Reader!$A$2:$A$100,0)),"",OFFSET(ReaderReference,MATCH(B381,Reader!$A$2:$A$100,0),5)/86400)</f>
        <v/>
      </c>
      <c r="O381" s="68" t="str">
        <f t="shared" ca="1" si="36"/>
        <v/>
      </c>
      <c r="P381" s="71" t="str">
        <f ca="1">IF(ISNA(MATCH(B381,PageBottom!$A$2:$A$1000,0)),"",OFFSET(PageBottomReference,MATCH(B381,PageBottom!$A$2:$A$1000,0),3))</f>
        <v/>
      </c>
      <c r="Q381" s="68" t="str">
        <f t="shared" ca="1" si="40"/>
        <v/>
      </c>
      <c r="R381" s="69" t="str">
        <f ca="1">IF(ISNA(MATCH(B381,PageBottom!$A$2:$A$1000,0)),"",OFFSET(PageBottomReference,MATCH(B381,PageBottom!$A$2:$A$1000,0),5)/86400)</f>
        <v/>
      </c>
      <c r="S381" s="72" t="str">
        <f t="shared" ca="1" si="41"/>
        <v/>
      </c>
      <c r="T381" s="73" t="str">
        <f ca="1">IF(ISNA(MATCH(B381,Pages!$A$2:$A$1000,0)),"",OFFSET(PageReference,MATCH(B381,Pages!$A$2:$A$1000,0),3))</f>
        <v/>
      </c>
      <c r="U381" s="66" t="str">
        <f ca="1">IF(ISNA(MATCH(B381,Pages!$A$2:$A$1000,0)),"",OFFSET(PageReference,MATCH(B381,Pages!$A$2:$A$1000,0),1))</f>
        <v/>
      </c>
      <c r="V381" s="66" t="str">
        <f ca="1">IF(ISNA(MATCH(B381,Pages!$A$2:$A$1000,0)),"",OFFSET(PageReference,MATCH(B381,Pages!$A$2:$A$1000,0),2))</f>
        <v/>
      </c>
      <c r="W381" s="68" t="str">
        <f t="shared" si="37"/>
        <v/>
      </c>
      <c r="X381" s="68" t="str">
        <f ca="1">IF(ISNA(MATCH(B381,Pages!$A$2:$A$1000,0)),"",OFFSET(PageReference,MATCH(B381,Pages!$A$2:$A$1000,0),5)/100)</f>
        <v/>
      </c>
      <c r="Y381" s="68" t="str">
        <f ca="1">IF(ISNA(MATCH(B381,Pages!$A$2:$A$1000,0)),"",OFFSET(PageReference,MATCH(B381,Pages!$A$2:$A$1000,0),6)/100)</f>
        <v/>
      </c>
      <c r="Z381" s="70" t="str">
        <f ca="1">IF(ISNA(MATCH(B381,Pages!$A$2:$A$1000,0)),"",OFFSET(PageReference,MATCH(B381,Pages!$A$2:$A$1000,0),4)/86400)</f>
        <v/>
      </c>
    </row>
    <row r="382" spans="2:26" s="74" customFormat="1" ht="12.75" x14ac:dyDescent="0.2">
      <c r="B382" s="67" t="str">
        <f>IF(ISBLANK(Allowed!A368),"",Allowed!A368)</f>
        <v/>
      </c>
      <c r="C382" s="66" t="str">
        <f>IF(ISBLANK(Allowed!C368),"",Allowed!C368)</f>
        <v/>
      </c>
      <c r="D382" s="66" t="str">
        <f>IF(ISBLANK(Allowed!D368),"",Allowed!D368)</f>
        <v/>
      </c>
      <c r="E382" s="66" t="str">
        <f>IF(ISBLANK(Allowed!F368),"",Allowed!F368)</f>
        <v/>
      </c>
      <c r="F382" s="67" t="str">
        <f ca="1">IF(ISNA(MATCH(B382,Started!$A$2:$A$100,0)),"",OFFSET(StartedReference,MATCH(B382,Started!$A$2:$A$100,0),3))</f>
        <v/>
      </c>
      <c r="G382" s="68" t="str">
        <f t="shared" ca="1" si="35"/>
        <v/>
      </c>
      <c r="H382" s="69" t="str">
        <f ca="1">IF(ISNA(MATCH(B382,Started!$A$2:$A$1000,0)),"",OFFSET(StartedReference,MATCH(B382,Started!$A$2:$A$1000,0),5)/86400)</f>
        <v/>
      </c>
      <c r="I382" s="66" t="str">
        <f ca="1">IF(ISNA(MATCH(B382,Viewer!$A$2:$A$100,0)),"",OFFSET(ViewerReference,MATCH(B382,Viewer!$A$2:$A$100,0),3))</f>
        <v/>
      </c>
      <c r="J382" s="68" t="str">
        <f t="shared" ca="1" si="38"/>
        <v/>
      </c>
      <c r="K382" s="70" t="str">
        <f ca="1">IF(ISNA(MATCH(B382,Viewer!$A$2:$A$100,0)),"",OFFSET(ViewerReference,MATCH(B382,Viewer!$A$2:$A$100,0),5)/86400)</f>
        <v/>
      </c>
      <c r="L382" s="66" t="str">
        <f ca="1">IF(ISNA(MATCH(B382,Reader!$A$2:$A$100,0)),"",OFFSET(ReaderReference,MATCH(B382,Reader!$A$2:$A$100,0),3))</f>
        <v/>
      </c>
      <c r="M382" s="68" t="str">
        <f t="shared" ca="1" si="39"/>
        <v/>
      </c>
      <c r="N382" s="70" t="str">
        <f ca="1">IF(ISNA(MATCH(B382,Reader!$A$2:$A$100,0)),"",OFFSET(ReaderReference,MATCH(B382,Reader!$A$2:$A$100,0),5)/86400)</f>
        <v/>
      </c>
      <c r="O382" s="68" t="str">
        <f t="shared" ca="1" si="36"/>
        <v/>
      </c>
      <c r="P382" s="71" t="str">
        <f ca="1">IF(ISNA(MATCH(B382,PageBottom!$A$2:$A$1000,0)),"",OFFSET(PageBottomReference,MATCH(B382,PageBottom!$A$2:$A$1000,0),3))</f>
        <v/>
      </c>
      <c r="Q382" s="68" t="str">
        <f t="shared" ca="1" si="40"/>
        <v/>
      </c>
      <c r="R382" s="69" t="str">
        <f ca="1">IF(ISNA(MATCH(B382,PageBottom!$A$2:$A$1000,0)),"",OFFSET(PageBottomReference,MATCH(B382,PageBottom!$A$2:$A$1000,0),5)/86400)</f>
        <v/>
      </c>
      <c r="S382" s="72" t="str">
        <f t="shared" ca="1" si="41"/>
        <v/>
      </c>
      <c r="T382" s="73" t="str">
        <f ca="1">IF(ISNA(MATCH(B382,Pages!$A$2:$A$1000,0)),"",OFFSET(PageReference,MATCH(B382,Pages!$A$2:$A$1000,0),3))</f>
        <v/>
      </c>
      <c r="U382" s="66" t="str">
        <f ca="1">IF(ISNA(MATCH(B382,Pages!$A$2:$A$1000,0)),"",OFFSET(PageReference,MATCH(B382,Pages!$A$2:$A$1000,0),1))</f>
        <v/>
      </c>
      <c r="V382" s="66" t="str">
        <f ca="1">IF(ISNA(MATCH(B382,Pages!$A$2:$A$1000,0)),"",OFFSET(PageReference,MATCH(B382,Pages!$A$2:$A$1000,0),2))</f>
        <v/>
      </c>
      <c r="W382" s="68" t="str">
        <f t="shared" si="37"/>
        <v/>
      </c>
      <c r="X382" s="68" t="str">
        <f ca="1">IF(ISNA(MATCH(B382,Pages!$A$2:$A$1000,0)),"",OFFSET(PageReference,MATCH(B382,Pages!$A$2:$A$1000,0),5)/100)</f>
        <v/>
      </c>
      <c r="Y382" s="68" t="str">
        <f ca="1">IF(ISNA(MATCH(B382,Pages!$A$2:$A$1000,0)),"",OFFSET(PageReference,MATCH(B382,Pages!$A$2:$A$1000,0),6)/100)</f>
        <v/>
      </c>
      <c r="Z382" s="70" t="str">
        <f ca="1">IF(ISNA(MATCH(B382,Pages!$A$2:$A$1000,0)),"",OFFSET(PageReference,MATCH(B382,Pages!$A$2:$A$1000,0),4)/86400)</f>
        <v/>
      </c>
    </row>
    <row r="383" spans="2:26" s="74" customFormat="1" ht="12.75" x14ac:dyDescent="0.2">
      <c r="B383" s="67" t="str">
        <f>IF(ISBLANK(Allowed!A369),"",Allowed!A369)</f>
        <v/>
      </c>
      <c r="C383" s="66" t="str">
        <f>IF(ISBLANK(Allowed!C369),"",Allowed!C369)</f>
        <v/>
      </c>
      <c r="D383" s="66" t="str">
        <f>IF(ISBLANK(Allowed!D369),"",Allowed!D369)</f>
        <v/>
      </c>
      <c r="E383" s="66" t="str">
        <f>IF(ISBLANK(Allowed!F369),"",Allowed!F369)</f>
        <v/>
      </c>
      <c r="F383" s="67" t="str">
        <f ca="1">IF(ISNA(MATCH(B383,Started!$A$2:$A$100,0)),"",OFFSET(StartedReference,MATCH(B383,Started!$A$2:$A$100,0),3))</f>
        <v/>
      </c>
      <c r="G383" s="68" t="str">
        <f t="shared" ca="1" si="35"/>
        <v/>
      </c>
      <c r="H383" s="69" t="str">
        <f ca="1">IF(ISNA(MATCH(B383,Started!$A$2:$A$1000,0)),"",OFFSET(StartedReference,MATCH(B383,Started!$A$2:$A$1000,0),5)/86400)</f>
        <v/>
      </c>
      <c r="I383" s="66" t="str">
        <f ca="1">IF(ISNA(MATCH(B383,Viewer!$A$2:$A$100,0)),"",OFFSET(ViewerReference,MATCH(B383,Viewer!$A$2:$A$100,0),3))</f>
        <v/>
      </c>
      <c r="J383" s="68" t="str">
        <f t="shared" ca="1" si="38"/>
        <v/>
      </c>
      <c r="K383" s="70" t="str">
        <f ca="1">IF(ISNA(MATCH(B383,Viewer!$A$2:$A$100,0)),"",OFFSET(ViewerReference,MATCH(B383,Viewer!$A$2:$A$100,0),5)/86400)</f>
        <v/>
      </c>
      <c r="L383" s="66" t="str">
        <f ca="1">IF(ISNA(MATCH(B383,Reader!$A$2:$A$100,0)),"",OFFSET(ReaderReference,MATCH(B383,Reader!$A$2:$A$100,0),3))</f>
        <v/>
      </c>
      <c r="M383" s="68" t="str">
        <f t="shared" ca="1" si="39"/>
        <v/>
      </c>
      <c r="N383" s="70" t="str">
        <f ca="1">IF(ISNA(MATCH(B383,Reader!$A$2:$A$100,0)),"",OFFSET(ReaderReference,MATCH(B383,Reader!$A$2:$A$100,0),5)/86400)</f>
        <v/>
      </c>
      <c r="O383" s="68" t="str">
        <f t="shared" ca="1" si="36"/>
        <v/>
      </c>
      <c r="P383" s="71" t="str">
        <f ca="1">IF(ISNA(MATCH(B383,PageBottom!$A$2:$A$1000,0)),"",OFFSET(PageBottomReference,MATCH(B383,PageBottom!$A$2:$A$1000,0),3))</f>
        <v/>
      </c>
      <c r="Q383" s="68" t="str">
        <f t="shared" ca="1" si="40"/>
        <v/>
      </c>
      <c r="R383" s="69" t="str">
        <f ca="1">IF(ISNA(MATCH(B383,PageBottom!$A$2:$A$1000,0)),"",OFFSET(PageBottomReference,MATCH(B383,PageBottom!$A$2:$A$1000,0),5)/86400)</f>
        <v/>
      </c>
      <c r="S383" s="72" t="str">
        <f t="shared" ca="1" si="41"/>
        <v/>
      </c>
      <c r="T383" s="73" t="str">
        <f ca="1">IF(ISNA(MATCH(B383,Pages!$A$2:$A$1000,0)),"",OFFSET(PageReference,MATCH(B383,Pages!$A$2:$A$1000,0),3))</f>
        <v/>
      </c>
      <c r="U383" s="66" t="str">
        <f ca="1">IF(ISNA(MATCH(B383,Pages!$A$2:$A$1000,0)),"",OFFSET(PageReference,MATCH(B383,Pages!$A$2:$A$1000,0),1))</f>
        <v/>
      </c>
      <c r="V383" s="66" t="str">
        <f ca="1">IF(ISNA(MATCH(B383,Pages!$A$2:$A$1000,0)),"",OFFSET(PageReference,MATCH(B383,Pages!$A$2:$A$1000,0),2))</f>
        <v/>
      </c>
      <c r="W383" s="68" t="str">
        <f t="shared" si="37"/>
        <v/>
      </c>
      <c r="X383" s="68" t="str">
        <f ca="1">IF(ISNA(MATCH(B383,Pages!$A$2:$A$1000,0)),"",OFFSET(PageReference,MATCH(B383,Pages!$A$2:$A$1000,0),5)/100)</f>
        <v/>
      </c>
      <c r="Y383" s="68" t="str">
        <f ca="1">IF(ISNA(MATCH(B383,Pages!$A$2:$A$1000,0)),"",OFFSET(PageReference,MATCH(B383,Pages!$A$2:$A$1000,0),6)/100)</f>
        <v/>
      </c>
      <c r="Z383" s="70" t="str">
        <f ca="1">IF(ISNA(MATCH(B383,Pages!$A$2:$A$1000,0)),"",OFFSET(PageReference,MATCH(B383,Pages!$A$2:$A$1000,0),4)/86400)</f>
        <v/>
      </c>
    </row>
    <row r="384" spans="2:26" s="74" customFormat="1" ht="12.75" x14ac:dyDescent="0.2">
      <c r="B384" s="67" t="str">
        <f>IF(ISBLANK(Allowed!A370),"",Allowed!A370)</f>
        <v/>
      </c>
      <c r="C384" s="66" t="str">
        <f>IF(ISBLANK(Allowed!C370),"",Allowed!C370)</f>
        <v/>
      </c>
      <c r="D384" s="66" t="str">
        <f>IF(ISBLANK(Allowed!D370),"",Allowed!D370)</f>
        <v/>
      </c>
      <c r="E384" s="66" t="str">
        <f>IF(ISBLANK(Allowed!F370),"",Allowed!F370)</f>
        <v/>
      </c>
      <c r="F384" s="67" t="str">
        <f ca="1">IF(ISNA(MATCH(B384,Started!$A$2:$A$100,0)),"",OFFSET(StartedReference,MATCH(B384,Started!$A$2:$A$100,0),3))</f>
        <v/>
      </c>
      <c r="G384" s="68" t="str">
        <f t="shared" ca="1" si="35"/>
        <v/>
      </c>
      <c r="H384" s="69" t="str">
        <f ca="1">IF(ISNA(MATCH(B384,Started!$A$2:$A$1000,0)),"",OFFSET(StartedReference,MATCH(B384,Started!$A$2:$A$1000,0),5)/86400)</f>
        <v/>
      </c>
      <c r="I384" s="66" t="str">
        <f ca="1">IF(ISNA(MATCH(B384,Viewer!$A$2:$A$100,0)),"",OFFSET(ViewerReference,MATCH(B384,Viewer!$A$2:$A$100,0),3))</f>
        <v/>
      </c>
      <c r="J384" s="68" t="str">
        <f t="shared" ca="1" si="38"/>
        <v/>
      </c>
      <c r="K384" s="70" t="str">
        <f ca="1">IF(ISNA(MATCH(B384,Viewer!$A$2:$A$100,0)),"",OFFSET(ViewerReference,MATCH(B384,Viewer!$A$2:$A$100,0),5)/86400)</f>
        <v/>
      </c>
      <c r="L384" s="66" t="str">
        <f ca="1">IF(ISNA(MATCH(B384,Reader!$A$2:$A$100,0)),"",OFFSET(ReaderReference,MATCH(B384,Reader!$A$2:$A$100,0),3))</f>
        <v/>
      </c>
      <c r="M384" s="68" t="str">
        <f t="shared" ca="1" si="39"/>
        <v/>
      </c>
      <c r="N384" s="70" t="str">
        <f ca="1">IF(ISNA(MATCH(B384,Reader!$A$2:$A$100,0)),"",OFFSET(ReaderReference,MATCH(B384,Reader!$A$2:$A$100,0),5)/86400)</f>
        <v/>
      </c>
      <c r="O384" s="68" t="str">
        <f t="shared" ca="1" si="36"/>
        <v/>
      </c>
      <c r="P384" s="71" t="str">
        <f ca="1">IF(ISNA(MATCH(B384,PageBottom!$A$2:$A$1000,0)),"",OFFSET(PageBottomReference,MATCH(B384,PageBottom!$A$2:$A$1000,0),3))</f>
        <v/>
      </c>
      <c r="Q384" s="68" t="str">
        <f t="shared" ca="1" si="40"/>
        <v/>
      </c>
      <c r="R384" s="69" t="str">
        <f ca="1">IF(ISNA(MATCH(B384,PageBottom!$A$2:$A$1000,0)),"",OFFSET(PageBottomReference,MATCH(B384,PageBottom!$A$2:$A$1000,0),5)/86400)</f>
        <v/>
      </c>
      <c r="S384" s="72" t="str">
        <f t="shared" ca="1" si="41"/>
        <v/>
      </c>
      <c r="T384" s="73" t="str">
        <f ca="1">IF(ISNA(MATCH(B384,Pages!$A$2:$A$1000,0)),"",OFFSET(PageReference,MATCH(B384,Pages!$A$2:$A$1000,0),3))</f>
        <v/>
      </c>
      <c r="U384" s="66" t="str">
        <f ca="1">IF(ISNA(MATCH(B384,Pages!$A$2:$A$1000,0)),"",OFFSET(PageReference,MATCH(B384,Pages!$A$2:$A$1000,0),1))</f>
        <v/>
      </c>
      <c r="V384" s="66" t="str">
        <f ca="1">IF(ISNA(MATCH(B384,Pages!$A$2:$A$1000,0)),"",OFFSET(PageReference,MATCH(B384,Pages!$A$2:$A$1000,0),2))</f>
        <v/>
      </c>
      <c r="W384" s="68" t="str">
        <f t="shared" si="37"/>
        <v/>
      </c>
      <c r="X384" s="68" t="str">
        <f ca="1">IF(ISNA(MATCH(B384,Pages!$A$2:$A$1000,0)),"",OFFSET(PageReference,MATCH(B384,Pages!$A$2:$A$1000,0),5)/100)</f>
        <v/>
      </c>
      <c r="Y384" s="68" t="str">
        <f ca="1">IF(ISNA(MATCH(B384,Pages!$A$2:$A$1000,0)),"",OFFSET(PageReference,MATCH(B384,Pages!$A$2:$A$1000,0),6)/100)</f>
        <v/>
      </c>
      <c r="Z384" s="70" t="str">
        <f ca="1">IF(ISNA(MATCH(B384,Pages!$A$2:$A$1000,0)),"",OFFSET(PageReference,MATCH(B384,Pages!$A$2:$A$1000,0),4)/86400)</f>
        <v/>
      </c>
    </row>
    <row r="385" spans="2:26" s="74" customFormat="1" ht="12.75" x14ac:dyDescent="0.2">
      <c r="B385" s="67" t="str">
        <f>IF(ISBLANK(Allowed!A371),"",Allowed!A371)</f>
        <v/>
      </c>
      <c r="C385" s="66" t="str">
        <f>IF(ISBLANK(Allowed!C371),"",Allowed!C371)</f>
        <v/>
      </c>
      <c r="D385" s="66" t="str">
        <f>IF(ISBLANK(Allowed!D371),"",Allowed!D371)</f>
        <v/>
      </c>
      <c r="E385" s="66" t="str">
        <f>IF(ISBLANK(Allowed!F371),"",Allowed!F371)</f>
        <v/>
      </c>
      <c r="F385" s="67" t="str">
        <f ca="1">IF(ISNA(MATCH(B385,Started!$A$2:$A$100,0)),"",OFFSET(StartedReference,MATCH(B385,Started!$A$2:$A$100,0),3))</f>
        <v/>
      </c>
      <c r="G385" s="68" t="str">
        <f t="shared" ca="1" si="35"/>
        <v/>
      </c>
      <c r="H385" s="69" t="str">
        <f ca="1">IF(ISNA(MATCH(B385,Started!$A$2:$A$1000,0)),"",OFFSET(StartedReference,MATCH(B385,Started!$A$2:$A$1000,0),5)/86400)</f>
        <v/>
      </c>
      <c r="I385" s="66" t="str">
        <f ca="1">IF(ISNA(MATCH(B385,Viewer!$A$2:$A$100,0)),"",OFFSET(ViewerReference,MATCH(B385,Viewer!$A$2:$A$100,0),3))</f>
        <v/>
      </c>
      <c r="J385" s="68" t="str">
        <f t="shared" ca="1" si="38"/>
        <v/>
      </c>
      <c r="K385" s="70" t="str">
        <f ca="1">IF(ISNA(MATCH(B385,Viewer!$A$2:$A$100,0)),"",OFFSET(ViewerReference,MATCH(B385,Viewer!$A$2:$A$100,0),5)/86400)</f>
        <v/>
      </c>
      <c r="L385" s="66" t="str">
        <f ca="1">IF(ISNA(MATCH(B385,Reader!$A$2:$A$100,0)),"",OFFSET(ReaderReference,MATCH(B385,Reader!$A$2:$A$100,0),3))</f>
        <v/>
      </c>
      <c r="M385" s="68" t="str">
        <f t="shared" ca="1" si="39"/>
        <v/>
      </c>
      <c r="N385" s="70" t="str">
        <f ca="1">IF(ISNA(MATCH(B385,Reader!$A$2:$A$100,0)),"",OFFSET(ReaderReference,MATCH(B385,Reader!$A$2:$A$100,0),5)/86400)</f>
        <v/>
      </c>
      <c r="O385" s="68" t="str">
        <f t="shared" ca="1" si="36"/>
        <v/>
      </c>
      <c r="P385" s="71" t="str">
        <f ca="1">IF(ISNA(MATCH(B385,PageBottom!$A$2:$A$1000,0)),"",OFFSET(PageBottomReference,MATCH(B385,PageBottom!$A$2:$A$1000,0),3))</f>
        <v/>
      </c>
      <c r="Q385" s="68" t="str">
        <f t="shared" ca="1" si="40"/>
        <v/>
      </c>
      <c r="R385" s="69" t="str">
        <f ca="1">IF(ISNA(MATCH(B385,PageBottom!$A$2:$A$1000,0)),"",OFFSET(PageBottomReference,MATCH(B385,PageBottom!$A$2:$A$1000,0),5)/86400)</f>
        <v/>
      </c>
      <c r="S385" s="72" t="str">
        <f t="shared" ca="1" si="41"/>
        <v/>
      </c>
      <c r="T385" s="73" t="str">
        <f ca="1">IF(ISNA(MATCH(B385,Pages!$A$2:$A$1000,0)),"",OFFSET(PageReference,MATCH(B385,Pages!$A$2:$A$1000,0),3))</f>
        <v/>
      </c>
      <c r="U385" s="66" t="str">
        <f ca="1">IF(ISNA(MATCH(B385,Pages!$A$2:$A$1000,0)),"",OFFSET(PageReference,MATCH(B385,Pages!$A$2:$A$1000,0),1))</f>
        <v/>
      </c>
      <c r="V385" s="66" t="str">
        <f ca="1">IF(ISNA(MATCH(B385,Pages!$A$2:$A$1000,0)),"",OFFSET(PageReference,MATCH(B385,Pages!$A$2:$A$1000,0),2))</f>
        <v/>
      </c>
      <c r="W385" s="68" t="str">
        <f t="shared" si="37"/>
        <v/>
      </c>
      <c r="X385" s="68" t="str">
        <f ca="1">IF(ISNA(MATCH(B385,Pages!$A$2:$A$1000,0)),"",OFFSET(PageReference,MATCH(B385,Pages!$A$2:$A$1000,0),5)/100)</f>
        <v/>
      </c>
      <c r="Y385" s="68" t="str">
        <f ca="1">IF(ISNA(MATCH(B385,Pages!$A$2:$A$1000,0)),"",OFFSET(PageReference,MATCH(B385,Pages!$A$2:$A$1000,0),6)/100)</f>
        <v/>
      </c>
      <c r="Z385" s="70" t="str">
        <f ca="1">IF(ISNA(MATCH(B385,Pages!$A$2:$A$1000,0)),"",OFFSET(PageReference,MATCH(B385,Pages!$A$2:$A$1000,0),4)/86400)</f>
        <v/>
      </c>
    </row>
    <row r="386" spans="2:26" s="74" customFormat="1" ht="12.75" x14ac:dyDescent="0.2">
      <c r="B386" s="67" t="str">
        <f>IF(ISBLANK(Allowed!A372),"",Allowed!A372)</f>
        <v/>
      </c>
      <c r="C386" s="66" t="str">
        <f>IF(ISBLANK(Allowed!C372),"",Allowed!C372)</f>
        <v/>
      </c>
      <c r="D386" s="66" t="str">
        <f>IF(ISBLANK(Allowed!D372),"",Allowed!D372)</f>
        <v/>
      </c>
      <c r="E386" s="66" t="str">
        <f>IF(ISBLANK(Allowed!F372),"",Allowed!F372)</f>
        <v/>
      </c>
      <c r="F386" s="67" t="str">
        <f ca="1">IF(ISNA(MATCH(B386,Started!$A$2:$A$100,0)),"",OFFSET(StartedReference,MATCH(B386,Started!$A$2:$A$100,0),3))</f>
        <v/>
      </c>
      <c r="G386" s="68" t="str">
        <f t="shared" ca="1" si="35"/>
        <v/>
      </c>
      <c r="H386" s="69" t="str">
        <f ca="1">IF(ISNA(MATCH(B386,Started!$A$2:$A$1000,0)),"",OFFSET(StartedReference,MATCH(B386,Started!$A$2:$A$1000,0),5)/86400)</f>
        <v/>
      </c>
      <c r="I386" s="66" t="str">
        <f ca="1">IF(ISNA(MATCH(B386,Viewer!$A$2:$A$100,0)),"",OFFSET(ViewerReference,MATCH(B386,Viewer!$A$2:$A$100,0),3))</f>
        <v/>
      </c>
      <c r="J386" s="68" t="str">
        <f t="shared" ca="1" si="38"/>
        <v/>
      </c>
      <c r="K386" s="70" t="str">
        <f ca="1">IF(ISNA(MATCH(B386,Viewer!$A$2:$A$100,0)),"",OFFSET(ViewerReference,MATCH(B386,Viewer!$A$2:$A$100,0),5)/86400)</f>
        <v/>
      </c>
      <c r="L386" s="66" t="str">
        <f ca="1">IF(ISNA(MATCH(B386,Reader!$A$2:$A$100,0)),"",OFFSET(ReaderReference,MATCH(B386,Reader!$A$2:$A$100,0),3))</f>
        <v/>
      </c>
      <c r="M386" s="68" t="str">
        <f t="shared" ca="1" si="39"/>
        <v/>
      </c>
      <c r="N386" s="70" t="str">
        <f ca="1">IF(ISNA(MATCH(B386,Reader!$A$2:$A$100,0)),"",OFFSET(ReaderReference,MATCH(B386,Reader!$A$2:$A$100,0),5)/86400)</f>
        <v/>
      </c>
      <c r="O386" s="68" t="str">
        <f t="shared" ca="1" si="36"/>
        <v/>
      </c>
      <c r="P386" s="71" t="str">
        <f ca="1">IF(ISNA(MATCH(B386,PageBottom!$A$2:$A$1000,0)),"",OFFSET(PageBottomReference,MATCH(B386,PageBottom!$A$2:$A$1000,0),3))</f>
        <v/>
      </c>
      <c r="Q386" s="68" t="str">
        <f t="shared" ca="1" si="40"/>
        <v/>
      </c>
      <c r="R386" s="69" t="str">
        <f ca="1">IF(ISNA(MATCH(B386,PageBottom!$A$2:$A$1000,0)),"",OFFSET(PageBottomReference,MATCH(B386,PageBottom!$A$2:$A$1000,0),5)/86400)</f>
        <v/>
      </c>
      <c r="S386" s="72" t="str">
        <f t="shared" ca="1" si="41"/>
        <v/>
      </c>
      <c r="T386" s="73" t="str">
        <f ca="1">IF(ISNA(MATCH(B386,Pages!$A$2:$A$1000,0)),"",OFFSET(PageReference,MATCH(B386,Pages!$A$2:$A$1000,0),3))</f>
        <v/>
      </c>
      <c r="U386" s="66" t="str">
        <f ca="1">IF(ISNA(MATCH(B386,Pages!$A$2:$A$1000,0)),"",OFFSET(PageReference,MATCH(B386,Pages!$A$2:$A$1000,0),1))</f>
        <v/>
      </c>
      <c r="V386" s="66" t="str">
        <f ca="1">IF(ISNA(MATCH(B386,Pages!$A$2:$A$1000,0)),"",OFFSET(PageReference,MATCH(B386,Pages!$A$2:$A$1000,0),2))</f>
        <v/>
      </c>
      <c r="W386" s="68" t="str">
        <f t="shared" si="37"/>
        <v/>
      </c>
      <c r="X386" s="68" t="str">
        <f ca="1">IF(ISNA(MATCH(B386,Pages!$A$2:$A$1000,0)),"",OFFSET(PageReference,MATCH(B386,Pages!$A$2:$A$1000,0),5)/100)</f>
        <v/>
      </c>
      <c r="Y386" s="68" t="str">
        <f ca="1">IF(ISNA(MATCH(B386,Pages!$A$2:$A$1000,0)),"",OFFSET(PageReference,MATCH(B386,Pages!$A$2:$A$1000,0),6)/100)</f>
        <v/>
      </c>
      <c r="Z386" s="70" t="str">
        <f ca="1">IF(ISNA(MATCH(B386,Pages!$A$2:$A$1000,0)),"",OFFSET(PageReference,MATCH(B386,Pages!$A$2:$A$1000,0),4)/86400)</f>
        <v/>
      </c>
    </row>
    <row r="387" spans="2:26" s="74" customFormat="1" ht="12.75" x14ac:dyDescent="0.2">
      <c r="B387" s="67" t="str">
        <f>IF(ISBLANK(Allowed!A373),"",Allowed!A373)</f>
        <v/>
      </c>
      <c r="C387" s="66" t="str">
        <f>IF(ISBLANK(Allowed!C373),"",Allowed!C373)</f>
        <v/>
      </c>
      <c r="D387" s="66" t="str">
        <f>IF(ISBLANK(Allowed!D373),"",Allowed!D373)</f>
        <v/>
      </c>
      <c r="E387" s="66" t="str">
        <f>IF(ISBLANK(Allowed!F373),"",Allowed!F373)</f>
        <v/>
      </c>
      <c r="F387" s="67" t="str">
        <f ca="1">IF(ISNA(MATCH(B387,Started!$A$2:$A$100,0)),"",OFFSET(StartedReference,MATCH(B387,Started!$A$2:$A$100,0),3))</f>
        <v/>
      </c>
      <c r="G387" s="68" t="str">
        <f t="shared" ca="1" si="35"/>
        <v/>
      </c>
      <c r="H387" s="69" t="str">
        <f ca="1">IF(ISNA(MATCH(B387,Started!$A$2:$A$1000,0)),"",OFFSET(StartedReference,MATCH(B387,Started!$A$2:$A$1000,0),5)/86400)</f>
        <v/>
      </c>
      <c r="I387" s="66" t="str">
        <f ca="1">IF(ISNA(MATCH(B387,Viewer!$A$2:$A$100,0)),"",OFFSET(ViewerReference,MATCH(B387,Viewer!$A$2:$A$100,0),3))</f>
        <v/>
      </c>
      <c r="J387" s="68" t="str">
        <f t="shared" ca="1" si="38"/>
        <v/>
      </c>
      <c r="K387" s="70" t="str">
        <f ca="1">IF(ISNA(MATCH(B387,Viewer!$A$2:$A$100,0)),"",OFFSET(ViewerReference,MATCH(B387,Viewer!$A$2:$A$100,0),5)/86400)</f>
        <v/>
      </c>
      <c r="L387" s="66" t="str">
        <f ca="1">IF(ISNA(MATCH(B387,Reader!$A$2:$A$100,0)),"",OFFSET(ReaderReference,MATCH(B387,Reader!$A$2:$A$100,0),3))</f>
        <v/>
      </c>
      <c r="M387" s="68" t="str">
        <f t="shared" ca="1" si="39"/>
        <v/>
      </c>
      <c r="N387" s="70" t="str">
        <f ca="1">IF(ISNA(MATCH(B387,Reader!$A$2:$A$100,0)),"",OFFSET(ReaderReference,MATCH(B387,Reader!$A$2:$A$100,0),5)/86400)</f>
        <v/>
      </c>
      <c r="O387" s="68" t="str">
        <f t="shared" ca="1" si="36"/>
        <v/>
      </c>
      <c r="P387" s="71" t="str">
        <f ca="1">IF(ISNA(MATCH(B387,PageBottom!$A$2:$A$1000,0)),"",OFFSET(PageBottomReference,MATCH(B387,PageBottom!$A$2:$A$1000,0),3))</f>
        <v/>
      </c>
      <c r="Q387" s="68" t="str">
        <f t="shared" ca="1" si="40"/>
        <v/>
      </c>
      <c r="R387" s="69" t="str">
        <f ca="1">IF(ISNA(MATCH(B387,PageBottom!$A$2:$A$1000,0)),"",OFFSET(PageBottomReference,MATCH(B387,PageBottom!$A$2:$A$1000,0),5)/86400)</f>
        <v/>
      </c>
      <c r="S387" s="72" t="str">
        <f t="shared" ca="1" si="41"/>
        <v/>
      </c>
      <c r="T387" s="73" t="str">
        <f ca="1">IF(ISNA(MATCH(B387,Pages!$A$2:$A$1000,0)),"",OFFSET(PageReference,MATCH(B387,Pages!$A$2:$A$1000,0),3))</f>
        <v/>
      </c>
      <c r="U387" s="66" t="str">
        <f ca="1">IF(ISNA(MATCH(B387,Pages!$A$2:$A$1000,0)),"",OFFSET(PageReference,MATCH(B387,Pages!$A$2:$A$1000,0),1))</f>
        <v/>
      </c>
      <c r="V387" s="66" t="str">
        <f ca="1">IF(ISNA(MATCH(B387,Pages!$A$2:$A$1000,0)),"",OFFSET(PageReference,MATCH(B387,Pages!$A$2:$A$1000,0),2))</f>
        <v/>
      </c>
      <c r="W387" s="68" t="str">
        <f t="shared" si="37"/>
        <v/>
      </c>
      <c r="X387" s="68" t="str">
        <f ca="1">IF(ISNA(MATCH(B387,Pages!$A$2:$A$1000,0)),"",OFFSET(PageReference,MATCH(B387,Pages!$A$2:$A$1000,0),5)/100)</f>
        <v/>
      </c>
      <c r="Y387" s="68" t="str">
        <f ca="1">IF(ISNA(MATCH(B387,Pages!$A$2:$A$1000,0)),"",OFFSET(PageReference,MATCH(B387,Pages!$A$2:$A$1000,0),6)/100)</f>
        <v/>
      </c>
      <c r="Z387" s="70" t="str">
        <f ca="1">IF(ISNA(MATCH(B387,Pages!$A$2:$A$1000,0)),"",OFFSET(PageReference,MATCH(B387,Pages!$A$2:$A$1000,0),4)/86400)</f>
        <v/>
      </c>
    </row>
    <row r="388" spans="2:26" s="74" customFormat="1" ht="12.75" x14ac:dyDescent="0.2">
      <c r="B388" s="67" t="str">
        <f>IF(ISBLANK(Allowed!A374),"",Allowed!A374)</f>
        <v/>
      </c>
      <c r="C388" s="66" t="str">
        <f>IF(ISBLANK(Allowed!C374),"",Allowed!C374)</f>
        <v/>
      </c>
      <c r="D388" s="66" t="str">
        <f>IF(ISBLANK(Allowed!D374),"",Allowed!D374)</f>
        <v/>
      </c>
      <c r="E388" s="66" t="str">
        <f>IF(ISBLANK(Allowed!F374),"",Allowed!F374)</f>
        <v/>
      </c>
      <c r="F388" s="67" t="str">
        <f ca="1">IF(ISNA(MATCH(B388,Started!$A$2:$A$100,0)),"",OFFSET(StartedReference,MATCH(B388,Started!$A$2:$A$100,0),3))</f>
        <v/>
      </c>
      <c r="G388" s="68" t="str">
        <f t="shared" ca="1" si="35"/>
        <v/>
      </c>
      <c r="H388" s="69" t="str">
        <f ca="1">IF(ISNA(MATCH(B388,Started!$A$2:$A$1000,0)),"",OFFSET(StartedReference,MATCH(B388,Started!$A$2:$A$1000,0),5)/86400)</f>
        <v/>
      </c>
      <c r="I388" s="66" t="str">
        <f ca="1">IF(ISNA(MATCH(B388,Viewer!$A$2:$A$100,0)),"",OFFSET(ViewerReference,MATCH(B388,Viewer!$A$2:$A$100,0),3))</f>
        <v/>
      </c>
      <c r="J388" s="68" t="str">
        <f t="shared" ca="1" si="38"/>
        <v/>
      </c>
      <c r="K388" s="70" t="str">
        <f ca="1">IF(ISNA(MATCH(B388,Viewer!$A$2:$A$100,0)),"",OFFSET(ViewerReference,MATCH(B388,Viewer!$A$2:$A$100,0),5)/86400)</f>
        <v/>
      </c>
      <c r="L388" s="66" t="str">
        <f ca="1">IF(ISNA(MATCH(B388,Reader!$A$2:$A$100,0)),"",OFFSET(ReaderReference,MATCH(B388,Reader!$A$2:$A$100,0),3))</f>
        <v/>
      </c>
      <c r="M388" s="68" t="str">
        <f t="shared" ca="1" si="39"/>
        <v/>
      </c>
      <c r="N388" s="70" t="str">
        <f ca="1">IF(ISNA(MATCH(B388,Reader!$A$2:$A$100,0)),"",OFFSET(ReaderReference,MATCH(B388,Reader!$A$2:$A$100,0),5)/86400)</f>
        <v/>
      </c>
      <c r="O388" s="68" t="str">
        <f t="shared" ca="1" si="36"/>
        <v/>
      </c>
      <c r="P388" s="71" t="str">
        <f ca="1">IF(ISNA(MATCH(B388,PageBottom!$A$2:$A$1000,0)),"",OFFSET(PageBottomReference,MATCH(B388,PageBottom!$A$2:$A$1000,0),3))</f>
        <v/>
      </c>
      <c r="Q388" s="68" t="str">
        <f t="shared" ca="1" si="40"/>
        <v/>
      </c>
      <c r="R388" s="69" t="str">
        <f ca="1">IF(ISNA(MATCH(B388,PageBottom!$A$2:$A$1000,0)),"",OFFSET(PageBottomReference,MATCH(B388,PageBottom!$A$2:$A$1000,0),5)/86400)</f>
        <v/>
      </c>
      <c r="S388" s="72" t="str">
        <f t="shared" ca="1" si="41"/>
        <v/>
      </c>
      <c r="T388" s="73" t="str">
        <f ca="1">IF(ISNA(MATCH(B388,Pages!$A$2:$A$1000,0)),"",OFFSET(PageReference,MATCH(B388,Pages!$A$2:$A$1000,0),3))</f>
        <v/>
      </c>
      <c r="U388" s="66" t="str">
        <f ca="1">IF(ISNA(MATCH(B388,Pages!$A$2:$A$1000,0)),"",OFFSET(PageReference,MATCH(B388,Pages!$A$2:$A$1000,0),1))</f>
        <v/>
      </c>
      <c r="V388" s="66" t="str">
        <f ca="1">IF(ISNA(MATCH(B388,Pages!$A$2:$A$1000,0)),"",OFFSET(PageReference,MATCH(B388,Pages!$A$2:$A$1000,0),2))</f>
        <v/>
      </c>
      <c r="W388" s="68" t="str">
        <f t="shared" si="37"/>
        <v/>
      </c>
      <c r="X388" s="68" t="str">
        <f ca="1">IF(ISNA(MATCH(B388,Pages!$A$2:$A$1000,0)),"",OFFSET(PageReference,MATCH(B388,Pages!$A$2:$A$1000,0),5)/100)</f>
        <v/>
      </c>
      <c r="Y388" s="68" t="str">
        <f ca="1">IF(ISNA(MATCH(B388,Pages!$A$2:$A$1000,0)),"",OFFSET(PageReference,MATCH(B388,Pages!$A$2:$A$1000,0),6)/100)</f>
        <v/>
      </c>
      <c r="Z388" s="70" t="str">
        <f ca="1">IF(ISNA(MATCH(B388,Pages!$A$2:$A$1000,0)),"",OFFSET(PageReference,MATCH(B388,Pages!$A$2:$A$1000,0),4)/86400)</f>
        <v/>
      </c>
    </row>
    <row r="389" spans="2:26" s="74" customFormat="1" ht="12.75" x14ac:dyDescent="0.2">
      <c r="B389" s="67" t="str">
        <f>IF(ISBLANK(Allowed!A375),"",Allowed!A375)</f>
        <v/>
      </c>
      <c r="C389" s="66" t="str">
        <f>IF(ISBLANK(Allowed!C375),"",Allowed!C375)</f>
        <v/>
      </c>
      <c r="D389" s="66" t="str">
        <f>IF(ISBLANK(Allowed!D375),"",Allowed!D375)</f>
        <v/>
      </c>
      <c r="E389" s="66" t="str">
        <f>IF(ISBLANK(Allowed!F375),"",Allowed!F375)</f>
        <v/>
      </c>
      <c r="F389" s="67" t="str">
        <f ca="1">IF(ISNA(MATCH(B389,Started!$A$2:$A$100,0)),"",OFFSET(StartedReference,MATCH(B389,Started!$A$2:$A$100,0),3))</f>
        <v/>
      </c>
      <c r="G389" s="68" t="str">
        <f t="shared" ca="1" si="35"/>
        <v/>
      </c>
      <c r="H389" s="69" t="str">
        <f ca="1">IF(ISNA(MATCH(B389,Started!$A$2:$A$1000,0)),"",OFFSET(StartedReference,MATCH(B389,Started!$A$2:$A$1000,0),5)/86400)</f>
        <v/>
      </c>
      <c r="I389" s="66" t="str">
        <f ca="1">IF(ISNA(MATCH(B389,Viewer!$A$2:$A$100,0)),"",OFFSET(ViewerReference,MATCH(B389,Viewer!$A$2:$A$100,0),3))</f>
        <v/>
      </c>
      <c r="J389" s="68" t="str">
        <f t="shared" ca="1" si="38"/>
        <v/>
      </c>
      <c r="K389" s="70" t="str">
        <f ca="1">IF(ISNA(MATCH(B389,Viewer!$A$2:$A$100,0)),"",OFFSET(ViewerReference,MATCH(B389,Viewer!$A$2:$A$100,0),5)/86400)</f>
        <v/>
      </c>
      <c r="L389" s="66" t="str">
        <f ca="1">IF(ISNA(MATCH(B389,Reader!$A$2:$A$100,0)),"",OFFSET(ReaderReference,MATCH(B389,Reader!$A$2:$A$100,0),3))</f>
        <v/>
      </c>
      <c r="M389" s="68" t="str">
        <f t="shared" ca="1" si="39"/>
        <v/>
      </c>
      <c r="N389" s="70" t="str">
        <f ca="1">IF(ISNA(MATCH(B389,Reader!$A$2:$A$100,0)),"",OFFSET(ReaderReference,MATCH(B389,Reader!$A$2:$A$100,0),5)/86400)</f>
        <v/>
      </c>
      <c r="O389" s="68" t="str">
        <f t="shared" ca="1" si="36"/>
        <v/>
      </c>
      <c r="P389" s="71" t="str">
        <f ca="1">IF(ISNA(MATCH(B389,PageBottom!$A$2:$A$1000,0)),"",OFFSET(PageBottomReference,MATCH(B389,PageBottom!$A$2:$A$1000,0),3))</f>
        <v/>
      </c>
      <c r="Q389" s="68" t="str">
        <f t="shared" ca="1" si="40"/>
        <v/>
      </c>
      <c r="R389" s="69" t="str">
        <f ca="1">IF(ISNA(MATCH(B389,PageBottom!$A$2:$A$1000,0)),"",OFFSET(PageBottomReference,MATCH(B389,PageBottom!$A$2:$A$1000,0),5)/86400)</f>
        <v/>
      </c>
      <c r="S389" s="72" t="str">
        <f t="shared" ca="1" si="41"/>
        <v/>
      </c>
      <c r="T389" s="73" t="str">
        <f ca="1">IF(ISNA(MATCH(B389,Pages!$A$2:$A$1000,0)),"",OFFSET(PageReference,MATCH(B389,Pages!$A$2:$A$1000,0),3))</f>
        <v/>
      </c>
      <c r="U389" s="66" t="str">
        <f ca="1">IF(ISNA(MATCH(B389,Pages!$A$2:$A$1000,0)),"",OFFSET(PageReference,MATCH(B389,Pages!$A$2:$A$1000,0),1))</f>
        <v/>
      </c>
      <c r="V389" s="66" t="str">
        <f ca="1">IF(ISNA(MATCH(B389,Pages!$A$2:$A$1000,0)),"",OFFSET(PageReference,MATCH(B389,Pages!$A$2:$A$1000,0),2))</f>
        <v/>
      </c>
      <c r="W389" s="68" t="str">
        <f t="shared" si="37"/>
        <v/>
      </c>
      <c r="X389" s="68" t="str">
        <f ca="1">IF(ISNA(MATCH(B389,Pages!$A$2:$A$1000,0)),"",OFFSET(PageReference,MATCH(B389,Pages!$A$2:$A$1000,0),5)/100)</f>
        <v/>
      </c>
      <c r="Y389" s="68" t="str">
        <f ca="1">IF(ISNA(MATCH(B389,Pages!$A$2:$A$1000,0)),"",OFFSET(PageReference,MATCH(B389,Pages!$A$2:$A$1000,0),6)/100)</f>
        <v/>
      </c>
      <c r="Z389" s="70" t="str">
        <f ca="1">IF(ISNA(MATCH(B389,Pages!$A$2:$A$1000,0)),"",OFFSET(PageReference,MATCH(B389,Pages!$A$2:$A$1000,0),4)/86400)</f>
        <v/>
      </c>
    </row>
    <row r="390" spans="2:26" s="74" customFormat="1" ht="12.75" x14ac:dyDescent="0.2">
      <c r="B390" s="67" t="str">
        <f>IF(ISBLANK(Allowed!A376),"",Allowed!A376)</f>
        <v/>
      </c>
      <c r="C390" s="66" t="str">
        <f>IF(ISBLANK(Allowed!C376),"",Allowed!C376)</f>
        <v/>
      </c>
      <c r="D390" s="66" t="str">
        <f>IF(ISBLANK(Allowed!D376),"",Allowed!D376)</f>
        <v/>
      </c>
      <c r="E390" s="66" t="str">
        <f>IF(ISBLANK(Allowed!F376),"",Allowed!F376)</f>
        <v/>
      </c>
      <c r="F390" s="67" t="str">
        <f ca="1">IF(ISNA(MATCH(B390,Started!$A$2:$A$100,0)),"",OFFSET(StartedReference,MATCH(B390,Started!$A$2:$A$100,0),3))</f>
        <v/>
      </c>
      <c r="G390" s="68" t="str">
        <f t="shared" ca="1" si="35"/>
        <v/>
      </c>
      <c r="H390" s="69" t="str">
        <f ca="1">IF(ISNA(MATCH(B390,Started!$A$2:$A$1000,0)),"",OFFSET(StartedReference,MATCH(B390,Started!$A$2:$A$1000,0),5)/86400)</f>
        <v/>
      </c>
      <c r="I390" s="66" t="str">
        <f ca="1">IF(ISNA(MATCH(B390,Viewer!$A$2:$A$100,0)),"",OFFSET(ViewerReference,MATCH(B390,Viewer!$A$2:$A$100,0),3))</f>
        <v/>
      </c>
      <c r="J390" s="68" t="str">
        <f t="shared" ca="1" si="38"/>
        <v/>
      </c>
      <c r="K390" s="70" t="str">
        <f ca="1">IF(ISNA(MATCH(B390,Viewer!$A$2:$A$100,0)),"",OFFSET(ViewerReference,MATCH(B390,Viewer!$A$2:$A$100,0),5)/86400)</f>
        <v/>
      </c>
      <c r="L390" s="66" t="str">
        <f ca="1">IF(ISNA(MATCH(B390,Reader!$A$2:$A$100,0)),"",OFFSET(ReaderReference,MATCH(B390,Reader!$A$2:$A$100,0),3))</f>
        <v/>
      </c>
      <c r="M390" s="68" t="str">
        <f t="shared" ca="1" si="39"/>
        <v/>
      </c>
      <c r="N390" s="70" t="str">
        <f ca="1">IF(ISNA(MATCH(B390,Reader!$A$2:$A$100,0)),"",OFFSET(ReaderReference,MATCH(B390,Reader!$A$2:$A$100,0),5)/86400)</f>
        <v/>
      </c>
      <c r="O390" s="68" t="str">
        <f t="shared" ca="1" si="36"/>
        <v/>
      </c>
      <c r="P390" s="71" t="str">
        <f ca="1">IF(ISNA(MATCH(B390,PageBottom!$A$2:$A$1000,0)),"",OFFSET(PageBottomReference,MATCH(B390,PageBottom!$A$2:$A$1000,0),3))</f>
        <v/>
      </c>
      <c r="Q390" s="68" t="str">
        <f t="shared" ca="1" si="40"/>
        <v/>
      </c>
      <c r="R390" s="69" t="str">
        <f ca="1">IF(ISNA(MATCH(B390,PageBottom!$A$2:$A$1000,0)),"",OFFSET(PageBottomReference,MATCH(B390,PageBottom!$A$2:$A$1000,0),5)/86400)</f>
        <v/>
      </c>
      <c r="S390" s="72" t="str">
        <f t="shared" ca="1" si="41"/>
        <v/>
      </c>
      <c r="T390" s="73" t="str">
        <f ca="1">IF(ISNA(MATCH(B390,Pages!$A$2:$A$1000,0)),"",OFFSET(PageReference,MATCH(B390,Pages!$A$2:$A$1000,0),3))</f>
        <v/>
      </c>
      <c r="U390" s="66" t="str">
        <f ca="1">IF(ISNA(MATCH(B390,Pages!$A$2:$A$1000,0)),"",OFFSET(PageReference,MATCH(B390,Pages!$A$2:$A$1000,0),1))</f>
        <v/>
      </c>
      <c r="V390" s="66" t="str">
        <f ca="1">IF(ISNA(MATCH(B390,Pages!$A$2:$A$1000,0)),"",OFFSET(PageReference,MATCH(B390,Pages!$A$2:$A$1000,0),2))</f>
        <v/>
      </c>
      <c r="W390" s="68" t="str">
        <f t="shared" si="37"/>
        <v/>
      </c>
      <c r="X390" s="68" t="str">
        <f ca="1">IF(ISNA(MATCH(B390,Pages!$A$2:$A$1000,0)),"",OFFSET(PageReference,MATCH(B390,Pages!$A$2:$A$1000,0),5)/100)</f>
        <v/>
      </c>
      <c r="Y390" s="68" t="str">
        <f ca="1">IF(ISNA(MATCH(B390,Pages!$A$2:$A$1000,0)),"",OFFSET(PageReference,MATCH(B390,Pages!$A$2:$A$1000,0),6)/100)</f>
        <v/>
      </c>
      <c r="Z390" s="70" t="str">
        <f ca="1">IF(ISNA(MATCH(B390,Pages!$A$2:$A$1000,0)),"",OFFSET(PageReference,MATCH(B390,Pages!$A$2:$A$1000,0),4)/86400)</f>
        <v/>
      </c>
    </row>
    <row r="391" spans="2:26" s="74" customFormat="1" ht="12.75" x14ac:dyDescent="0.2">
      <c r="B391" s="67" t="str">
        <f>IF(ISBLANK(Allowed!A377),"",Allowed!A377)</f>
        <v/>
      </c>
      <c r="C391" s="66" t="str">
        <f>IF(ISBLANK(Allowed!C377),"",Allowed!C377)</f>
        <v/>
      </c>
      <c r="D391" s="66" t="str">
        <f>IF(ISBLANK(Allowed!D377),"",Allowed!D377)</f>
        <v/>
      </c>
      <c r="E391" s="66" t="str">
        <f>IF(ISBLANK(Allowed!F377),"",Allowed!F377)</f>
        <v/>
      </c>
      <c r="F391" s="67" t="str">
        <f ca="1">IF(ISNA(MATCH(B391,Started!$A$2:$A$100,0)),"",OFFSET(StartedReference,MATCH(B391,Started!$A$2:$A$100,0),3))</f>
        <v/>
      </c>
      <c r="G391" s="68" t="str">
        <f t="shared" ca="1" si="35"/>
        <v/>
      </c>
      <c r="H391" s="69" t="str">
        <f ca="1">IF(ISNA(MATCH(B391,Started!$A$2:$A$1000,0)),"",OFFSET(StartedReference,MATCH(B391,Started!$A$2:$A$1000,0),5)/86400)</f>
        <v/>
      </c>
      <c r="I391" s="66" t="str">
        <f ca="1">IF(ISNA(MATCH(B391,Viewer!$A$2:$A$100,0)),"",OFFSET(ViewerReference,MATCH(B391,Viewer!$A$2:$A$100,0),3))</f>
        <v/>
      </c>
      <c r="J391" s="68" t="str">
        <f t="shared" ca="1" si="38"/>
        <v/>
      </c>
      <c r="K391" s="70" t="str">
        <f ca="1">IF(ISNA(MATCH(B391,Viewer!$A$2:$A$100,0)),"",OFFSET(ViewerReference,MATCH(B391,Viewer!$A$2:$A$100,0),5)/86400)</f>
        <v/>
      </c>
      <c r="L391" s="66" t="str">
        <f ca="1">IF(ISNA(MATCH(B391,Reader!$A$2:$A$100,0)),"",OFFSET(ReaderReference,MATCH(B391,Reader!$A$2:$A$100,0),3))</f>
        <v/>
      </c>
      <c r="M391" s="68" t="str">
        <f t="shared" ca="1" si="39"/>
        <v/>
      </c>
      <c r="N391" s="70" t="str">
        <f ca="1">IF(ISNA(MATCH(B391,Reader!$A$2:$A$100,0)),"",OFFSET(ReaderReference,MATCH(B391,Reader!$A$2:$A$100,0),5)/86400)</f>
        <v/>
      </c>
      <c r="O391" s="68" t="str">
        <f t="shared" ca="1" si="36"/>
        <v/>
      </c>
      <c r="P391" s="71" t="str">
        <f ca="1">IF(ISNA(MATCH(B391,PageBottom!$A$2:$A$1000,0)),"",OFFSET(PageBottomReference,MATCH(B391,PageBottom!$A$2:$A$1000,0),3))</f>
        <v/>
      </c>
      <c r="Q391" s="68" t="str">
        <f t="shared" ca="1" si="40"/>
        <v/>
      </c>
      <c r="R391" s="69" t="str">
        <f ca="1">IF(ISNA(MATCH(B391,PageBottom!$A$2:$A$1000,0)),"",OFFSET(PageBottomReference,MATCH(B391,PageBottom!$A$2:$A$1000,0),5)/86400)</f>
        <v/>
      </c>
      <c r="S391" s="72" t="str">
        <f t="shared" ca="1" si="41"/>
        <v/>
      </c>
      <c r="T391" s="73" t="str">
        <f ca="1">IF(ISNA(MATCH(B391,Pages!$A$2:$A$1000,0)),"",OFFSET(PageReference,MATCH(B391,Pages!$A$2:$A$1000,0),3))</f>
        <v/>
      </c>
      <c r="U391" s="66" t="str">
        <f ca="1">IF(ISNA(MATCH(B391,Pages!$A$2:$A$1000,0)),"",OFFSET(PageReference,MATCH(B391,Pages!$A$2:$A$1000,0),1))</f>
        <v/>
      </c>
      <c r="V391" s="66" t="str">
        <f ca="1">IF(ISNA(MATCH(B391,Pages!$A$2:$A$1000,0)),"",OFFSET(PageReference,MATCH(B391,Pages!$A$2:$A$1000,0),2))</f>
        <v/>
      </c>
      <c r="W391" s="68" t="str">
        <f t="shared" si="37"/>
        <v/>
      </c>
      <c r="X391" s="68" t="str">
        <f ca="1">IF(ISNA(MATCH(B391,Pages!$A$2:$A$1000,0)),"",OFFSET(PageReference,MATCH(B391,Pages!$A$2:$A$1000,0),5)/100)</f>
        <v/>
      </c>
      <c r="Y391" s="68" t="str">
        <f ca="1">IF(ISNA(MATCH(B391,Pages!$A$2:$A$1000,0)),"",OFFSET(PageReference,MATCH(B391,Pages!$A$2:$A$1000,0),6)/100)</f>
        <v/>
      </c>
      <c r="Z391" s="70" t="str">
        <f ca="1">IF(ISNA(MATCH(B391,Pages!$A$2:$A$1000,0)),"",OFFSET(PageReference,MATCH(B391,Pages!$A$2:$A$1000,0),4)/86400)</f>
        <v/>
      </c>
    </row>
    <row r="392" spans="2:26" s="74" customFormat="1" ht="12.75" x14ac:dyDescent="0.2">
      <c r="B392" s="67" t="str">
        <f>IF(ISBLANK(Allowed!A378),"",Allowed!A378)</f>
        <v/>
      </c>
      <c r="C392" s="66" t="str">
        <f>IF(ISBLANK(Allowed!C378),"",Allowed!C378)</f>
        <v/>
      </c>
      <c r="D392" s="66" t="str">
        <f>IF(ISBLANK(Allowed!D378),"",Allowed!D378)</f>
        <v/>
      </c>
      <c r="E392" s="66" t="str">
        <f>IF(ISBLANK(Allowed!F378),"",Allowed!F378)</f>
        <v/>
      </c>
      <c r="F392" s="67" t="str">
        <f ca="1">IF(ISNA(MATCH(B392,Started!$A$2:$A$100,0)),"",OFFSET(StartedReference,MATCH(B392,Started!$A$2:$A$100,0),3))</f>
        <v/>
      </c>
      <c r="G392" s="68" t="str">
        <f t="shared" ca="1" si="35"/>
        <v/>
      </c>
      <c r="H392" s="69" t="str">
        <f ca="1">IF(ISNA(MATCH(B392,Started!$A$2:$A$1000,0)),"",OFFSET(StartedReference,MATCH(B392,Started!$A$2:$A$1000,0),5)/86400)</f>
        <v/>
      </c>
      <c r="I392" s="66" t="str">
        <f ca="1">IF(ISNA(MATCH(B392,Viewer!$A$2:$A$100,0)),"",OFFSET(ViewerReference,MATCH(B392,Viewer!$A$2:$A$100,0),3))</f>
        <v/>
      </c>
      <c r="J392" s="68" t="str">
        <f t="shared" ca="1" si="38"/>
        <v/>
      </c>
      <c r="K392" s="70" t="str">
        <f ca="1">IF(ISNA(MATCH(B392,Viewer!$A$2:$A$100,0)),"",OFFSET(ViewerReference,MATCH(B392,Viewer!$A$2:$A$100,0),5)/86400)</f>
        <v/>
      </c>
      <c r="L392" s="66" t="str">
        <f ca="1">IF(ISNA(MATCH(B392,Reader!$A$2:$A$100,0)),"",OFFSET(ReaderReference,MATCH(B392,Reader!$A$2:$A$100,0),3))</f>
        <v/>
      </c>
      <c r="M392" s="68" t="str">
        <f t="shared" ca="1" si="39"/>
        <v/>
      </c>
      <c r="N392" s="70" t="str">
        <f ca="1">IF(ISNA(MATCH(B392,Reader!$A$2:$A$100,0)),"",OFFSET(ReaderReference,MATCH(B392,Reader!$A$2:$A$100,0),5)/86400)</f>
        <v/>
      </c>
      <c r="O392" s="68" t="str">
        <f t="shared" ca="1" si="36"/>
        <v/>
      </c>
      <c r="P392" s="71" t="str">
        <f ca="1">IF(ISNA(MATCH(B392,PageBottom!$A$2:$A$1000,0)),"",OFFSET(PageBottomReference,MATCH(B392,PageBottom!$A$2:$A$1000,0),3))</f>
        <v/>
      </c>
      <c r="Q392" s="68" t="str">
        <f t="shared" ca="1" si="40"/>
        <v/>
      </c>
      <c r="R392" s="69" t="str">
        <f ca="1">IF(ISNA(MATCH(B392,PageBottom!$A$2:$A$1000,0)),"",OFFSET(PageBottomReference,MATCH(B392,PageBottom!$A$2:$A$1000,0),5)/86400)</f>
        <v/>
      </c>
      <c r="S392" s="72" t="str">
        <f t="shared" ca="1" si="41"/>
        <v/>
      </c>
      <c r="T392" s="73" t="str">
        <f ca="1">IF(ISNA(MATCH(B392,Pages!$A$2:$A$1000,0)),"",OFFSET(PageReference,MATCH(B392,Pages!$A$2:$A$1000,0),3))</f>
        <v/>
      </c>
      <c r="U392" s="66" t="str">
        <f ca="1">IF(ISNA(MATCH(B392,Pages!$A$2:$A$1000,0)),"",OFFSET(PageReference,MATCH(B392,Pages!$A$2:$A$1000,0),1))</f>
        <v/>
      </c>
      <c r="V392" s="66" t="str">
        <f ca="1">IF(ISNA(MATCH(B392,Pages!$A$2:$A$1000,0)),"",OFFSET(PageReference,MATCH(B392,Pages!$A$2:$A$1000,0),2))</f>
        <v/>
      </c>
      <c r="W392" s="68" t="str">
        <f t="shared" si="37"/>
        <v/>
      </c>
      <c r="X392" s="68" t="str">
        <f ca="1">IF(ISNA(MATCH(B392,Pages!$A$2:$A$1000,0)),"",OFFSET(PageReference,MATCH(B392,Pages!$A$2:$A$1000,0),5)/100)</f>
        <v/>
      </c>
      <c r="Y392" s="68" t="str">
        <f ca="1">IF(ISNA(MATCH(B392,Pages!$A$2:$A$1000,0)),"",OFFSET(PageReference,MATCH(B392,Pages!$A$2:$A$1000,0),6)/100)</f>
        <v/>
      </c>
      <c r="Z392" s="70" t="str">
        <f ca="1">IF(ISNA(MATCH(B392,Pages!$A$2:$A$1000,0)),"",OFFSET(PageReference,MATCH(B392,Pages!$A$2:$A$1000,0),4)/86400)</f>
        <v/>
      </c>
    </row>
    <row r="393" spans="2:26" s="74" customFormat="1" ht="12.75" x14ac:dyDescent="0.2">
      <c r="B393" s="67" t="str">
        <f>IF(ISBLANK(Allowed!A379),"",Allowed!A379)</f>
        <v/>
      </c>
      <c r="C393" s="66" t="str">
        <f>IF(ISBLANK(Allowed!C379),"",Allowed!C379)</f>
        <v/>
      </c>
      <c r="D393" s="66" t="str">
        <f>IF(ISBLANK(Allowed!D379),"",Allowed!D379)</f>
        <v/>
      </c>
      <c r="E393" s="66" t="str">
        <f>IF(ISBLANK(Allowed!F379),"",Allowed!F379)</f>
        <v/>
      </c>
      <c r="F393" s="67" t="str">
        <f ca="1">IF(ISNA(MATCH(B393,Started!$A$2:$A$100,0)),"",OFFSET(StartedReference,MATCH(B393,Started!$A$2:$A$100,0),3))</f>
        <v/>
      </c>
      <c r="G393" s="68" t="str">
        <f t="shared" ca="1" si="35"/>
        <v/>
      </c>
      <c r="H393" s="69" t="str">
        <f ca="1">IF(ISNA(MATCH(B393,Started!$A$2:$A$1000,0)),"",OFFSET(StartedReference,MATCH(B393,Started!$A$2:$A$1000,0),5)/86400)</f>
        <v/>
      </c>
      <c r="I393" s="66" t="str">
        <f ca="1">IF(ISNA(MATCH(B393,Viewer!$A$2:$A$100,0)),"",OFFSET(ViewerReference,MATCH(B393,Viewer!$A$2:$A$100,0),3))</f>
        <v/>
      </c>
      <c r="J393" s="68" t="str">
        <f t="shared" ca="1" si="38"/>
        <v/>
      </c>
      <c r="K393" s="70" t="str">
        <f ca="1">IF(ISNA(MATCH(B393,Viewer!$A$2:$A$100,0)),"",OFFSET(ViewerReference,MATCH(B393,Viewer!$A$2:$A$100,0),5)/86400)</f>
        <v/>
      </c>
      <c r="L393" s="66" t="str">
        <f ca="1">IF(ISNA(MATCH(B393,Reader!$A$2:$A$100,0)),"",OFFSET(ReaderReference,MATCH(B393,Reader!$A$2:$A$100,0),3))</f>
        <v/>
      </c>
      <c r="M393" s="68" t="str">
        <f t="shared" ca="1" si="39"/>
        <v/>
      </c>
      <c r="N393" s="70" t="str">
        <f ca="1">IF(ISNA(MATCH(B393,Reader!$A$2:$A$100,0)),"",OFFSET(ReaderReference,MATCH(B393,Reader!$A$2:$A$100,0),5)/86400)</f>
        <v/>
      </c>
      <c r="O393" s="68" t="str">
        <f t="shared" ca="1" si="36"/>
        <v/>
      </c>
      <c r="P393" s="71" t="str">
        <f ca="1">IF(ISNA(MATCH(B393,PageBottom!$A$2:$A$1000,0)),"",OFFSET(PageBottomReference,MATCH(B393,PageBottom!$A$2:$A$1000,0),3))</f>
        <v/>
      </c>
      <c r="Q393" s="68" t="str">
        <f t="shared" ca="1" si="40"/>
        <v/>
      </c>
      <c r="R393" s="69" t="str">
        <f ca="1">IF(ISNA(MATCH(B393,PageBottom!$A$2:$A$1000,0)),"",OFFSET(PageBottomReference,MATCH(B393,PageBottom!$A$2:$A$1000,0),5)/86400)</f>
        <v/>
      </c>
      <c r="S393" s="72" t="str">
        <f t="shared" ca="1" si="41"/>
        <v/>
      </c>
      <c r="T393" s="73" t="str">
        <f ca="1">IF(ISNA(MATCH(B393,Pages!$A$2:$A$1000,0)),"",OFFSET(PageReference,MATCH(B393,Pages!$A$2:$A$1000,0),3))</f>
        <v/>
      </c>
      <c r="U393" s="66" t="str">
        <f ca="1">IF(ISNA(MATCH(B393,Pages!$A$2:$A$1000,0)),"",OFFSET(PageReference,MATCH(B393,Pages!$A$2:$A$1000,0),1))</f>
        <v/>
      </c>
      <c r="V393" s="66" t="str">
        <f ca="1">IF(ISNA(MATCH(B393,Pages!$A$2:$A$1000,0)),"",OFFSET(PageReference,MATCH(B393,Pages!$A$2:$A$1000,0),2))</f>
        <v/>
      </c>
      <c r="W393" s="68" t="str">
        <f t="shared" si="37"/>
        <v/>
      </c>
      <c r="X393" s="68" t="str">
        <f ca="1">IF(ISNA(MATCH(B393,Pages!$A$2:$A$1000,0)),"",OFFSET(PageReference,MATCH(B393,Pages!$A$2:$A$1000,0),5)/100)</f>
        <v/>
      </c>
      <c r="Y393" s="68" t="str">
        <f ca="1">IF(ISNA(MATCH(B393,Pages!$A$2:$A$1000,0)),"",OFFSET(PageReference,MATCH(B393,Pages!$A$2:$A$1000,0),6)/100)</f>
        <v/>
      </c>
      <c r="Z393" s="70" t="str">
        <f ca="1">IF(ISNA(MATCH(B393,Pages!$A$2:$A$1000,0)),"",OFFSET(PageReference,MATCH(B393,Pages!$A$2:$A$1000,0),4)/86400)</f>
        <v/>
      </c>
    </row>
    <row r="394" spans="2:26" s="74" customFormat="1" ht="12.75" x14ac:dyDescent="0.2">
      <c r="B394" s="67" t="str">
        <f>IF(ISBLANK(Allowed!A380),"",Allowed!A380)</f>
        <v/>
      </c>
      <c r="C394" s="66" t="str">
        <f>IF(ISBLANK(Allowed!C380),"",Allowed!C380)</f>
        <v/>
      </c>
      <c r="D394" s="66" t="str">
        <f>IF(ISBLANK(Allowed!D380),"",Allowed!D380)</f>
        <v/>
      </c>
      <c r="E394" s="66" t="str">
        <f>IF(ISBLANK(Allowed!F380),"",Allowed!F380)</f>
        <v/>
      </c>
      <c r="F394" s="67" t="str">
        <f ca="1">IF(ISNA(MATCH(B394,Started!$A$2:$A$100,0)),"",OFFSET(StartedReference,MATCH(B394,Started!$A$2:$A$100,0),3))</f>
        <v/>
      </c>
      <c r="G394" s="68" t="str">
        <f t="shared" ca="1" si="35"/>
        <v/>
      </c>
      <c r="H394" s="69" t="str">
        <f ca="1">IF(ISNA(MATCH(B394,Started!$A$2:$A$1000,0)),"",OFFSET(StartedReference,MATCH(B394,Started!$A$2:$A$1000,0),5)/86400)</f>
        <v/>
      </c>
      <c r="I394" s="66" t="str">
        <f ca="1">IF(ISNA(MATCH(B394,Viewer!$A$2:$A$100,0)),"",OFFSET(ViewerReference,MATCH(B394,Viewer!$A$2:$A$100,0),3))</f>
        <v/>
      </c>
      <c r="J394" s="68" t="str">
        <f t="shared" ca="1" si="38"/>
        <v/>
      </c>
      <c r="K394" s="70" t="str">
        <f ca="1">IF(ISNA(MATCH(B394,Viewer!$A$2:$A$100,0)),"",OFFSET(ViewerReference,MATCH(B394,Viewer!$A$2:$A$100,0),5)/86400)</f>
        <v/>
      </c>
      <c r="L394" s="66" t="str">
        <f ca="1">IF(ISNA(MATCH(B394,Reader!$A$2:$A$100,0)),"",OFFSET(ReaderReference,MATCH(B394,Reader!$A$2:$A$100,0),3))</f>
        <v/>
      </c>
      <c r="M394" s="68" t="str">
        <f t="shared" ca="1" si="39"/>
        <v/>
      </c>
      <c r="N394" s="70" t="str">
        <f ca="1">IF(ISNA(MATCH(B394,Reader!$A$2:$A$100,0)),"",OFFSET(ReaderReference,MATCH(B394,Reader!$A$2:$A$100,0),5)/86400)</f>
        <v/>
      </c>
      <c r="O394" s="68" t="str">
        <f t="shared" ca="1" si="36"/>
        <v/>
      </c>
      <c r="P394" s="71" t="str">
        <f ca="1">IF(ISNA(MATCH(B394,PageBottom!$A$2:$A$1000,0)),"",OFFSET(PageBottomReference,MATCH(B394,PageBottom!$A$2:$A$1000,0),3))</f>
        <v/>
      </c>
      <c r="Q394" s="68" t="str">
        <f t="shared" ca="1" si="40"/>
        <v/>
      </c>
      <c r="R394" s="69" t="str">
        <f ca="1">IF(ISNA(MATCH(B394,PageBottom!$A$2:$A$1000,0)),"",OFFSET(PageBottomReference,MATCH(B394,PageBottom!$A$2:$A$1000,0),5)/86400)</f>
        <v/>
      </c>
      <c r="S394" s="72" t="str">
        <f t="shared" ca="1" si="41"/>
        <v/>
      </c>
      <c r="T394" s="73" t="str">
        <f ca="1">IF(ISNA(MATCH(B394,Pages!$A$2:$A$1000,0)),"",OFFSET(PageReference,MATCH(B394,Pages!$A$2:$A$1000,0),3))</f>
        <v/>
      </c>
      <c r="U394" s="66" t="str">
        <f ca="1">IF(ISNA(MATCH(B394,Pages!$A$2:$A$1000,0)),"",OFFSET(PageReference,MATCH(B394,Pages!$A$2:$A$1000,0),1))</f>
        <v/>
      </c>
      <c r="V394" s="66" t="str">
        <f ca="1">IF(ISNA(MATCH(B394,Pages!$A$2:$A$1000,0)),"",OFFSET(PageReference,MATCH(B394,Pages!$A$2:$A$1000,0),2))</f>
        <v/>
      </c>
      <c r="W394" s="68" t="str">
        <f t="shared" si="37"/>
        <v/>
      </c>
      <c r="X394" s="68" t="str">
        <f ca="1">IF(ISNA(MATCH(B394,Pages!$A$2:$A$1000,0)),"",OFFSET(PageReference,MATCH(B394,Pages!$A$2:$A$1000,0),5)/100)</f>
        <v/>
      </c>
      <c r="Y394" s="68" t="str">
        <f ca="1">IF(ISNA(MATCH(B394,Pages!$A$2:$A$1000,0)),"",OFFSET(PageReference,MATCH(B394,Pages!$A$2:$A$1000,0),6)/100)</f>
        <v/>
      </c>
      <c r="Z394" s="70" t="str">
        <f ca="1">IF(ISNA(MATCH(B394,Pages!$A$2:$A$1000,0)),"",OFFSET(PageReference,MATCH(B394,Pages!$A$2:$A$1000,0),4)/86400)</f>
        <v/>
      </c>
    </row>
    <row r="395" spans="2:26" s="74" customFormat="1" ht="12.75" x14ac:dyDescent="0.2">
      <c r="B395" s="67" t="str">
        <f>IF(ISBLANK(Allowed!A381),"",Allowed!A381)</f>
        <v/>
      </c>
      <c r="C395" s="66" t="str">
        <f>IF(ISBLANK(Allowed!C381),"",Allowed!C381)</f>
        <v/>
      </c>
      <c r="D395" s="66" t="str">
        <f>IF(ISBLANK(Allowed!D381),"",Allowed!D381)</f>
        <v/>
      </c>
      <c r="E395" s="66" t="str">
        <f>IF(ISBLANK(Allowed!F381),"",Allowed!F381)</f>
        <v/>
      </c>
      <c r="F395" s="67" t="str">
        <f ca="1">IF(ISNA(MATCH(B395,Started!$A$2:$A$100,0)),"",OFFSET(StartedReference,MATCH(B395,Started!$A$2:$A$100,0),3))</f>
        <v/>
      </c>
      <c r="G395" s="68" t="str">
        <f t="shared" ca="1" si="35"/>
        <v/>
      </c>
      <c r="H395" s="69" t="str">
        <f ca="1">IF(ISNA(MATCH(B395,Started!$A$2:$A$1000,0)),"",OFFSET(StartedReference,MATCH(B395,Started!$A$2:$A$1000,0),5)/86400)</f>
        <v/>
      </c>
      <c r="I395" s="66" t="str">
        <f ca="1">IF(ISNA(MATCH(B395,Viewer!$A$2:$A$100,0)),"",OFFSET(ViewerReference,MATCH(B395,Viewer!$A$2:$A$100,0),3))</f>
        <v/>
      </c>
      <c r="J395" s="68" t="str">
        <f t="shared" ca="1" si="38"/>
        <v/>
      </c>
      <c r="K395" s="70" t="str">
        <f ca="1">IF(ISNA(MATCH(B395,Viewer!$A$2:$A$100,0)),"",OFFSET(ViewerReference,MATCH(B395,Viewer!$A$2:$A$100,0),5)/86400)</f>
        <v/>
      </c>
      <c r="L395" s="66" t="str">
        <f ca="1">IF(ISNA(MATCH(B395,Reader!$A$2:$A$100,0)),"",OFFSET(ReaderReference,MATCH(B395,Reader!$A$2:$A$100,0),3))</f>
        <v/>
      </c>
      <c r="M395" s="68" t="str">
        <f t="shared" ca="1" si="39"/>
        <v/>
      </c>
      <c r="N395" s="70" t="str">
        <f ca="1">IF(ISNA(MATCH(B395,Reader!$A$2:$A$100,0)),"",OFFSET(ReaderReference,MATCH(B395,Reader!$A$2:$A$100,0),5)/86400)</f>
        <v/>
      </c>
      <c r="O395" s="68" t="str">
        <f t="shared" ca="1" si="36"/>
        <v/>
      </c>
      <c r="P395" s="71" t="str">
        <f ca="1">IF(ISNA(MATCH(B395,PageBottom!$A$2:$A$1000,0)),"",OFFSET(PageBottomReference,MATCH(B395,PageBottom!$A$2:$A$1000,0),3))</f>
        <v/>
      </c>
      <c r="Q395" s="68" t="str">
        <f t="shared" ca="1" si="40"/>
        <v/>
      </c>
      <c r="R395" s="69" t="str">
        <f ca="1">IF(ISNA(MATCH(B395,PageBottom!$A$2:$A$1000,0)),"",OFFSET(PageBottomReference,MATCH(B395,PageBottom!$A$2:$A$1000,0),5)/86400)</f>
        <v/>
      </c>
      <c r="S395" s="72" t="str">
        <f t="shared" ca="1" si="41"/>
        <v/>
      </c>
      <c r="T395" s="73" t="str">
        <f ca="1">IF(ISNA(MATCH(B395,Pages!$A$2:$A$1000,0)),"",OFFSET(PageReference,MATCH(B395,Pages!$A$2:$A$1000,0),3))</f>
        <v/>
      </c>
      <c r="U395" s="66" t="str">
        <f ca="1">IF(ISNA(MATCH(B395,Pages!$A$2:$A$1000,0)),"",OFFSET(PageReference,MATCH(B395,Pages!$A$2:$A$1000,0),1))</f>
        <v/>
      </c>
      <c r="V395" s="66" t="str">
        <f ca="1">IF(ISNA(MATCH(B395,Pages!$A$2:$A$1000,0)),"",OFFSET(PageReference,MATCH(B395,Pages!$A$2:$A$1000,0),2))</f>
        <v/>
      </c>
      <c r="W395" s="68" t="str">
        <f t="shared" si="37"/>
        <v/>
      </c>
      <c r="X395" s="68" t="str">
        <f ca="1">IF(ISNA(MATCH(B395,Pages!$A$2:$A$1000,0)),"",OFFSET(PageReference,MATCH(B395,Pages!$A$2:$A$1000,0),5)/100)</f>
        <v/>
      </c>
      <c r="Y395" s="68" t="str">
        <f ca="1">IF(ISNA(MATCH(B395,Pages!$A$2:$A$1000,0)),"",OFFSET(PageReference,MATCH(B395,Pages!$A$2:$A$1000,0),6)/100)</f>
        <v/>
      </c>
      <c r="Z395" s="70" t="str">
        <f ca="1">IF(ISNA(MATCH(B395,Pages!$A$2:$A$1000,0)),"",OFFSET(PageReference,MATCH(B395,Pages!$A$2:$A$1000,0),4)/86400)</f>
        <v/>
      </c>
    </row>
    <row r="396" spans="2:26" s="74" customFormat="1" ht="12.75" x14ac:dyDescent="0.2">
      <c r="B396" s="67" t="str">
        <f>IF(ISBLANK(Allowed!A382),"",Allowed!A382)</f>
        <v/>
      </c>
      <c r="C396" s="66" t="str">
        <f>IF(ISBLANK(Allowed!C382),"",Allowed!C382)</f>
        <v/>
      </c>
      <c r="D396" s="66" t="str">
        <f>IF(ISBLANK(Allowed!D382),"",Allowed!D382)</f>
        <v/>
      </c>
      <c r="E396" s="66" t="str">
        <f>IF(ISBLANK(Allowed!F382),"",Allowed!F382)</f>
        <v/>
      </c>
      <c r="F396" s="67" t="str">
        <f ca="1">IF(ISNA(MATCH(B396,Started!$A$2:$A$100,0)),"",OFFSET(StartedReference,MATCH(B396,Started!$A$2:$A$100,0),3))</f>
        <v/>
      </c>
      <c r="G396" s="68" t="str">
        <f t="shared" ca="1" si="35"/>
        <v/>
      </c>
      <c r="H396" s="69" t="str">
        <f ca="1">IF(ISNA(MATCH(B396,Started!$A$2:$A$1000,0)),"",OFFSET(StartedReference,MATCH(B396,Started!$A$2:$A$1000,0),5)/86400)</f>
        <v/>
      </c>
      <c r="I396" s="66" t="str">
        <f ca="1">IF(ISNA(MATCH(B396,Viewer!$A$2:$A$100,0)),"",OFFSET(ViewerReference,MATCH(B396,Viewer!$A$2:$A$100,0),3))</f>
        <v/>
      </c>
      <c r="J396" s="68" t="str">
        <f t="shared" ca="1" si="38"/>
        <v/>
      </c>
      <c r="K396" s="70" t="str">
        <f ca="1">IF(ISNA(MATCH(B396,Viewer!$A$2:$A$100,0)),"",OFFSET(ViewerReference,MATCH(B396,Viewer!$A$2:$A$100,0),5)/86400)</f>
        <v/>
      </c>
      <c r="L396" s="66" t="str">
        <f ca="1">IF(ISNA(MATCH(B396,Reader!$A$2:$A$100,0)),"",OFFSET(ReaderReference,MATCH(B396,Reader!$A$2:$A$100,0),3))</f>
        <v/>
      </c>
      <c r="M396" s="68" t="str">
        <f t="shared" ca="1" si="39"/>
        <v/>
      </c>
      <c r="N396" s="70" t="str">
        <f ca="1">IF(ISNA(MATCH(B396,Reader!$A$2:$A$100,0)),"",OFFSET(ReaderReference,MATCH(B396,Reader!$A$2:$A$100,0),5)/86400)</f>
        <v/>
      </c>
      <c r="O396" s="68" t="str">
        <f t="shared" ca="1" si="36"/>
        <v/>
      </c>
      <c r="P396" s="71" t="str">
        <f ca="1">IF(ISNA(MATCH(B396,PageBottom!$A$2:$A$1000,0)),"",OFFSET(PageBottomReference,MATCH(B396,PageBottom!$A$2:$A$1000,0),3))</f>
        <v/>
      </c>
      <c r="Q396" s="68" t="str">
        <f t="shared" ca="1" si="40"/>
        <v/>
      </c>
      <c r="R396" s="69" t="str">
        <f ca="1">IF(ISNA(MATCH(B396,PageBottom!$A$2:$A$1000,0)),"",OFFSET(PageBottomReference,MATCH(B396,PageBottom!$A$2:$A$1000,0),5)/86400)</f>
        <v/>
      </c>
      <c r="S396" s="72" t="str">
        <f t="shared" ca="1" si="41"/>
        <v/>
      </c>
      <c r="T396" s="73" t="str">
        <f ca="1">IF(ISNA(MATCH(B396,Pages!$A$2:$A$1000,0)),"",OFFSET(PageReference,MATCH(B396,Pages!$A$2:$A$1000,0),3))</f>
        <v/>
      </c>
      <c r="U396" s="66" t="str">
        <f ca="1">IF(ISNA(MATCH(B396,Pages!$A$2:$A$1000,0)),"",OFFSET(PageReference,MATCH(B396,Pages!$A$2:$A$1000,0),1))</f>
        <v/>
      </c>
      <c r="V396" s="66" t="str">
        <f ca="1">IF(ISNA(MATCH(B396,Pages!$A$2:$A$1000,0)),"",OFFSET(PageReference,MATCH(B396,Pages!$A$2:$A$1000,0),2))</f>
        <v/>
      </c>
      <c r="W396" s="68" t="str">
        <f t="shared" si="37"/>
        <v/>
      </c>
      <c r="X396" s="68" t="str">
        <f ca="1">IF(ISNA(MATCH(B396,Pages!$A$2:$A$1000,0)),"",OFFSET(PageReference,MATCH(B396,Pages!$A$2:$A$1000,0),5)/100)</f>
        <v/>
      </c>
      <c r="Y396" s="68" t="str">
        <f ca="1">IF(ISNA(MATCH(B396,Pages!$A$2:$A$1000,0)),"",OFFSET(PageReference,MATCH(B396,Pages!$A$2:$A$1000,0),6)/100)</f>
        <v/>
      </c>
      <c r="Z396" s="70" t="str">
        <f ca="1">IF(ISNA(MATCH(B396,Pages!$A$2:$A$1000,0)),"",OFFSET(PageReference,MATCH(B396,Pages!$A$2:$A$1000,0),4)/86400)</f>
        <v/>
      </c>
    </row>
    <row r="397" spans="2:26" s="74" customFormat="1" ht="12.75" x14ac:dyDescent="0.2">
      <c r="B397" s="67" t="str">
        <f>IF(ISBLANK(Allowed!A383),"",Allowed!A383)</f>
        <v/>
      </c>
      <c r="C397" s="66" t="str">
        <f>IF(ISBLANK(Allowed!C383),"",Allowed!C383)</f>
        <v/>
      </c>
      <c r="D397" s="66" t="str">
        <f>IF(ISBLANK(Allowed!D383),"",Allowed!D383)</f>
        <v/>
      </c>
      <c r="E397" s="66" t="str">
        <f>IF(ISBLANK(Allowed!F383),"",Allowed!F383)</f>
        <v/>
      </c>
      <c r="F397" s="67" t="str">
        <f ca="1">IF(ISNA(MATCH(B397,Started!$A$2:$A$100,0)),"",OFFSET(StartedReference,MATCH(B397,Started!$A$2:$A$100,0),3))</f>
        <v/>
      </c>
      <c r="G397" s="68" t="str">
        <f t="shared" ca="1" si="35"/>
        <v/>
      </c>
      <c r="H397" s="69" t="str">
        <f ca="1">IF(ISNA(MATCH(B397,Started!$A$2:$A$1000,0)),"",OFFSET(StartedReference,MATCH(B397,Started!$A$2:$A$1000,0),5)/86400)</f>
        <v/>
      </c>
      <c r="I397" s="66" t="str">
        <f ca="1">IF(ISNA(MATCH(B397,Viewer!$A$2:$A$100,0)),"",OFFSET(ViewerReference,MATCH(B397,Viewer!$A$2:$A$100,0),3))</f>
        <v/>
      </c>
      <c r="J397" s="68" t="str">
        <f t="shared" ca="1" si="38"/>
        <v/>
      </c>
      <c r="K397" s="70" t="str">
        <f ca="1">IF(ISNA(MATCH(B397,Viewer!$A$2:$A$100,0)),"",OFFSET(ViewerReference,MATCH(B397,Viewer!$A$2:$A$100,0),5)/86400)</f>
        <v/>
      </c>
      <c r="L397" s="66" t="str">
        <f ca="1">IF(ISNA(MATCH(B397,Reader!$A$2:$A$100,0)),"",OFFSET(ReaderReference,MATCH(B397,Reader!$A$2:$A$100,0),3))</f>
        <v/>
      </c>
      <c r="M397" s="68" t="str">
        <f t="shared" ca="1" si="39"/>
        <v/>
      </c>
      <c r="N397" s="70" t="str">
        <f ca="1">IF(ISNA(MATCH(B397,Reader!$A$2:$A$100,0)),"",OFFSET(ReaderReference,MATCH(B397,Reader!$A$2:$A$100,0),5)/86400)</f>
        <v/>
      </c>
      <c r="O397" s="68" t="str">
        <f t="shared" ca="1" si="36"/>
        <v/>
      </c>
      <c r="P397" s="71" t="str">
        <f ca="1">IF(ISNA(MATCH(B397,PageBottom!$A$2:$A$1000,0)),"",OFFSET(PageBottomReference,MATCH(B397,PageBottom!$A$2:$A$1000,0),3))</f>
        <v/>
      </c>
      <c r="Q397" s="68" t="str">
        <f t="shared" ca="1" si="40"/>
        <v/>
      </c>
      <c r="R397" s="69" t="str">
        <f ca="1">IF(ISNA(MATCH(B397,PageBottom!$A$2:$A$1000,0)),"",OFFSET(PageBottomReference,MATCH(B397,PageBottom!$A$2:$A$1000,0),5)/86400)</f>
        <v/>
      </c>
      <c r="S397" s="72" t="str">
        <f t="shared" ca="1" si="41"/>
        <v/>
      </c>
      <c r="T397" s="73" t="str">
        <f ca="1">IF(ISNA(MATCH(B397,Pages!$A$2:$A$1000,0)),"",OFFSET(PageReference,MATCH(B397,Pages!$A$2:$A$1000,0),3))</f>
        <v/>
      </c>
      <c r="U397" s="66" t="str">
        <f ca="1">IF(ISNA(MATCH(B397,Pages!$A$2:$A$1000,0)),"",OFFSET(PageReference,MATCH(B397,Pages!$A$2:$A$1000,0),1))</f>
        <v/>
      </c>
      <c r="V397" s="66" t="str">
        <f ca="1">IF(ISNA(MATCH(B397,Pages!$A$2:$A$1000,0)),"",OFFSET(PageReference,MATCH(B397,Pages!$A$2:$A$1000,0),2))</f>
        <v/>
      </c>
      <c r="W397" s="68" t="str">
        <f t="shared" si="37"/>
        <v/>
      </c>
      <c r="X397" s="68" t="str">
        <f ca="1">IF(ISNA(MATCH(B397,Pages!$A$2:$A$1000,0)),"",OFFSET(PageReference,MATCH(B397,Pages!$A$2:$A$1000,0),5)/100)</f>
        <v/>
      </c>
      <c r="Y397" s="68" t="str">
        <f ca="1">IF(ISNA(MATCH(B397,Pages!$A$2:$A$1000,0)),"",OFFSET(PageReference,MATCH(B397,Pages!$A$2:$A$1000,0),6)/100)</f>
        <v/>
      </c>
      <c r="Z397" s="70" t="str">
        <f ca="1">IF(ISNA(MATCH(B397,Pages!$A$2:$A$1000,0)),"",OFFSET(PageReference,MATCH(B397,Pages!$A$2:$A$1000,0),4)/86400)</f>
        <v/>
      </c>
    </row>
    <row r="398" spans="2:26" s="74" customFormat="1" ht="12.75" x14ac:dyDescent="0.2">
      <c r="B398" s="67" t="str">
        <f>IF(ISBLANK(Allowed!A384),"",Allowed!A384)</f>
        <v/>
      </c>
      <c r="C398" s="66" t="str">
        <f>IF(ISBLANK(Allowed!C384),"",Allowed!C384)</f>
        <v/>
      </c>
      <c r="D398" s="66" t="str">
        <f>IF(ISBLANK(Allowed!D384),"",Allowed!D384)</f>
        <v/>
      </c>
      <c r="E398" s="66" t="str">
        <f>IF(ISBLANK(Allowed!F384),"",Allowed!F384)</f>
        <v/>
      </c>
      <c r="F398" s="67" t="str">
        <f ca="1">IF(ISNA(MATCH(B398,Started!$A$2:$A$100,0)),"",OFFSET(StartedReference,MATCH(B398,Started!$A$2:$A$100,0),3))</f>
        <v/>
      </c>
      <c r="G398" s="68" t="str">
        <f t="shared" ca="1" si="35"/>
        <v/>
      </c>
      <c r="H398" s="69" t="str">
        <f ca="1">IF(ISNA(MATCH(B398,Started!$A$2:$A$1000,0)),"",OFFSET(StartedReference,MATCH(B398,Started!$A$2:$A$1000,0),5)/86400)</f>
        <v/>
      </c>
      <c r="I398" s="66" t="str">
        <f ca="1">IF(ISNA(MATCH(B398,Viewer!$A$2:$A$100,0)),"",OFFSET(ViewerReference,MATCH(B398,Viewer!$A$2:$A$100,0),3))</f>
        <v/>
      </c>
      <c r="J398" s="68" t="str">
        <f t="shared" ca="1" si="38"/>
        <v/>
      </c>
      <c r="K398" s="70" t="str">
        <f ca="1">IF(ISNA(MATCH(B398,Viewer!$A$2:$A$100,0)),"",OFFSET(ViewerReference,MATCH(B398,Viewer!$A$2:$A$100,0),5)/86400)</f>
        <v/>
      </c>
      <c r="L398" s="66" t="str">
        <f ca="1">IF(ISNA(MATCH(B398,Reader!$A$2:$A$100,0)),"",OFFSET(ReaderReference,MATCH(B398,Reader!$A$2:$A$100,0),3))</f>
        <v/>
      </c>
      <c r="M398" s="68" t="str">
        <f t="shared" ca="1" si="39"/>
        <v/>
      </c>
      <c r="N398" s="70" t="str">
        <f ca="1">IF(ISNA(MATCH(B398,Reader!$A$2:$A$100,0)),"",OFFSET(ReaderReference,MATCH(B398,Reader!$A$2:$A$100,0),5)/86400)</f>
        <v/>
      </c>
      <c r="O398" s="68" t="str">
        <f t="shared" ca="1" si="36"/>
        <v/>
      </c>
      <c r="P398" s="71" t="str">
        <f ca="1">IF(ISNA(MATCH(B398,PageBottom!$A$2:$A$1000,0)),"",OFFSET(PageBottomReference,MATCH(B398,PageBottom!$A$2:$A$1000,0),3))</f>
        <v/>
      </c>
      <c r="Q398" s="68" t="str">
        <f t="shared" ca="1" si="40"/>
        <v/>
      </c>
      <c r="R398" s="69" t="str">
        <f ca="1">IF(ISNA(MATCH(B398,PageBottom!$A$2:$A$1000,0)),"",OFFSET(PageBottomReference,MATCH(B398,PageBottom!$A$2:$A$1000,0),5)/86400)</f>
        <v/>
      </c>
      <c r="S398" s="72" t="str">
        <f t="shared" ca="1" si="41"/>
        <v/>
      </c>
      <c r="T398" s="73" t="str">
        <f ca="1">IF(ISNA(MATCH(B398,Pages!$A$2:$A$1000,0)),"",OFFSET(PageReference,MATCH(B398,Pages!$A$2:$A$1000,0),3))</f>
        <v/>
      </c>
      <c r="U398" s="66" t="str">
        <f ca="1">IF(ISNA(MATCH(B398,Pages!$A$2:$A$1000,0)),"",OFFSET(PageReference,MATCH(B398,Pages!$A$2:$A$1000,0),1))</f>
        <v/>
      </c>
      <c r="V398" s="66" t="str">
        <f ca="1">IF(ISNA(MATCH(B398,Pages!$A$2:$A$1000,0)),"",OFFSET(PageReference,MATCH(B398,Pages!$A$2:$A$1000,0),2))</f>
        <v/>
      </c>
      <c r="W398" s="68" t="str">
        <f t="shared" si="37"/>
        <v/>
      </c>
      <c r="X398" s="68" t="str">
        <f ca="1">IF(ISNA(MATCH(B398,Pages!$A$2:$A$1000,0)),"",OFFSET(PageReference,MATCH(B398,Pages!$A$2:$A$1000,0),5)/100)</f>
        <v/>
      </c>
      <c r="Y398" s="68" t="str">
        <f ca="1">IF(ISNA(MATCH(B398,Pages!$A$2:$A$1000,0)),"",OFFSET(PageReference,MATCH(B398,Pages!$A$2:$A$1000,0),6)/100)</f>
        <v/>
      </c>
      <c r="Z398" s="70" t="str">
        <f ca="1">IF(ISNA(MATCH(B398,Pages!$A$2:$A$1000,0)),"",OFFSET(PageReference,MATCH(B398,Pages!$A$2:$A$1000,0),4)/86400)</f>
        <v/>
      </c>
    </row>
    <row r="399" spans="2:26" s="74" customFormat="1" ht="12.75" x14ac:dyDescent="0.2">
      <c r="B399" s="67" t="str">
        <f>IF(ISBLANK(Allowed!A385),"",Allowed!A385)</f>
        <v/>
      </c>
      <c r="C399" s="66" t="str">
        <f>IF(ISBLANK(Allowed!C385),"",Allowed!C385)</f>
        <v/>
      </c>
      <c r="D399" s="66" t="str">
        <f>IF(ISBLANK(Allowed!D385),"",Allowed!D385)</f>
        <v/>
      </c>
      <c r="E399" s="66" t="str">
        <f>IF(ISBLANK(Allowed!F385),"",Allowed!F385)</f>
        <v/>
      </c>
      <c r="F399" s="67" t="str">
        <f ca="1">IF(ISNA(MATCH(B399,Started!$A$2:$A$100,0)),"",OFFSET(StartedReference,MATCH(B399,Started!$A$2:$A$100,0),3))</f>
        <v/>
      </c>
      <c r="G399" s="68" t="str">
        <f t="shared" ca="1" si="35"/>
        <v/>
      </c>
      <c r="H399" s="69" t="str">
        <f ca="1">IF(ISNA(MATCH(B399,Started!$A$2:$A$1000,0)),"",OFFSET(StartedReference,MATCH(B399,Started!$A$2:$A$1000,0),5)/86400)</f>
        <v/>
      </c>
      <c r="I399" s="66" t="str">
        <f ca="1">IF(ISNA(MATCH(B399,Viewer!$A$2:$A$100,0)),"",OFFSET(ViewerReference,MATCH(B399,Viewer!$A$2:$A$100,0),3))</f>
        <v/>
      </c>
      <c r="J399" s="68" t="str">
        <f t="shared" ca="1" si="38"/>
        <v/>
      </c>
      <c r="K399" s="70" t="str">
        <f ca="1">IF(ISNA(MATCH(B399,Viewer!$A$2:$A$100,0)),"",OFFSET(ViewerReference,MATCH(B399,Viewer!$A$2:$A$100,0),5)/86400)</f>
        <v/>
      </c>
      <c r="L399" s="66" t="str">
        <f ca="1">IF(ISNA(MATCH(B399,Reader!$A$2:$A$100,0)),"",OFFSET(ReaderReference,MATCH(B399,Reader!$A$2:$A$100,0),3))</f>
        <v/>
      </c>
      <c r="M399" s="68" t="str">
        <f t="shared" ca="1" si="39"/>
        <v/>
      </c>
      <c r="N399" s="70" t="str">
        <f ca="1">IF(ISNA(MATCH(B399,Reader!$A$2:$A$100,0)),"",OFFSET(ReaderReference,MATCH(B399,Reader!$A$2:$A$100,0),5)/86400)</f>
        <v/>
      </c>
      <c r="O399" s="68" t="str">
        <f t="shared" ca="1" si="36"/>
        <v/>
      </c>
      <c r="P399" s="71" t="str">
        <f ca="1">IF(ISNA(MATCH(B399,PageBottom!$A$2:$A$1000,0)),"",OFFSET(PageBottomReference,MATCH(B399,PageBottom!$A$2:$A$1000,0),3))</f>
        <v/>
      </c>
      <c r="Q399" s="68" t="str">
        <f t="shared" ca="1" si="40"/>
        <v/>
      </c>
      <c r="R399" s="69" t="str">
        <f ca="1">IF(ISNA(MATCH(B399,PageBottom!$A$2:$A$1000,0)),"",OFFSET(PageBottomReference,MATCH(B399,PageBottom!$A$2:$A$1000,0),5)/86400)</f>
        <v/>
      </c>
      <c r="S399" s="72" t="str">
        <f t="shared" ca="1" si="41"/>
        <v/>
      </c>
      <c r="T399" s="73" t="str">
        <f ca="1">IF(ISNA(MATCH(B399,Pages!$A$2:$A$1000,0)),"",OFFSET(PageReference,MATCH(B399,Pages!$A$2:$A$1000,0),3))</f>
        <v/>
      </c>
      <c r="U399" s="66" t="str">
        <f ca="1">IF(ISNA(MATCH(B399,Pages!$A$2:$A$1000,0)),"",OFFSET(PageReference,MATCH(B399,Pages!$A$2:$A$1000,0),1))</f>
        <v/>
      </c>
      <c r="V399" s="66" t="str">
        <f ca="1">IF(ISNA(MATCH(B399,Pages!$A$2:$A$1000,0)),"",OFFSET(PageReference,MATCH(B399,Pages!$A$2:$A$1000,0),2))</f>
        <v/>
      </c>
      <c r="W399" s="68" t="str">
        <f t="shared" si="37"/>
        <v/>
      </c>
      <c r="X399" s="68" t="str">
        <f ca="1">IF(ISNA(MATCH(B399,Pages!$A$2:$A$1000,0)),"",OFFSET(PageReference,MATCH(B399,Pages!$A$2:$A$1000,0),5)/100)</f>
        <v/>
      </c>
      <c r="Y399" s="68" t="str">
        <f ca="1">IF(ISNA(MATCH(B399,Pages!$A$2:$A$1000,0)),"",OFFSET(PageReference,MATCH(B399,Pages!$A$2:$A$1000,0),6)/100)</f>
        <v/>
      </c>
      <c r="Z399" s="70" t="str">
        <f ca="1">IF(ISNA(MATCH(B399,Pages!$A$2:$A$1000,0)),"",OFFSET(PageReference,MATCH(B399,Pages!$A$2:$A$1000,0),4)/86400)</f>
        <v/>
      </c>
    </row>
    <row r="400" spans="2:26" s="74" customFormat="1" ht="12.75" x14ac:dyDescent="0.2">
      <c r="B400" s="67" t="str">
        <f>IF(ISBLANK(Allowed!A386),"",Allowed!A386)</f>
        <v/>
      </c>
      <c r="C400" s="66" t="str">
        <f>IF(ISBLANK(Allowed!C386),"",Allowed!C386)</f>
        <v/>
      </c>
      <c r="D400" s="66" t="str">
        <f>IF(ISBLANK(Allowed!D386),"",Allowed!D386)</f>
        <v/>
      </c>
      <c r="E400" s="66" t="str">
        <f>IF(ISBLANK(Allowed!F386),"",Allowed!F386)</f>
        <v/>
      </c>
      <c r="F400" s="67" t="str">
        <f ca="1">IF(ISNA(MATCH(B400,Started!$A$2:$A$100,0)),"",OFFSET(StartedReference,MATCH(B400,Started!$A$2:$A$100,0),3))</f>
        <v/>
      </c>
      <c r="G400" s="68" t="str">
        <f t="shared" ref="G400:G463" ca="1" si="42">IF(ISNUMBER(F400),F400/D400,"")</f>
        <v/>
      </c>
      <c r="H400" s="69" t="str">
        <f ca="1">IF(ISNA(MATCH(B400,Started!$A$2:$A$1000,0)),"",OFFSET(StartedReference,MATCH(B400,Started!$A$2:$A$1000,0),5)/86400)</f>
        <v/>
      </c>
      <c r="I400" s="66" t="str">
        <f ca="1">IF(ISNA(MATCH(B400,Viewer!$A$2:$A$100,0)),"",OFFSET(ViewerReference,MATCH(B400,Viewer!$A$2:$A$100,0),3))</f>
        <v/>
      </c>
      <c r="J400" s="68" t="str">
        <f t="shared" ca="1" si="38"/>
        <v/>
      </c>
      <c r="K400" s="70" t="str">
        <f ca="1">IF(ISNA(MATCH(B400,Viewer!$A$2:$A$100,0)),"",OFFSET(ViewerReference,MATCH(B400,Viewer!$A$2:$A$100,0),5)/86400)</f>
        <v/>
      </c>
      <c r="L400" s="66" t="str">
        <f ca="1">IF(ISNA(MATCH(B400,Reader!$A$2:$A$100,0)),"",OFFSET(ReaderReference,MATCH(B400,Reader!$A$2:$A$100,0),3))</f>
        <v/>
      </c>
      <c r="M400" s="68" t="str">
        <f t="shared" ca="1" si="39"/>
        <v/>
      </c>
      <c r="N400" s="70" t="str">
        <f ca="1">IF(ISNA(MATCH(B400,Reader!$A$2:$A$100,0)),"",OFFSET(ReaderReference,MATCH(B400,Reader!$A$2:$A$100,0),5)/86400)</f>
        <v/>
      </c>
      <c r="O400" s="68" t="str">
        <f t="shared" ref="O400:O463" ca="1" si="43">IF(ISNUMBER(L400),L400/SUM(I400,L400),"")</f>
        <v/>
      </c>
      <c r="P400" s="71" t="str">
        <f ca="1">IF(ISNA(MATCH(B400,PageBottom!$A$2:$A$1000,0)),"",OFFSET(PageBottomReference,MATCH(B400,PageBottom!$A$2:$A$1000,0),3))</f>
        <v/>
      </c>
      <c r="Q400" s="68" t="str">
        <f t="shared" ca="1" si="40"/>
        <v/>
      </c>
      <c r="R400" s="69" t="str">
        <f ca="1">IF(ISNA(MATCH(B400,PageBottom!$A$2:$A$1000,0)),"",OFFSET(PageBottomReference,MATCH(B400,PageBottom!$A$2:$A$1000,0),5)/86400)</f>
        <v/>
      </c>
      <c r="S400" s="72" t="str">
        <f t="shared" ca="1" si="41"/>
        <v/>
      </c>
      <c r="T400" s="73" t="str">
        <f ca="1">IF(ISNA(MATCH(B400,Pages!$A$2:$A$1000,0)),"",OFFSET(PageReference,MATCH(B400,Pages!$A$2:$A$1000,0),3))</f>
        <v/>
      </c>
      <c r="U400" s="66" t="str">
        <f ca="1">IF(ISNA(MATCH(B400,Pages!$A$2:$A$1000,0)),"",OFFSET(PageReference,MATCH(B400,Pages!$A$2:$A$1000,0),1))</f>
        <v/>
      </c>
      <c r="V400" s="66" t="str">
        <f ca="1">IF(ISNA(MATCH(B400,Pages!$A$2:$A$1000,0)),"",OFFSET(PageReference,MATCH(B400,Pages!$A$2:$A$1000,0),2))</f>
        <v/>
      </c>
      <c r="W400" s="68" t="str">
        <f t="shared" ref="W400:W463" si="44">IF(ISNUMBER(D400),D400/V400,"")</f>
        <v/>
      </c>
      <c r="X400" s="68" t="str">
        <f ca="1">IF(ISNA(MATCH(B400,Pages!$A$2:$A$1000,0)),"",OFFSET(PageReference,MATCH(B400,Pages!$A$2:$A$1000,0),5)/100)</f>
        <v/>
      </c>
      <c r="Y400" s="68" t="str">
        <f ca="1">IF(ISNA(MATCH(B400,Pages!$A$2:$A$1000,0)),"",OFFSET(PageReference,MATCH(B400,Pages!$A$2:$A$1000,0),6)/100)</f>
        <v/>
      </c>
      <c r="Z400" s="70" t="str">
        <f ca="1">IF(ISNA(MATCH(B400,Pages!$A$2:$A$1000,0)),"",OFFSET(PageReference,MATCH(B400,Pages!$A$2:$A$1000,0),4)/86400)</f>
        <v/>
      </c>
    </row>
    <row r="401" spans="2:26" s="74" customFormat="1" ht="12.75" x14ac:dyDescent="0.2">
      <c r="B401" s="67" t="str">
        <f>IF(ISBLANK(Allowed!A387),"",Allowed!A387)</f>
        <v/>
      </c>
      <c r="C401" s="66" t="str">
        <f>IF(ISBLANK(Allowed!C387),"",Allowed!C387)</f>
        <v/>
      </c>
      <c r="D401" s="66" t="str">
        <f>IF(ISBLANK(Allowed!D387),"",Allowed!D387)</f>
        <v/>
      </c>
      <c r="E401" s="66" t="str">
        <f>IF(ISBLANK(Allowed!F387),"",Allowed!F387)</f>
        <v/>
      </c>
      <c r="F401" s="67" t="str">
        <f ca="1">IF(ISNA(MATCH(B401,Started!$A$2:$A$100,0)),"",OFFSET(StartedReference,MATCH(B401,Started!$A$2:$A$100,0),3))</f>
        <v/>
      </c>
      <c r="G401" s="68" t="str">
        <f t="shared" ca="1" si="42"/>
        <v/>
      </c>
      <c r="H401" s="69" t="str">
        <f ca="1">IF(ISNA(MATCH(B401,Started!$A$2:$A$1000,0)),"",OFFSET(StartedReference,MATCH(B401,Started!$A$2:$A$1000,0),5)/86400)</f>
        <v/>
      </c>
      <c r="I401" s="66" t="str">
        <f ca="1">IF(ISNA(MATCH(B401,Viewer!$A$2:$A$100,0)),"",OFFSET(ViewerReference,MATCH(B401,Viewer!$A$2:$A$100,0),3))</f>
        <v/>
      </c>
      <c r="J401" s="68" t="str">
        <f t="shared" ref="J401:J464" ca="1" si="45">IF(ISNUMBER(I401),I401/D401,"")</f>
        <v/>
      </c>
      <c r="K401" s="70" t="str">
        <f ca="1">IF(ISNA(MATCH(B401,Viewer!$A$2:$A$100,0)),"",OFFSET(ViewerReference,MATCH(B401,Viewer!$A$2:$A$100,0),5)/86400)</f>
        <v/>
      </c>
      <c r="L401" s="66" t="str">
        <f ca="1">IF(ISNA(MATCH(B401,Reader!$A$2:$A$100,0)),"",OFFSET(ReaderReference,MATCH(B401,Reader!$A$2:$A$100,0),3))</f>
        <v/>
      </c>
      <c r="M401" s="68" t="str">
        <f t="shared" ref="M401:M464" ca="1" si="46">IF(ISNUMBER(L401),L401/D401,"")</f>
        <v/>
      </c>
      <c r="N401" s="70" t="str">
        <f ca="1">IF(ISNA(MATCH(B401,Reader!$A$2:$A$100,0)),"",OFFSET(ReaderReference,MATCH(B401,Reader!$A$2:$A$100,0),5)/86400)</f>
        <v/>
      </c>
      <c r="O401" s="68" t="str">
        <f t="shared" ca="1" si="43"/>
        <v/>
      </c>
      <c r="P401" s="71" t="str">
        <f ca="1">IF(ISNA(MATCH(B401,PageBottom!$A$2:$A$1000,0)),"",OFFSET(PageBottomReference,MATCH(B401,PageBottom!$A$2:$A$1000,0),3))</f>
        <v/>
      </c>
      <c r="Q401" s="68" t="str">
        <f t="shared" ref="Q401:Q464" ca="1" si="47">IF(ISNUMBER(P401),P401/D401,"")</f>
        <v/>
      </c>
      <c r="R401" s="69" t="str">
        <f ca="1">IF(ISNA(MATCH(B401,PageBottom!$A$2:$A$1000,0)),"",OFFSET(PageBottomReference,MATCH(B401,PageBottom!$A$2:$A$1000,0),5)/86400)</f>
        <v/>
      </c>
      <c r="S401" s="72" t="str">
        <f t="shared" ref="S401:S464" ca="1" si="48">IF(ISNUMBER(P401),P401/SUM(L401,I401),"")</f>
        <v/>
      </c>
      <c r="T401" s="73" t="str">
        <f ca="1">IF(ISNA(MATCH(B401,Pages!$A$2:$A$1000,0)),"",OFFSET(PageReference,MATCH(B401,Pages!$A$2:$A$1000,0),3))</f>
        <v/>
      </c>
      <c r="U401" s="66" t="str">
        <f ca="1">IF(ISNA(MATCH(B401,Pages!$A$2:$A$1000,0)),"",OFFSET(PageReference,MATCH(B401,Pages!$A$2:$A$1000,0),1))</f>
        <v/>
      </c>
      <c r="V401" s="66" t="str">
        <f ca="1">IF(ISNA(MATCH(B401,Pages!$A$2:$A$1000,0)),"",OFFSET(PageReference,MATCH(B401,Pages!$A$2:$A$1000,0),2))</f>
        <v/>
      </c>
      <c r="W401" s="68" t="str">
        <f t="shared" si="44"/>
        <v/>
      </c>
      <c r="X401" s="68" t="str">
        <f ca="1">IF(ISNA(MATCH(B401,Pages!$A$2:$A$1000,0)),"",OFFSET(PageReference,MATCH(B401,Pages!$A$2:$A$1000,0),5)/100)</f>
        <v/>
      </c>
      <c r="Y401" s="68" t="str">
        <f ca="1">IF(ISNA(MATCH(B401,Pages!$A$2:$A$1000,0)),"",OFFSET(PageReference,MATCH(B401,Pages!$A$2:$A$1000,0),6)/100)</f>
        <v/>
      </c>
      <c r="Z401" s="70" t="str">
        <f ca="1">IF(ISNA(MATCH(B401,Pages!$A$2:$A$1000,0)),"",OFFSET(PageReference,MATCH(B401,Pages!$A$2:$A$1000,0),4)/86400)</f>
        <v/>
      </c>
    </row>
    <row r="402" spans="2:26" s="74" customFormat="1" ht="12.75" x14ac:dyDescent="0.2">
      <c r="B402" s="67" t="str">
        <f>IF(ISBLANK(Allowed!A388),"",Allowed!A388)</f>
        <v/>
      </c>
      <c r="C402" s="66" t="str">
        <f>IF(ISBLANK(Allowed!C388),"",Allowed!C388)</f>
        <v/>
      </c>
      <c r="D402" s="66" t="str">
        <f>IF(ISBLANK(Allowed!D388),"",Allowed!D388)</f>
        <v/>
      </c>
      <c r="E402" s="66" t="str">
        <f>IF(ISBLANK(Allowed!F388),"",Allowed!F388)</f>
        <v/>
      </c>
      <c r="F402" s="67" t="str">
        <f ca="1">IF(ISNA(MATCH(B402,Started!$A$2:$A$100,0)),"",OFFSET(StartedReference,MATCH(B402,Started!$A$2:$A$100,0),3))</f>
        <v/>
      </c>
      <c r="G402" s="68" t="str">
        <f t="shared" ca="1" si="42"/>
        <v/>
      </c>
      <c r="H402" s="69" t="str">
        <f ca="1">IF(ISNA(MATCH(B402,Started!$A$2:$A$1000,0)),"",OFFSET(StartedReference,MATCH(B402,Started!$A$2:$A$1000,0),5)/86400)</f>
        <v/>
      </c>
      <c r="I402" s="66" t="str">
        <f ca="1">IF(ISNA(MATCH(B402,Viewer!$A$2:$A$100,0)),"",OFFSET(ViewerReference,MATCH(B402,Viewer!$A$2:$A$100,0),3))</f>
        <v/>
      </c>
      <c r="J402" s="68" t="str">
        <f t="shared" ca="1" si="45"/>
        <v/>
      </c>
      <c r="K402" s="70" t="str">
        <f ca="1">IF(ISNA(MATCH(B402,Viewer!$A$2:$A$100,0)),"",OFFSET(ViewerReference,MATCH(B402,Viewer!$A$2:$A$100,0),5)/86400)</f>
        <v/>
      </c>
      <c r="L402" s="66" t="str">
        <f ca="1">IF(ISNA(MATCH(B402,Reader!$A$2:$A$100,0)),"",OFFSET(ReaderReference,MATCH(B402,Reader!$A$2:$A$100,0),3))</f>
        <v/>
      </c>
      <c r="M402" s="68" t="str">
        <f t="shared" ca="1" si="46"/>
        <v/>
      </c>
      <c r="N402" s="70" t="str">
        <f ca="1">IF(ISNA(MATCH(B402,Reader!$A$2:$A$100,0)),"",OFFSET(ReaderReference,MATCH(B402,Reader!$A$2:$A$100,0),5)/86400)</f>
        <v/>
      </c>
      <c r="O402" s="68" t="str">
        <f t="shared" ca="1" si="43"/>
        <v/>
      </c>
      <c r="P402" s="71" t="str">
        <f ca="1">IF(ISNA(MATCH(B402,PageBottom!$A$2:$A$1000,0)),"",OFFSET(PageBottomReference,MATCH(B402,PageBottom!$A$2:$A$1000,0),3))</f>
        <v/>
      </c>
      <c r="Q402" s="68" t="str">
        <f t="shared" ca="1" si="47"/>
        <v/>
      </c>
      <c r="R402" s="69" t="str">
        <f ca="1">IF(ISNA(MATCH(B402,PageBottom!$A$2:$A$1000,0)),"",OFFSET(PageBottomReference,MATCH(B402,PageBottom!$A$2:$A$1000,0),5)/86400)</f>
        <v/>
      </c>
      <c r="S402" s="72" t="str">
        <f t="shared" ca="1" si="48"/>
        <v/>
      </c>
      <c r="T402" s="73" t="str">
        <f ca="1">IF(ISNA(MATCH(B402,Pages!$A$2:$A$1000,0)),"",OFFSET(PageReference,MATCH(B402,Pages!$A$2:$A$1000,0),3))</f>
        <v/>
      </c>
      <c r="U402" s="66" t="str">
        <f ca="1">IF(ISNA(MATCH(B402,Pages!$A$2:$A$1000,0)),"",OFFSET(PageReference,MATCH(B402,Pages!$A$2:$A$1000,0),1))</f>
        <v/>
      </c>
      <c r="V402" s="66" t="str">
        <f ca="1">IF(ISNA(MATCH(B402,Pages!$A$2:$A$1000,0)),"",OFFSET(PageReference,MATCH(B402,Pages!$A$2:$A$1000,0),2))</f>
        <v/>
      </c>
      <c r="W402" s="68" t="str">
        <f t="shared" si="44"/>
        <v/>
      </c>
      <c r="X402" s="68" t="str">
        <f ca="1">IF(ISNA(MATCH(B402,Pages!$A$2:$A$1000,0)),"",OFFSET(PageReference,MATCH(B402,Pages!$A$2:$A$1000,0),5)/100)</f>
        <v/>
      </c>
      <c r="Y402" s="68" t="str">
        <f ca="1">IF(ISNA(MATCH(B402,Pages!$A$2:$A$1000,0)),"",OFFSET(PageReference,MATCH(B402,Pages!$A$2:$A$1000,0),6)/100)</f>
        <v/>
      </c>
      <c r="Z402" s="70" t="str">
        <f ca="1">IF(ISNA(MATCH(B402,Pages!$A$2:$A$1000,0)),"",OFFSET(PageReference,MATCH(B402,Pages!$A$2:$A$1000,0),4)/86400)</f>
        <v/>
      </c>
    </row>
    <row r="403" spans="2:26" s="74" customFormat="1" ht="12.75" x14ac:dyDescent="0.2">
      <c r="B403" s="67" t="str">
        <f>IF(ISBLANK(Allowed!A389),"",Allowed!A389)</f>
        <v/>
      </c>
      <c r="C403" s="66" t="str">
        <f>IF(ISBLANK(Allowed!C389),"",Allowed!C389)</f>
        <v/>
      </c>
      <c r="D403" s="66" t="str">
        <f>IF(ISBLANK(Allowed!D389),"",Allowed!D389)</f>
        <v/>
      </c>
      <c r="E403" s="66" t="str">
        <f>IF(ISBLANK(Allowed!F389),"",Allowed!F389)</f>
        <v/>
      </c>
      <c r="F403" s="67" t="str">
        <f ca="1">IF(ISNA(MATCH(B403,Started!$A$2:$A$100,0)),"",OFFSET(StartedReference,MATCH(B403,Started!$A$2:$A$100,0),3))</f>
        <v/>
      </c>
      <c r="G403" s="68" t="str">
        <f t="shared" ca="1" si="42"/>
        <v/>
      </c>
      <c r="H403" s="69" t="str">
        <f ca="1">IF(ISNA(MATCH(B403,Started!$A$2:$A$1000,0)),"",OFFSET(StartedReference,MATCH(B403,Started!$A$2:$A$1000,0),5)/86400)</f>
        <v/>
      </c>
      <c r="I403" s="66" t="str">
        <f ca="1">IF(ISNA(MATCH(B403,Viewer!$A$2:$A$100,0)),"",OFFSET(ViewerReference,MATCH(B403,Viewer!$A$2:$A$100,0),3))</f>
        <v/>
      </c>
      <c r="J403" s="68" t="str">
        <f t="shared" ca="1" si="45"/>
        <v/>
      </c>
      <c r="K403" s="70" t="str">
        <f ca="1">IF(ISNA(MATCH(B403,Viewer!$A$2:$A$100,0)),"",OFFSET(ViewerReference,MATCH(B403,Viewer!$A$2:$A$100,0),5)/86400)</f>
        <v/>
      </c>
      <c r="L403" s="66" t="str">
        <f ca="1">IF(ISNA(MATCH(B403,Reader!$A$2:$A$100,0)),"",OFFSET(ReaderReference,MATCH(B403,Reader!$A$2:$A$100,0),3))</f>
        <v/>
      </c>
      <c r="M403" s="68" t="str">
        <f t="shared" ca="1" si="46"/>
        <v/>
      </c>
      <c r="N403" s="70" t="str">
        <f ca="1">IF(ISNA(MATCH(B403,Reader!$A$2:$A$100,0)),"",OFFSET(ReaderReference,MATCH(B403,Reader!$A$2:$A$100,0),5)/86400)</f>
        <v/>
      </c>
      <c r="O403" s="68" t="str">
        <f t="shared" ca="1" si="43"/>
        <v/>
      </c>
      <c r="P403" s="71" t="str">
        <f ca="1">IF(ISNA(MATCH(B403,PageBottom!$A$2:$A$1000,0)),"",OFFSET(PageBottomReference,MATCH(B403,PageBottom!$A$2:$A$1000,0),3))</f>
        <v/>
      </c>
      <c r="Q403" s="68" t="str">
        <f t="shared" ca="1" si="47"/>
        <v/>
      </c>
      <c r="R403" s="69" t="str">
        <f ca="1">IF(ISNA(MATCH(B403,PageBottom!$A$2:$A$1000,0)),"",OFFSET(PageBottomReference,MATCH(B403,PageBottom!$A$2:$A$1000,0),5)/86400)</f>
        <v/>
      </c>
      <c r="S403" s="72" t="str">
        <f t="shared" ca="1" si="48"/>
        <v/>
      </c>
      <c r="T403" s="73" t="str">
        <f ca="1">IF(ISNA(MATCH(B403,Pages!$A$2:$A$1000,0)),"",OFFSET(PageReference,MATCH(B403,Pages!$A$2:$A$1000,0),3))</f>
        <v/>
      </c>
      <c r="U403" s="66" t="str">
        <f ca="1">IF(ISNA(MATCH(B403,Pages!$A$2:$A$1000,0)),"",OFFSET(PageReference,MATCH(B403,Pages!$A$2:$A$1000,0),1))</f>
        <v/>
      </c>
      <c r="V403" s="66" t="str">
        <f ca="1">IF(ISNA(MATCH(B403,Pages!$A$2:$A$1000,0)),"",OFFSET(PageReference,MATCH(B403,Pages!$A$2:$A$1000,0),2))</f>
        <v/>
      </c>
      <c r="W403" s="68" t="str">
        <f t="shared" si="44"/>
        <v/>
      </c>
      <c r="X403" s="68" t="str">
        <f ca="1">IF(ISNA(MATCH(B403,Pages!$A$2:$A$1000,0)),"",OFFSET(PageReference,MATCH(B403,Pages!$A$2:$A$1000,0),5)/100)</f>
        <v/>
      </c>
      <c r="Y403" s="68" t="str">
        <f ca="1">IF(ISNA(MATCH(B403,Pages!$A$2:$A$1000,0)),"",OFFSET(PageReference,MATCH(B403,Pages!$A$2:$A$1000,0),6)/100)</f>
        <v/>
      </c>
      <c r="Z403" s="70" t="str">
        <f ca="1">IF(ISNA(MATCH(B403,Pages!$A$2:$A$1000,0)),"",OFFSET(PageReference,MATCH(B403,Pages!$A$2:$A$1000,0),4)/86400)</f>
        <v/>
      </c>
    </row>
    <row r="404" spans="2:26" s="74" customFormat="1" ht="12.75" x14ac:dyDescent="0.2">
      <c r="B404" s="67" t="str">
        <f>IF(ISBLANK(Allowed!A390),"",Allowed!A390)</f>
        <v/>
      </c>
      <c r="C404" s="66" t="str">
        <f>IF(ISBLANK(Allowed!C390),"",Allowed!C390)</f>
        <v/>
      </c>
      <c r="D404" s="66" t="str">
        <f>IF(ISBLANK(Allowed!D390),"",Allowed!D390)</f>
        <v/>
      </c>
      <c r="E404" s="66" t="str">
        <f>IF(ISBLANK(Allowed!F390),"",Allowed!F390)</f>
        <v/>
      </c>
      <c r="F404" s="67" t="str">
        <f ca="1">IF(ISNA(MATCH(B404,Started!$A$2:$A$100,0)),"",OFFSET(StartedReference,MATCH(B404,Started!$A$2:$A$100,0),3))</f>
        <v/>
      </c>
      <c r="G404" s="68" t="str">
        <f t="shared" ca="1" si="42"/>
        <v/>
      </c>
      <c r="H404" s="69" t="str">
        <f ca="1">IF(ISNA(MATCH(B404,Started!$A$2:$A$1000,0)),"",OFFSET(StartedReference,MATCH(B404,Started!$A$2:$A$1000,0),5)/86400)</f>
        <v/>
      </c>
      <c r="I404" s="66" t="str">
        <f ca="1">IF(ISNA(MATCH(B404,Viewer!$A$2:$A$100,0)),"",OFFSET(ViewerReference,MATCH(B404,Viewer!$A$2:$A$100,0),3))</f>
        <v/>
      </c>
      <c r="J404" s="68" t="str">
        <f t="shared" ca="1" si="45"/>
        <v/>
      </c>
      <c r="K404" s="70" t="str">
        <f ca="1">IF(ISNA(MATCH(B404,Viewer!$A$2:$A$100,0)),"",OFFSET(ViewerReference,MATCH(B404,Viewer!$A$2:$A$100,0),5)/86400)</f>
        <v/>
      </c>
      <c r="L404" s="66" t="str">
        <f ca="1">IF(ISNA(MATCH(B404,Reader!$A$2:$A$100,0)),"",OFFSET(ReaderReference,MATCH(B404,Reader!$A$2:$A$100,0),3))</f>
        <v/>
      </c>
      <c r="M404" s="68" t="str">
        <f t="shared" ca="1" si="46"/>
        <v/>
      </c>
      <c r="N404" s="70" t="str">
        <f ca="1">IF(ISNA(MATCH(B404,Reader!$A$2:$A$100,0)),"",OFFSET(ReaderReference,MATCH(B404,Reader!$A$2:$A$100,0),5)/86400)</f>
        <v/>
      </c>
      <c r="O404" s="68" t="str">
        <f t="shared" ca="1" si="43"/>
        <v/>
      </c>
      <c r="P404" s="71" t="str">
        <f ca="1">IF(ISNA(MATCH(B404,PageBottom!$A$2:$A$1000,0)),"",OFFSET(PageBottomReference,MATCH(B404,PageBottom!$A$2:$A$1000,0),3))</f>
        <v/>
      </c>
      <c r="Q404" s="68" t="str">
        <f t="shared" ca="1" si="47"/>
        <v/>
      </c>
      <c r="R404" s="69" t="str">
        <f ca="1">IF(ISNA(MATCH(B404,PageBottom!$A$2:$A$1000,0)),"",OFFSET(PageBottomReference,MATCH(B404,PageBottom!$A$2:$A$1000,0),5)/86400)</f>
        <v/>
      </c>
      <c r="S404" s="72" t="str">
        <f t="shared" ca="1" si="48"/>
        <v/>
      </c>
      <c r="T404" s="73" t="str">
        <f ca="1">IF(ISNA(MATCH(B404,Pages!$A$2:$A$1000,0)),"",OFFSET(PageReference,MATCH(B404,Pages!$A$2:$A$1000,0),3))</f>
        <v/>
      </c>
      <c r="U404" s="66" t="str">
        <f ca="1">IF(ISNA(MATCH(B404,Pages!$A$2:$A$1000,0)),"",OFFSET(PageReference,MATCH(B404,Pages!$A$2:$A$1000,0),1))</f>
        <v/>
      </c>
      <c r="V404" s="66" t="str">
        <f ca="1">IF(ISNA(MATCH(B404,Pages!$A$2:$A$1000,0)),"",OFFSET(PageReference,MATCH(B404,Pages!$A$2:$A$1000,0),2))</f>
        <v/>
      </c>
      <c r="W404" s="68" t="str">
        <f t="shared" si="44"/>
        <v/>
      </c>
      <c r="X404" s="68" t="str">
        <f ca="1">IF(ISNA(MATCH(B404,Pages!$A$2:$A$1000,0)),"",OFFSET(PageReference,MATCH(B404,Pages!$A$2:$A$1000,0),5)/100)</f>
        <v/>
      </c>
      <c r="Y404" s="68" t="str">
        <f ca="1">IF(ISNA(MATCH(B404,Pages!$A$2:$A$1000,0)),"",OFFSET(PageReference,MATCH(B404,Pages!$A$2:$A$1000,0),6)/100)</f>
        <v/>
      </c>
      <c r="Z404" s="70" t="str">
        <f ca="1">IF(ISNA(MATCH(B404,Pages!$A$2:$A$1000,0)),"",OFFSET(PageReference,MATCH(B404,Pages!$A$2:$A$1000,0),4)/86400)</f>
        <v/>
      </c>
    </row>
    <row r="405" spans="2:26" s="74" customFormat="1" ht="12.75" x14ac:dyDescent="0.2">
      <c r="B405" s="67" t="str">
        <f>IF(ISBLANK(Allowed!A391),"",Allowed!A391)</f>
        <v/>
      </c>
      <c r="C405" s="66" t="str">
        <f>IF(ISBLANK(Allowed!C391),"",Allowed!C391)</f>
        <v/>
      </c>
      <c r="D405" s="66" t="str">
        <f>IF(ISBLANK(Allowed!D391),"",Allowed!D391)</f>
        <v/>
      </c>
      <c r="E405" s="66" t="str">
        <f>IF(ISBLANK(Allowed!F391),"",Allowed!F391)</f>
        <v/>
      </c>
      <c r="F405" s="67" t="str">
        <f ca="1">IF(ISNA(MATCH(B405,Started!$A$2:$A$100,0)),"",OFFSET(StartedReference,MATCH(B405,Started!$A$2:$A$100,0),3))</f>
        <v/>
      </c>
      <c r="G405" s="68" t="str">
        <f t="shared" ca="1" si="42"/>
        <v/>
      </c>
      <c r="H405" s="69" t="str">
        <f ca="1">IF(ISNA(MATCH(B405,Started!$A$2:$A$1000,0)),"",OFFSET(StartedReference,MATCH(B405,Started!$A$2:$A$1000,0),5)/86400)</f>
        <v/>
      </c>
      <c r="I405" s="66" t="str">
        <f ca="1">IF(ISNA(MATCH(B405,Viewer!$A$2:$A$100,0)),"",OFFSET(ViewerReference,MATCH(B405,Viewer!$A$2:$A$100,0),3))</f>
        <v/>
      </c>
      <c r="J405" s="68" t="str">
        <f t="shared" ca="1" si="45"/>
        <v/>
      </c>
      <c r="K405" s="70" t="str">
        <f ca="1">IF(ISNA(MATCH(B405,Viewer!$A$2:$A$100,0)),"",OFFSET(ViewerReference,MATCH(B405,Viewer!$A$2:$A$100,0),5)/86400)</f>
        <v/>
      </c>
      <c r="L405" s="66" t="str">
        <f ca="1">IF(ISNA(MATCH(B405,Reader!$A$2:$A$100,0)),"",OFFSET(ReaderReference,MATCH(B405,Reader!$A$2:$A$100,0),3))</f>
        <v/>
      </c>
      <c r="M405" s="68" t="str">
        <f t="shared" ca="1" si="46"/>
        <v/>
      </c>
      <c r="N405" s="70" t="str">
        <f ca="1">IF(ISNA(MATCH(B405,Reader!$A$2:$A$100,0)),"",OFFSET(ReaderReference,MATCH(B405,Reader!$A$2:$A$100,0),5)/86400)</f>
        <v/>
      </c>
      <c r="O405" s="68" t="str">
        <f t="shared" ca="1" si="43"/>
        <v/>
      </c>
      <c r="P405" s="71" t="str">
        <f ca="1">IF(ISNA(MATCH(B405,PageBottom!$A$2:$A$1000,0)),"",OFFSET(PageBottomReference,MATCH(B405,PageBottom!$A$2:$A$1000,0),3))</f>
        <v/>
      </c>
      <c r="Q405" s="68" t="str">
        <f t="shared" ca="1" si="47"/>
        <v/>
      </c>
      <c r="R405" s="69" t="str">
        <f ca="1">IF(ISNA(MATCH(B405,PageBottom!$A$2:$A$1000,0)),"",OFFSET(PageBottomReference,MATCH(B405,PageBottom!$A$2:$A$1000,0),5)/86400)</f>
        <v/>
      </c>
      <c r="S405" s="72" t="str">
        <f t="shared" ca="1" si="48"/>
        <v/>
      </c>
      <c r="T405" s="73" t="str">
        <f ca="1">IF(ISNA(MATCH(B405,Pages!$A$2:$A$1000,0)),"",OFFSET(PageReference,MATCH(B405,Pages!$A$2:$A$1000,0),3))</f>
        <v/>
      </c>
      <c r="U405" s="66" t="str">
        <f ca="1">IF(ISNA(MATCH(B405,Pages!$A$2:$A$1000,0)),"",OFFSET(PageReference,MATCH(B405,Pages!$A$2:$A$1000,0),1))</f>
        <v/>
      </c>
      <c r="V405" s="66" t="str">
        <f ca="1">IF(ISNA(MATCH(B405,Pages!$A$2:$A$1000,0)),"",OFFSET(PageReference,MATCH(B405,Pages!$A$2:$A$1000,0),2))</f>
        <v/>
      </c>
      <c r="W405" s="68" t="str">
        <f t="shared" si="44"/>
        <v/>
      </c>
      <c r="X405" s="68" t="str">
        <f ca="1">IF(ISNA(MATCH(B405,Pages!$A$2:$A$1000,0)),"",OFFSET(PageReference,MATCH(B405,Pages!$A$2:$A$1000,0),5)/100)</f>
        <v/>
      </c>
      <c r="Y405" s="68" t="str">
        <f ca="1">IF(ISNA(MATCH(B405,Pages!$A$2:$A$1000,0)),"",OFFSET(PageReference,MATCH(B405,Pages!$A$2:$A$1000,0),6)/100)</f>
        <v/>
      </c>
      <c r="Z405" s="70" t="str">
        <f ca="1">IF(ISNA(MATCH(B405,Pages!$A$2:$A$1000,0)),"",OFFSET(PageReference,MATCH(B405,Pages!$A$2:$A$1000,0),4)/86400)</f>
        <v/>
      </c>
    </row>
    <row r="406" spans="2:26" s="74" customFormat="1" ht="12.75" x14ac:dyDescent="0.2">
      <c r="B406" s="67" t="str">
        <f>IF(ISBLANK(Allowed!A392),"",Allowed!A392)</f>
        <v/>
      </c>
      <c r="C406" s="66" t="str">
        <f>IF(ISBLANK(Allowed!C392),"",Allowed!C392)</f>
        <v/>
      </c>
      <c r="D406" s="66" t="str">
        <f>IF(ISBLANK(Allowed!D392),"",Allowed!D392)</f>
        <v/>
      </c>
      <c r="E406" s="66" t="str">
        <f>IF(ISBLANK(Allowed!F392),"",Allowed!F392)</f>
        <v/>
      </c>
      <c r="F406" s="67" t="str">
        <f ca="1">IF(ISNA(MATCH(B406,Started!$A$2:$A$100,0)),"",OFFSET(StartedReference,MATCH(B406,Started!$A$2:$A$100,0),3))</f>
        <v/>
      </c>
      <c r="G406" s="68" t="str">
        <f t="shared" ca="1" si="42"/>
        <v/>
      </c>
      <c r="H406" s="69" t="str">
        <f ca="1">IF(ISNA(MATCH(B406,Started!$A$2:$A$1000,0)),"",OFFSET(StartedReference,MATCH(B406,Started!$A$2:$A$1000,0),5)/86400)</f>
        <v/>
      </c>
      <c r="I406" s="66" t="str">
        <f ca="1">IF(ISNA(MATCH(B406,Viewer!$A$2:$A$100,0)),"",OFFSET(ViewerReference,MATCH(B406,Viewer!$A$2:$A$100,0),3))</f>
        <v/>
      </c>
      <c r="J406" s="68" t="str">
        <f t="shared" ca="1" si="45"/>
        <v/>
      </c>
      <c r="K406" s="70" t="str">
        <f ca="1">IF(ISNA(MATCH(B406,Viewer!$A$2:$A$100,0)),"",OFFSET(ViewerReference,MATCH(B406,Viewer!$A$2:$A$100,0),5)/86400)</f>
        <v/>
      </c>
      <c r="L406" s="66" t="str">
        <f ca="1">IF(ISNA(MATCH(B406,Reader!$A$2:$A$100,0)),"",OFFSET(ReaderReference,MATCH(B406,Reader!$A$2:$A$100,0),3))</f>
        <v/>
      </c>
      <c r="M406" s="68" t="str">
        <f t="shared" ca="1" si="46"/>
        <v/>
      </c>
      <c r="N406" s="70" t="str">
        <f ca="1">IF(ISNA(MATCH(B406,Reader!$A$2:$A$100,0)),"",OFFSET(ReaderReference,MATCH(B406,Reader!$A$2:$A$100,0),5)/86400)</f>
        <v/>
      </c>
      <c r="O406" s="68" t="str">
        <f t="shared" ca="1" si="43"/>
        <v/>
      </c>
      <c r="P406" s="71" t="str">
        <f ca="1">IF(ISNA(MATCH(B406,PageBottom!$A$2:$A$1000,0)),"",OFFSET(PageBottomReference,MATCH(B406,PageBottom!$A$2:$A$1000,0),3))</f>
        <v/>
      </c>
      <c r="Q406" s="68" t="str">
        <f t="shared" ca="1" si="47"/>
        <v/>
      </c>
      <c r="R406" s="69" t="str">
        <f ca="1">IF(ISNA(MATCH(B406,PageBottom!$A$2:$A$1000,0)),"",OFFSET(PageBottomReference,MATCH(B406,PageBottom!$A$2:$A$1000,0),5)/86400)</f>
        <v/>
      </c>
      <c r="S406" s="72" t="str">
        <f t="shared" ca="1" si="48"/>
        <v/>
      </c>
      <c r="T406" s="73" t="str">
        <f ca="1">IF(ISNA(MATCH(B406,Pages!$A$2:$A$1000,0)),"",OFFSET(PageReference,MATCH(B406,Pages!$A$2:$A$1000,0),3))</f>
        <v/>
      </c>
      <c r="U406" s="66" t="str">
        <f ca="1">IF(ISNA(MATCH(B406,Pages!$A$2:$A$1000,0)),"",OFFSET(PageReference,MATCH(B406,Pages!$A$2:$A$1000,0),1))</f>
        <v/>
      </c>
      <c r="V406" s="66" t="str">
        <f ca="1">IF(ISNA(MATCH(B406,Pages!$A$2:$A$1000,0)),"",OFFSET(PageReference,MATCH(B406,Pages!$A$2:$A$1000,0),2))</f>
        <v/>
      </c>
      <c r="W406" s="68" t="str">
        <f t="shared" si="44"/>
        <v/>
      </c>
      <c r="X406" s="68" t="str">
        <f ca="1">IF(ISNA(MATCH(B406,Pages!$A$2:$A$1000,0)),"",OFFSET(PageReference,MATCH(B406,Pages!$A$2:$A$1000,0),5)/100)</f>
        <v/>
      </c>
      <c r="Y406" s="68" t="str">
        <f ca="1">IF(ISNA(MATCH(B406,Pages!$A$2:$A$1000,0)),"",OFFSET(PageReference,MATCH(B406,Pages!$A$2:$A$1000,0),6)/100)</f>
        <v/>
      </c>
      <c r="Z406" s="70" t="str">
        <f ca="1">IF(ISNA(MATCH(B406,Pages!$A$2:$A$1000,0)),"",OFFSET(PageReference,MATCH(B406,Pages!$A$2:$A$1000,0),4)/86400)</f>
        <v/>
      </c>
    </row>
    <row r="407" spans="2:26" s="74" customFormat="1" ht="12.75" x14ac:dyDescent="0.2">
      <c r="B407" s="67" t="str">
        <f>IF(ISBLANK(Allowed!A393),"",Allowed!A393)</f>
        <v/>
      </c>
      <c r="C407" s="66" t="str">
        <f>IF(ISBLANK(Allowed!C393),"",Allowed!C393)</f>
        <v/>
      </c>
      <c r="D407" s="66" t="str">
        <f>IF(ISBLANK(Allowed!D393),"",Allowed!D393)</f>
        <v/>
      </c>
      <c r="E407" s="66" t="str">
        <f>IF(ISBLANK(Allowed!F393),"",Allowed!F393)</f>
        <v/>
      </c>
      <c r="F407" s="67" t="str">
        <f ca="1">IF(ISNA(MATCH(B407,Started!$A$2:$A$100,0)),"",OFFSET(StartedReference,MATCH(B407,Started!$A$2:$A$100,0),3))</f>
        <v/>
      </c>
      <c r="G407" s="68" t="str">
        <f t="shared" ca="1" si="42"/>
        <v/>
      </c>
      <c r="H407" s="69" t="str">
        <f ca="1">IF(ISNA(MATCH(B407,Started!$A$2:$A$1000,0)),"",OFFSET(StartedReference,MATCH(B407,Started!$A$2:$A$1000,0),5)/86400)</f>
        <v/>
      </c>
      <c r="I407" s="66" t="str">
        <f ca="1">IF(ISNA(MATCH(B407,Viewer!$A$2:$A$100,0)),"",OFFSET(ViewerReference,MATCH(B407,Viewer!$A$2:$A$100,0),3))</f>
        <v/>
      </c>
      <c r="J407" s="68" t="str">
        <f t="shared" ca="1" si="45"/>
        <v/>
      </c>
      <c r="K407" s="70" t="str">
        <f ca="1">IF(ISNA(MATCH(B407,Viewer!$A$2:$A$100,0)),"",OFFSET(ViewerReference,MATCH(B407,Viewer!$A$2:$A$100,0),5)/86400)</f>
        <v/>
      </c>
      <c r="L407" s="66" t="str">
        <f ca="1">IF(ISNA(MATCH(B407,Reader!$A$2:$A$100,0)),"",OFFSET(ReaderReference,MATCH(B407,Reader!$A$2:$A$100,0),3))</f>
        <v/>
      </c>
      <c r="M407" s="68" t="str">
        <f t="shared" ca="1" si="46"/>
        <v/>
      </c>
      <c r="N407" s="70" t="str">
        <f ca="1">IF(ISNA(MATCH(B407,Reader!$A$2:$A$100,0)),"",OFFSET(ReaderReference,MATCH(B407,Reader!$A$2:$A$100,0),5)/86400)</f>
        <v/>
      </c>
      <c r="O407" s="68" t="str">
        <f t="shared" ca="1" si="43"/>
        <v/>
      </c>
      <c r="P407" s="71" t="str">
        <f ca="1">IF(ISNA(MATCH(B407,PageBottom!$A$2:$A$1000,0)),"",OFFSET(PageBottomReference,MATCH(B407,PageBottom!$A$2:$A$1000,0),3))</f>
        <v/>
      </c>
      <c r="Q407" s="68" t="str">
        <f t="shared" ca="1" si="47"/>
        <v/>
      </c>
      <c r="R407" s="69" t="str">
        <f ca="1">IF(ISNA(MATCH(B407,PageBottom!$A$2:$A$1000,0)),"",OFFSET(PageBottomReference,MATCH(B407,PageBottom!$A$2:$A$1000,0),5)/86400)</f>
        <v/>
      </c>
      <c r="S407" s="72" t="str">
        <f t="shared" ca="1" si="48"/>
        <v/>
      </c>
      <c r="T407" s="73" t="str">
        <f ca="1">IF(ISNA(MATCH(B407,Pages!$A$2:$A$1000,0)),"",OFFSET(PageReference,MATCH(B407,Pages!$A$2:$A$1000,0),3))</f>
        <v/>
      </c>
      <c r="U407" s="66" t="str">
        <f ca="1">IF(ISNA(MATCH(B407,Pages!$A$2:$A$1000,0)),"",OFFSET(PageReference,MATCH(B407,Pages!$A$2:$A$1000,0),1))</f>
        <v/>
      </c>
      <c r="V407" s="66" t="str">
        <f ca="1">IF(ISNA(MATCH(B407,Pages!$A$2:$A$1000,0)),"",OFFSET(PageReference,MATCH(B407,Pages!$A$2:$A$1000,0),2))</f>
        <v/>
      </c>
      <c r="W407" s="68" t="str">
        <f t="shared" si="44"/>
        <v/>
      </c>
      <c r="X407" s="68" t="str">
        <f ca="1">IF(ISNA(MATCH(B407,Pages!$A$2:$A$1000,0)),"",OFFSET(PageReference,MATCH(B407,Pages!$A$2:$A$1000,0),5)/100)</f>
        <v/>
      </c>
      <c r="Y407" s="68" t="str">
        <f ca="1">IF(ISNA(MATCH(B407,Pages!$A$2:$A$1000,0)),"",OFFSET(PageReference,MATCH(B407,Pages!$A$2:$A$1000,0),6)/100)</f>
        <v/>
      </c>
      <c r="Z407" s="70" t="str">
        <f ca="1">IF(ISNA(MATCH(B407,Pages!$A$2:$A$1000,0)),"",OFFSET(PageReference,MATCH(B407,Pages!$A$2:$A$1000,0),4)/86400)</f>
        <v/>
      </c>
    </row>
    <row r="408" spans="2:26" s="74" customFormat="1" ht="12.75" x14ac:dyDescent="0.2">
      <c r="B408" s="67" t="str">
        <f>IF(ISBLANK(Allowed!A394),"",Allowed!A394)</f>
        <v/>
      </c>
      <c r="C408" s="66" t="str">
        <f>IF(ISBLANK(Allowed!C394),"",Allowed!C394)</f>
        <v/>
      </c>
      <c r="D408" s="66" t="str">
        <f>IF(ISBLANK(Allowed!D394),"",Allowed!D394)</f>
        <v/>
      </c>
      <c r="E408" s="66" t="str">
        <f>IF(ISBLANK(Allowed!F394),"",Allowed!F394)</f>
        <v/>
      </c>
      <c r="F408" s="67" t="str">
        <f ca="1">IF(ISNA(MATCH(B408,Started!$A$2:$A$100,0)),"",OFFSET(StartedReference,MATCH(B408,Started!$A$2:$A$100,0),3))</f>
        <v/>
      </c>
      <c r="G408" s="68" t="str">
        <f t="shared" ca="1" si="42"/>
        <v/>
      </c>
      <c r="H408" s="69" t="str">
        <f ca="1">IF(ISNA(MATCH(B408,Started!$A$2:$A$1000,0)),"",OFFSET(StartedReference,MATCH(B408,Started!$A$2:$A$1000,0),5)/86400)</f>
        <v/>
      </c>
      <c r="I408" s="66" t="str">
        <f ca="1">IF(ISNA(MATCH(B408,Viewer!$A$2:$A$100,0)),"",OFFSET(ViewerReference,MATCH(B408,Viewer!$A$2:$A$100,0),3))</f>
        <v/>
      </c>
      <c r="J408" s="68" t="str">
        <f t="shared" ca="1" si="45"/>
        <v/>
      </c>
      <c r="K408" s="70" t="str">
        <f ca="1">IF(ISNA(MATCH(B408,Viewer!$A$2:$A$100,0)),"",OFFSET(ViewerReference,MATCH(B408,Viewer!$A$2:$A$100,0),5)/86400)</f>
        <v/>
      </c>
      <c r="L408" s="66" t="str">
        <f ca="1">IF(ISNA(MATCH(B408,Reader!$A$2:$A$100,0)),"",OFFSET(ReaderReference,MATCH(B408,Reader!$A$2:$A$100,0),3))</f>
        <v/>
      </c>
      <c r="M408" s="68" t="str">
        <f t="shared" ca="1" si="46"/>
        <v/>
      </c>
      <c r="N408" s="70" t="str">
        <f ca="1">IF(ISNA(MATCH(B408,Reader!$A$2:$A$100,0)),"",OFFSET(ReaderReference,MATCH(B408,Reader!$A$2:$A$100,0),5)/86400)</f>
        <v/>
      </c>
      <c r="O408" s="68" t="str">
        <f t="shared" ca="1" si="43"/>
        <v/>
      </c>
      <c r="P408" s="71" t="str">
        <f ca="1">IF(ISNA(MATCH(B408,PageBottom!$A$2:$A$1000,0)),"",OFFSET(PageBottomReference,MATCH(B408,PageBottom!$A$2:$A$1000,0),3))</f>
        <v/>
      </c>
      <c r="Q408" s="68" t="str">
        <f t="shared" ca="1" si="47"/>
        <v/>
      </c>
      <c r="R408" s="69" t="str">
        <f ca="1">IF(ISNA(MATCH(B408,PageBottom!$A$2:$A$1000,0)),"",OFFSET(PageBottomReference,MATCH(B408,PageBottom!$A$2:$A$1000,0),5)/86400)</f>
        <v/>
      </c>
      <c r="S408" s="72" t="str">
        <f t="shared" ca="1" si="48"/>
        <v/>
      </c>
      <c r="T408" s="73" t="str">
        <f ca="1">IF(ISNA(MATCH(B408,Pages!$A$2:$A$1000,0)),"",OFFSET(PageReference,MATCH(B408,Pages!$A$2:$A$1000,0),3))</f>
        <v/>
      </c>
      <c r="U408" s="66" t="str">
        <f ca="1">IF(ISNA(MATCH(B408,Pages!$A$2:$A$1000,0)),"",OFFSET(PageReference,MATCH(B408,Pages!$A$2:$A$1000,0),1))</f>
        <v/>
      </c>
      <c r="V408" s="66" t="str">
        <f ca="1">IF(ISNA(MATCH(B408,Pages!$A$2:$A$1000,0)),"",OFFSET(PageReference,MATCH(B408,Pages!$A$2:$A$1000,0),2))</f>
        <v/>
      </c>
      <c r="W408" s="68" t="str">
        <f t="shared" si="44"/>
        <v/>
      </c>
      <c r="X408" s="68" t="str">
        <f ca="1">IF(ISNA(MATCH(B408,Pages!$A$2:$A$1000,0)),"",OFFSET(PageReference,MATCH(B408,Pages!$A$2:$A$1000,0),5)/100)</f>
        <v/>
      </c>
      <c r="Y408" s="68" t="str">
        <f ca="1">IF(ISNA(MATCH(B408,Pages!$A$2:$A$1000,0)),"",OFFSET(PageReference,MATCH(B408,Pages!$A$2:$A$1000,0),6)/100)</f>
        <v/>
      </c>
      <c r="Z408" s="70" t="str">
        <f ca="1">IF(ISNA(MATCH(B408,Pages!$A$2:$A$1000,0)),"",OFFSET(PageReference,MATCH(B408,Pages!$A$2:$A$1000,0),4)/86400)</f>
        <v/>
      </c>
    </row>
    <row r="409" spans="2:26" s="74" customFormat="1" ht="12.75" x14ac:dyDescent="0.2">
      <c r="B409" s="67" t="str">
        <f>IF(ISBLANK(Allowed!A395),"",Allowed!A395)</f>
        <v/>
      </c>
      <c r="C409" s="66" t="str">
        <f>IF(ISBLANK(Allowed!C395),"",Allowed!C395)</f>
        <v/>
      </c>
      <c r="D409" s="66" t="str">
        <f>IF(ISBLANK(Allowed!D395),"",Allowed!D395)</f>
        <v/>
      </c>
      <c r="E409" s="66" t="str">
        <f>IF(ISBLANK(Allowed!F395),"",Allowed!F395)</f>
        <v/>
      </c>
      <c r="F409" s="67" t="str">
        <f ca="1">IF(ISNA(MATCH(B409,Started!$A$2:$A$100,0)),"",OFFSET(StartedReference,MATCH(B409,Started!$A$2:$A$100,0),3))</f>
        <v/>
      </c>
      <c r="G409" s="68" t="str">
        <f t="shared" ca="1" si="42"/>
        <v/>
      </c>
      <c r="H409" s="69" t="str">
        <f ca="1">IF(ISNA(MATCH(B409,Started!$A$2:$A$1000,0)),"",OFFSET(StartedReference,MATCH(B409,Started!$A$2:$A$1000,0),5)/86400)</f>
        <v/>
      </c>
      <c r="I409" s="66" t="str">
        <f ca="1">IF(ISNA(MATCH(B409,Viewer!$A$2:$A$100,0)),"",OFFSET(ViewerReference,MATCH(B409,Viewer!$A$2:$A$100,0),3))</f>
        <v/>
      </c>
      <c r="J409" s="68" t="str">
        <f t="shared" ca="1" si="45"/>
        <v/>
      </c>
      <c r="K409" s="70" t="str">
        <f ca="1">IF(ISNA(MATCH(B409,Viewer!$A$2:$A$100,0)),"",OFFSET(ViewerReference,MATCH(B409,Viewer!$A$2:$A$100,0),5)/86400)</f>
        <v/>
      </c>
      <c r="L409" s="66" t="str">
        <f ca="1">IF(ISNA(MATCH(B409,Reader!$A$2:$A$100,0)),"",OFFSET(ReaderReference,MATCH(B409,Reader!$A$2:$A$100,0),3))</f>
        <v/>
      </c>
      <c r="M409" s="68" t="str">
        <f t="shared" ca="1" si="46"/>
        <v/>
      </c>
      <c r="N409" s="70" t="str">
        <f ca="1">IF(ISNA(MATCH(B409,Reader!$A$2:$A$100,0)),"",OFFSET(ReaderReference,MATCH(B409,Reader!$A$2:$A$100,0),5)/86400)</f>
        <v/>
      </c>
      <c r="O409" s="68" t="str">
        <f t="shared" ca="1" si="43"/>
        <v/>
      </c>
      <c r="P409" s="71" t="str">
        <f ca="1">IF(ISNA(MATCH(B409,PageBottom!$A$2:$A$1000,0)),"",OFFSET(PageBottomReference,MATCH(B409,PageBottom!$A$2:$A$1000,0),3))</f>
        <v/>
      </c>
      <c r="Q409" s="68" t="str">
        <f t="shared" ca="1" si="47"/>
        <v/>
      </c>
      <c r="R409" s="69" t="str">
        <f ca="1">IF(ISNA(MATCH(B409,PageBottom!$A$2:$A$1000,0)),"",OFFSET(PageBottomReference,MATCH(B409,PageBottom!$A$2:$A$1000,0),5)/86400)</f>
        <v/>
      </c>
      <c r="S409" s="72" t="str">
        <f t="shared" ca="1" si="48"/>
        <v/>
      </c>
      <c r="T409" s="73" t="str">
        <f ca="1">IF(ISNA(MATCH(B409,Pages!$A$2:$A$1000,0)),"",OFFSET(PageReference,MATCH(B409,Pages!$A$2:$A$1000,0),3))</f>
        <v/>
      </c>
      <c r="U409" s="66" t="str">
        <f ca="1">IF(ISNA(MATCH(B409,Pages!$A$2:$A$1000,0)),"",OFFSET(PageReference,MATCH(B409,Pages!$A$2:$A$1000,0),1))</f>
        <v/>
      </c>
      <c r="V409" s="66" t="str">
        <f ca="1">IF(ISNA(MATCH(B409,Pages!$A$2:$A$1000,0)),"",OFFSET(PageReference,MATCH(B409,Pages!$A$2:$A$1000,0),2))</f>
        <v/>
      </c>
      <c r="W409" s="68" t="str">
        <f t="shared" si="44"/>
        <v/>
      </c>
      <c r="X409" s="68" t="str">
        <f ca="1">IF(ISNA(MATCH(B409,Pages!$A$2:$A$1000,0)),"",OFFSET(PageReference,MATCH(B409,Pages!$A$2:$A$1000,0),5)/100)</f>
        <v/>
      </c>
      <c r="Y409" s="68" t="str">
        <f ca="1">IF(ISNA(MATCH(B409,Pages!$A$2:$A$1000,0)),"",OFFSET(PageReference,MATCH(B409,Pages!$A$2:$A$1000,0),6)/100)</f>
        <v/>
      </c>
      <c r="Z409" s="70" t="str">
        <f ca="1">IF(ISNA(MATCH(B409,Pages!$A$2:$A$1000,0)),"",OFFSET(PageReference,MATCH(B409,Pages!$A$2:$A$1000,0),4)/86400)</f>
        <v/>
      </c>
    </row>
    <row r="410" spans="2:26" s="74" customFormat="1" ht="12.75" x14ac:dyDescent="0.2">
      <c r="B410" s="67" t="str">
        <f>IF(ISBLANK(Allowed!A396),"",Allowed!A396)</f>
        <v/>
      </c>
      <c r="C410" s="66" t="str">
        <f>IF(ISBLANK(Allowed!C396),"",Allowed!C396)</f>
        <v/>
      </c>
      <c r="D410" s="66" t="str">
        <f>IF(ISBLANK(Allowed!D396),"",Allowed!D396)</f>
        <v/>
      </c>
      <c r="E410" s="66" t="str">
        <f>IF(ISBLANK(Allowed!F396),"",Allowed!F396)</f>
        <v/>
      </c>
      <c r="F410" s="67" t="str">
        <f ca="1">IF(ISNA(MATCH(B410,Started!$A$2:$A$100,0)),"",OFFSET(StartedReference,MATCH(B410,Started!$A$2:$A$100,0),3))</f>
        <v/>
      </c>
      <c r="G410" s="68" t="str">
        <f t="shared" ca="1" si="42"/>
        <v/>
      </c>
      <c r="H410" s="69" t="str">
        <f ca="1">IF(ISNA(MATCH(B410,Started!$A$2:$A$1000,0)),"",OFFSET(StartedReference,MATCH(B410,Started!$A$2:$A$1000,0),5)/86400)</f>
        <v/>
      </c>
      <c r="I410" s="66" t="str">
        <f ca="1">IF(ISNA(MATCH(B410,Viewer!$A$2:$A$100,0)),"",OFFSET(ViewerReference,MATCH(B410,Viewer!$A$2:$A$100,0),3))</f>
        <v/>
      </c>
      <c r="J410" s="68" t="str">
        <f t="shared" ca="1" si="45"/>
        <v/>
      </c>
      <c r="K410" s="70" t="str">
        <f ca="1">IF(ISNA(MATCH(B410,Viewer!$A$2:$A$100,0)),"",OFFSET(ViewerReference,MATCH(B410,Viewer!$A$2:$A$100,0),5)/86400)</f>
        <v/>
      </c>
      <c r="L410" s="66" t="str">
        <f ca="1">IF(ISNA(MATCH(B410,Reader!$A$2:$A$100,0)),"",OFFSET(ReaderReference,MATCH(B410,Reader!$A$2:$A$100,0),3))</f>
        <v/>
      </c>
      <c r="M410" s="68" t="str">
        <f t="shared" ca="1" si="46"/>
        <v/>
      </c>
      <c r="N410" s="70" t="str">
        <f ca="1">IF(ISNA(MATCH(B410,Reader!$A$2:$A$100,0)),"",OFFSET(ReaderReference,MATCH(B410,Reader!$A$2:$A$100,0),5)/86400)</f>
        <v/>
      </c>
      <c r="O410" s="68" t="str">
        <f t="shared" ca="1" si="43"/>
        <v/>
      </c>
      <c r="P410" s="71" t="str">
        <f ca="1">IF(ISNA(MATCH(B410,PageBottom!$A$2:$A$1000,0)),"",OFFSET(PageBottomReference,MATCH(B410,PageBottom!$A$2:$A$1000,0),3))</f>
        <v/>
      </c>
      <c r="Q410" s="68" t="str">
        <f t="shared" ca="1" si="47"/>
        <v/>
      </c>
      <c r="R410" s="69" t="str">
        <f ca="1">IF(ISNA(MATCH(B410,PageBottom!$A$2:$A$1000,0)),"",OFFSET(PageBottomReference,MATCH(B410,PageBottom!$A$2:$A$1000,0),5)/86400)</f>
        <v/>
      </c>
      <c r="S410" s="72" t="str">
        <f t="shared" ca="1" si="48"/>
        <v/>
      </c>
      <c r="T410" s="73" t="str">
        <f ca="1">IF(ISNA(MATCH(B410,Pages!$A$2:$A$1000,0)),"",OFFSET(PageReference,MATCH(B410,Pages!$A$2:$A$1000,0),3))</f>
        <v/>
      </c>
      <c r="U410" s="66" t="str">
        <f ca="1">IF(ISNA(MATCH(B410,Pages!$A$2:$A$1000,0)),"",OFFSET(PageReference,MATCH(B410,Pages!$A$2:$A$1000,0),1))</f>
        <v/>
      </c>
      <c r="V410" s="66" t="str">
        <f ca="1">IF(ISNA(MATCH(B410,Pages!$A$2:$A$1000,0)),"",OFFSET(PageReference,MATCH(B410,Pages!$A$2:$A$1000,0),2))</f>
        <v/>
      </c>
      <c r="W410" s="68" t="str">
        <f t="shared" si="44"/>
        <v/>
      </c>
      <c r="X410" s="68" t="str">
        <f ca="1">IF(ISNA(MATCH(B410,Pages!$A$2:$A$1000,0)),"",OFFSET(PageReference,MATCH(B410,Pages!$A$2:$A$1000,0),5)/100)</f>
        <v/>
      </c>
      <c r="Y410" s="68" t="str">
        <f ca="1">IF(ISNA(MATCH(B410,Pages!$A$2:$A$1000,0)),"",OFFSET(PageReference,MATCH(B410,Pages!$A$2:$A$1000,0),6)/100)</f>
        <v/>
      </c>
      <c r="Z410" s="70" t="str">
        <f ca="1">IF(ISNA(MATCH(B410,Pages!$A$2:$A$1000,0)),"",OFFSET(PageReference,MATCH(B410,Pages!$A$2:$A$1000,0),4)/86400)</f>
        <v/>
      </c>
    </row>
    <row r="411" spans="2:26" s="74" customFormat="1" ht="12.75" x14ac:dyDescent="0.2">
      <c r="B411" s="67" t="str">
        <f>IF(ISBLANK(Allowed!A397),"",Allowed!A397)</f>
        <v/>
      </c>
      <c r="C411" s="66" t="str">
        <f>IF(ISBLANK(Allowed!C397),"",Allowed!C397)</f>
        <v/>
      </c>
      <c r="D411" s="66" t="str">
        <f>IF(ISBLANK(Allowed!D397),"",Allowed!D397)</f>
        <v/>
      </c>
      <c r="E411" s="66" t="str">
        <f>IF(ISBLANK(Allowed!F397),"",Allowed!F397)</f>
        <v/>
      </c>
      <c r="F411" s="67" t="str">
        <f ca="1">IF(ISNA(MATCH(B411,Started!$A$2:$A$100,0)),"",OFFSET(StartedReference,MATCH(B411,Started!$A$2:$A$100,0),3))</f>
        <v/>
      </c>
      <c r="G411" s="68" t="str">
        <f t="shared" ca="1" si="42"/>
        <v/>
      </c>
      <c r="H411" s="69" t="str">
        <f ca="1">IF(ISNA(MATCH(B411,Started!$A$2:$A$1000,0)),"",OFFSET(StartedReference,MATCH(B411,Started!$A$2:$A$1000,0),5)/86400)</f>
        <v/>
      </c>
      <c r="I411" s="66" t="str">
        <f ca="1">IF(ISNA(MATCH(B411,Viewer!$A$2:$A$100,0)),"",OFFSET(ViewerReference,MATCH(B411,Viewer!$A$2:$A$100,0),3))</f>
        <v/>
      </c>
      <c r="J411" s="68" t="str">
        <f t="shared" ca="1" si="45"/>
        <v/>
      </c>
      <c r="K411" s="70" t="str">
        <f ca="1">IF(ISNA(MATCH(B411,Viewer!$A$2:$A$100,0)),"",OFFSET(ViewerReference,MATCH(B411,Viewer!$A$2:$A$100,0),5)/86400)</f>
        <v/>
      </c>
      <c r="L411" s="66" t="str">
        <f ca="1">IF(ISNA(MATCH(B411,Reader!$A$2:$A$100,0)),"",OFFSET(ReaderReference,MATCH(B411,Reader!$A$2:$A$100,0),3))</f>
        <v/>
      </c>
      <c r="M411" s="68" t="str">
        <f t="shared" ca="1" si="46"/>
        <v/>
      </c>
      <c r="N411" s="70" t="str">
        <f ca="1">IF(ISNA(MATCH(B411,Reader!$A$2:$A$100,0)),"",OFFSET(ReaderReference,MATCH(B411,Reader!$A$2:$A$100,0),5)/86400)</f>
        <v/>
      </c>
      <c r="O411" s="68" t="str">
        <f t="shared" ca="1" si="43"/>
        <v/>
      </c>
      <c r="P411" s="71" t="str">
        <f ca="1">IF(ISNA(MATCH(B411,PageBottom!$A$2:$A$1000,0)),"",OFFSET(PageBottomReference,MATCH(B411,PageBottom!$A$2:$A$1000,0),3))</f>
        <v/>
      </c>
      <c r="Q411" s="68" t="str">
        <f t="shared" ca="1" si="47"/>
        <v/>
      </c>
      <c r="R411" s="69" t="str">
        <f ca="1">IF(ISNA(MATCH(B411,PageBottom!$A$2:$A$1000,0)),"",OFFSET(PageBottomReference,MATCH(B411,PageBottom!$A$2:$A$1000,0),5)/86400)</f>
        <v/>
      </c>
      <c r="S411" s="72" t="str">
        <f t="shared" ca="1" si="48"/>
        <v/>
      </c>
      <c r="T411" s="73" t="str">
        <f ca="1">IF(ISNA(MATCH(B411,Pages!$A$2:$A$1000,0)),"",OFFSET(PageReference,MATCH(B411,Pages!$A$2:$A$1000,0),3))</f>
        <v/>
      </c>
      <c r="U411" s="66" t="str">
        <f ca="1">IF(ISNA(MATCH(B411,Pages!$A$2:$A$1000,0)),"",OFFSET(PageReference,MATCH(B411,Pages!$A$2:$A$1000,0),1))</f>
        <v/>
      </c>
      <c r="V411" s="66" t="str">
        <f ca="1">IF(ISNA(MATCH(B411,Pages!$A$2:$A$1000,0)),"",OFFSET(PageReference,MATCH(B411,Pages!$A$2:$A$1000,0),2))</f>
        <v/>
      </c>
      <c r="W411" s="68" t="str">
        <f t="shared" si="44"/>
        <v/>
      </c>
      <c r="X411" s="68" t="str">
        <f ca="1">IF(ISNA(MATCH(B411,Pages!$A$2:$A$1000,0)),"",OFFSET(PageReference,MATCH(B411,Pages!$A$2:$A$1000,0),5)/100)</f>
        <v/>
      </c>
      <c r="Y411" s="68" t="str">
        <f ca="1">IF(ISNA(MATCH(B411,Pages!$A$2:$A$1000,0)),"",OFFSET(PageReference,MATCH(B411,Pages!$A$2:$A$1000,0),6)/100)</f>
        <v/>
      </c>
      <c r="Z411" s="70" t="str">
        <f ca="1">IF(ISNA(MATCH(B411,Pages!$A$2:$A$1000,0)),"",OFFSET(PageReference,MATCH(B411,Pages!$A$2:$A$1000,0),4)/86400)</f>
        <v/>
      </c>
    </row>
    <row r="412" spans="2:26" s="74" customFormat="1" ht="12.75" x14ac:dyDescent="0.2">
      <c r="B412" s="67" t="str">
        <f>IF(ISBLANK(Allowed!A398),"",Allowed!A398)</f>
        <v/>
      </c>
      <c r="C412" s="66" t="str">
        <f>IF(ISBLANK(Allowed!C398),"",Allowed!C398)</f>
        <v/>
      </c>
      <c r="D412" s="66" t="str">
        <f>IF(ISBLANK(Allowed!D398),"",Allowed!D398)</f>
        <v/>
      </c>
      <c r="E412" s="66" t="str">
        <f>IF(ISBLANK(Allowed!F398),"",Allowed!F398)</f>
        <v/>
      </c>
      <c r="F412" s="67" t="str">
        <f ca="1">IF(ISNA(MATCH(B412,Started!$A$2:$A$100,0)),"",OFFSET(StartedReference,MATCH(B412,Started!$A$2:$A$100,0),3))</f>
        <v/>
      </c>
      <c r="G412" s="68" t="str">
        <f t="shared" ca="1" si="42"/>
        <v/>
      </c>
      <c r="H412" s="69" t="str">
        <f ca="1">IF(ISNA(MATCH(B412,Started!$A$2:$A$1000,0)),"",OFFSET(StartedReference,MATCH(B412,Started!$A$2:$A$1000,0),5)/86400)</f>
        <v/>
      </c>
      <c r="I412" s="66" t="str">
        <f ca="1">IF(ISNA(MATCH(B412,Viewer!$A$2:$A$100,0)),"",OFFSET(ViewerReference,MATCH(B412,Viewer!$A$2:$A$100,0),3))</f>
        <v/>
      </c>
      <c r="J412" s="68" t="str">
        <f t="shared" ca="1" si="45"/>
        <v/>
      </c>
      <c r="K412" s="70" t="str">
        <f ca="1">IF(ISNA(MATCH(B412,Viewer!$A$2:$A$100,0)),"",OFFSET(ViewerReference,MATCH(B412,Viewer!$A$2:$A$100,0),5)/86400)</f>
        <v/>
      </c>
      <c r="L412" s="66" t="str">
        <f ca="1">IF(ISNA(MATCH(B412,Reader!$A$2:$A$100,0)),"",OFFSET(ReaderReference,MATCH(B412,Reader!$A$2:$A$100,0),3))</f>
        <v/>
      </c>
      <c r="M412" s="68" t="str">
        <f t="shared" ca="1" si="46"/>
        <v/>
      </c>
      <c r="N412" s="70" t="str">
        <f ca="1">IF(ISNA(MATCH(B412,Reader!$A$2:$A$100,0)),"",OFFSET(ReaderReference,MATCH(B412,Reader!$A$2:$A$100,0),5)/86400)</f>
        <v/>
      </c>
      <c r="O412" s="68" t="str">
        <f t="shared" ca="1" si="43"/>
        <v/>
      </c>
      <c r="P412" s="71" t="str">
        <f ca="1">IF(ISNA(MATCH(B412,PageBottom!$A$2:$A$1000,0)),"",OFFSET(PageBottomReference,MATCH(B412,PageBottom!$A$2:$A$1000,0),3))</f>
        <v/>
      </c>
      <c r="Q412" s="68" t="str">
        <f t="shared" ca="1" si="47"/>
        <v/>
      </c>
      <c r="R412" s="69" t="str">
        <f ca="1">IF(ISNA(MATCH(B412,PageBottom!$A$2:$A$1000,0)),"",OFFSET(PageBottomReference,MATCH(B412,PageBottom!$A$2:$A$1000,0),5)/86400)</f>
        <v/>
      </c>
      <c r="S412" s="72" t="str">
        <f t="shared" ca="1" si="48"/>
        <v/>
      </c>
      <c r="T412" s="73" t="str">
        <f ca="1">IF(ISNA(MATCH(B412,Pages!$A$2:$A$1000,0)),"",OFFSET(PageReference,MATCH(B412,Pages!$A$2:$A$1000,0),3))</f>
        <v/>
      </c>
      <c r="U412" s="66" t="str">
        <f ca="1">IF(ISNA(MATCH(B412,Pages!$A$2:$A$1000,0)),"",OFFSET(PageReference,MATCH(B412,Pages!$A$2:$A$1000,0),1))</f>
        <v/>
      </c>
      <c r="V412" s="66" t="str">
        <f ca="1">IF(ISNA(MATCH(B412,Pages!$A$2:$A$1000,0)),"",OFFSET(PageReference,MATCH(B412,Pages!$A$2:$A$1000,0),2))</f>
        <v/>
      </c>
      <c r="W412" s="68" t="str">
        <f t="shared" si="44"/>
        <v/>
      </c>
      <c r="X412" s="68" t="str">
        <f ca="1">IF(ISNA(MATCH(B412,Pages!$A$2:$A$1000,0)),"",OFFSET(PageReference,MATCH(B412,Pages!$A$2:$A$1000,0),5)/100)</f>
        <v/>
      </c>
      <c r="Y412" s="68" t="str">
        <f ca="1">IF(ISNA(MATCH(B412,Pages!$A$2:$A$1000,0)),"",OFFSET(PageReference,MATCH(B412,Pages!$A$2:$A$1000,0),6)/100)</f>
        <v/>
      </c>
      <c r="Z412" s="70" t="str">
        <f ca="1">IF(ISNA(MATCH(B412,Pages!$A$2:$A$1000,0)),"",OFFSET(PageReference,MATCH(B412,Pages!$A$2:$A$1000,0),4)/86400)</f>
        <v/>
      </c>
    </row>
    <row r="413" spans="2:26" s="74" customFormat="1" ht="12.75" x14ac:dyDescent="0.2">
      <c r="B413" s="67" t="str">
        <f>IF(ISBLANK(Allowed!A399),"",Allowed!A399)</f>
        <v/>
      </c>
      <c r="C413" s="66" t="str">
        <f>IF(ISBLANK(Allowed!C399),"",Allowed!C399)</f>
        <v/>
      </c>
      <c r="D413" s="66" t="str">
        <f>IF(ISBLANK(Allowed!D399),"",Allowed!D399)</f>
        <v/>
      </c>
      <c r="E413" s="66" t="str">
        <f>IF(ISBLANK(Allowed!F399),"",Allowed!F399)</f>
        <v/>
      </c>
      <c r="F413" s="67" t="str">
        <f ca="1">IF(ISNA(MATCH(B413,Started!$A$2:$A$100,0)),"",OFFSET(StartedReference,MATCH(B413,Started!$A$2:$A$100,0),3))</f>
        <v/>
      </c>
      <c r="G413" s="68" t="str">
        <f t="shared" ca="1" si="42"/>
        <v/>
      </c>
      <c r="H413" s="69" t="str">
        <f ca="1">IF(ISNA(MATCH(B413,Started!$A$2:$A$1000,0)),"",OFFSET(StartedReference,MATCH(B413,Started!$A$2:$A$1000,0),5)/86400)</f>
        <v/>
      </c>
      <c r="I413" s="66" t="str">
        <f ca="1">IF(ISNA(MATCH(B413,Viewer!$A$2:$A$100,0)),"",OFFSET(ViewerReference,MATCH(B413,Viewer!$A$2:$A$100,0),3))</f>
        <v/>
      </c>
      <c r="J413" s="68" t="str">
        <f t="shared" ca="1" si="45"/>
        <v/>
      </c>
      <c r="K413" s="70" t="str">
        <f ca="1">IF(ISNA(MATCH(B413,Viewer!$A$2:$A$100,0)),"",OFFSET(ViewerReference,MATCH(B413,Viewer!$A$2:$A$100,0),5)/86400)</f>
        <v/>
      </c>
      <c r="L413" s="66" t="str">
        <f ca="1">IF(ISNA(MATCH(B413,Reader!$A$2:$A$100,0)),"",OFFSET(ReaderReference,MATCH(B413,Reader!$A$2:$A$100,0),3))</f>
        <v/>
      </c>
      <c r="M413" s="68" t="str">
        <f t="shared" ca="1" si="46"/>
        <v/>
      </c>
      <c r="N413" s="70" t="str">
        <f ca="1">IF(ISNA(MATCH(B413,Reader!$A$2:$A$100,0)),"",OFFSET(ReaderReference,MATCH(B413,Reader!$A$2:$A$100,0),5)/86400)</f>
        <v/>
      </c>
      <c r="O413" s="68" t="str">
        <f t="shared" ca="1" si="43"/>
        <v/>
      </c>
      <c r="P413" s="71" t="str">
        <f ca="1">IF(ISNA(MATCH(B413,PageBottom!$A$2:$A$1000,0)),"",OFFSET(PageBottomReference,MATCH(B413,PageBottom!$A$2:$A$1000,0),3))</f>
        <v/>
      </c>
      <c r="Q413" s="68" t="str">
        <f t="shared" ca="1" si="47"/>
        <v/>
      </c>
      <c r="R413" s="69" t="str">
        <f ca="1">IF(ISNA(MATCH(B413,PageBottom!$A$2:$A$1000,0)),"",OFFSET(PageBottomReference,MATCH(B413,PageBottom!$A$2:$A$1000,0),5)/86400)</f>
        <v/>
      </c>
      <c r="S413" s="72" t="str">
        <f t="shared" ca="1" si="48"/>
        <v/>
      </c>
      <c r="T413" s="73" t="str">
        <f ca="1">IF(ISNA(MATCH(B413,Pages!$A$2:$A$1000,0)),"",OFFSET(PageReference,MATCH(B413,Pages!$A$2:$A$1000,0),3))</f>
        <v/>
      </c>
      <c r="U413" s="66" t="str">
        <f ca="1">IF(ISNA(MATCH(B413,Pages!$A$2:$A$1000,0)),"",OFFSET(PageReference,MATCH(B413,Pages!$A$2:$A$1000,0),1))</f>
        <v/>
      </c>
      <c r="V413" s="66" t="str">
        <f ca="1">IF(ISNA(MATCH(B413,Pages!$A$2:$A$1000,0)),"",OFFSET(PageReference,MATCH(B413,Pages!$A$2:$A$1000,0),2))</f>
        <v/>
      </c>
      <c r="W413" s="68" t="str">
        <f t="shared" si="44"/>
        <v/>
      </c>
      <c r="X413" s="68" t="str">
        <f ca="1">IF(ISNA(MATCH(B413,Pages!$A$2:$A$1000,0)),"",OFFSET(PageReference,MATCH(B413,Pages!$A$2:$A$1000,0),5)/100)</f>
        <v/>
      </c>
      <c r="Y413" s="68" t="str">
        <f ca="1">IF(ISNA(MATCH(B413,Pages!$A$2:$A$1000,0)),"",OFFSET(PageReference,MATCH(B413,Pages!$A$2:$A$1000,0),6)/100)</f>
        <v/>
      </c>
      <c r="Z413" s="70" t="str">
        <f ca="1">IF(ISNA(MATCH(B413,Pages!$A$2:$A$1000,0)),"",OFFSET(PageReference,MATCH(B413,Pages!$A$2:$A$1000,0),4)/86400)</f>
        <v/>
      </c>
    </row>
    <row r="414" spans="2:26" s="74" customFormat="1" ht="12.75" x14ac:dyDescent="0.2">
      <c r="B414" s="67" t="str">
        <f>IF(ISBLANK(Allowed!A400),"",Allowed!A400)</f>
        <v/>
      </c>
      <c r="C414" s="66" t="str">
        <f>IF(ISBLANK(Allowed!C400),"",Allowed!C400)</f>
        <v/>
      </c>
      <c r="D414" s="66" t="str">
        <f>IF(ISBLANK(Allowed!D400),"",Allowed!D400)</f>
        <v/>
      </c>
      <c r="E414" s="66" t="str">
        <f>IF(ISBLANK(Allowed!F400),"",Allowed!F400)</f>
        <v/>
      </c>
      <c r="F414" s="67" t="str">
        <f ca="1">IF(ISNA(MATCH(B414,Started!$A$2:$A$100,0)),"",OFFSET(StartedReference,MATCH(B414,Started!$A$2:$A$100,0),3))</f>
        <v/>
      </c>
      <c r="G414" s="68" t="str">
        <f t="shared" ca="1" si="42"/>
        <v/>
      </c>
      <c r="H414" s="69" t="str">
        <f ca="1">IF(ISNA(MATCH(B414,Started!$A$2:$A$1000,0)),"",OFFSET(StartedReference,MATCH(B414,Started!$A$2:$A$1000,0),5)/86400)</f>
        <v/>
      </c>
      <c r="I414" s="66" t="str">
        <f ca="1">IF(ISNA(MATCH(B414,Viewer!$A$2:$A$100,0)),"",OFFSET(ViewerReference,MATCH(B414,Viewer!$A$2:$A$100,0),3))</f>
        <v/>
      </c>
      <c r="J414" s="68" t="str">
        <f t="shared" ca="1" si="45"/>
        <v/>
      </c>
      <c r="K414" s="70" t="str">
        <f ca="1">IF(ISNA(MATCH(B414,Viewer!$A$2:$A$100,0)),"",OFFSET(ViewerReference,MATCH(B414,Viewer!$A$2:$A$100,0),5)/86400)</f>
        <v/>
      </c>
      <c r="L414" s="66" t="str">
        <f ca="1">IF(ISNA(MATCH(B414,Reader!$A$2:$A$100,0)),"",OFFSET(ReaderReference,MATCH(B414,Reader!$A$2:$A$100,0),3))</f>
        <v/>
      </c>
      <c r="M414" s="68" t="str">
        <f t="shared" ca="1" si="46"/>
        <v/>
      </c>
      <c r="N414" s="70" t="str">
        <f ca="1">IF(ISNA(MATCH(B414,Reader!$A$2:$A$100,0)),"",OFFSET(ReaderReference,MATCH(B414,Reader!$A$2:$A$100,0),5)/86400)</f>
        <v/>
      </c>
      <c r="O414" s="68" t="str">
        <f t="shared" ca="1" si="43"/>
        <v/>
      </c>
      <c r="P414" s="71" t="str">
        <f ca="1">IF(ISNA(MATCH(B414,PageBottom!$A$2:$A$1000,0)),"",OFFSET(PageBottomReference,MATCH(B414,PageBottom!$A$2:$A$1000,0),3))</f>
        <v/>
      </c>
      <c r="Q414" s="68" t="str">
        <f t="shared" ca="1" si="47"/>
        <v/>
      </c>
      <c r="R414" s="69" t="str">
        <f ca="1">IF(ISNA(MATCH(B414,PageBottom!$A$2:$A$1000,0)),"",OFFSET(PageBottomReference,MATCH(B414,PageBottom!$A$2:$A$1000,0),5)/86400)</f>
        <v/>
      </c>
      <c r="S414" s="72" t="str">
        <f t="shared" ca="1" si="48"/>
        <v/>
      </c>
      <c r="T414" s="73" t="str">
        <f ca="1">IF(ISNA(MATCH(B414,Pages!$A$2:$A$1000,0)),"",OFFSET(PageReference,MATCH(B414,Pages!$A$2:$A$1000,0),3))</f>
        <v/>
      </c>
      <c r="U414" s="66" t="str">
        <f ca="1">IF(ISNA(MATCH(B414,Pages!$A$2:$A$1000,0)),"",OFFSET(PageReference,MATCH(B414,Pages!$A$2:$A$1000,0),1))</f>
        <v/>
      </c>
      <c r="V414" s="66" t="str">
        <f ca="1">IF(ISNA(MATCH(B414,Pages!$A$2:$A$1000,0)),"",OFFSET(PageReference,MATCH(B414,Pages!$A$2:$A$1000,0),2))</f>
        <v/>
      </c>
      <c r="W414" s="68" t="str">
        <f t="shared" si="44"/>
        <v/>
      </c>
      <c r="X414" s="68" t="str">
        <f ca="1">IF(ISNA(MATCH(B414,Pages!$A$2:$A$1000,0)),"",OFFSET(PageReference,MATCH(B414,Pages!$A$2:$A$1000,0),5)/100)</f>
        <v/>
      </c>
      <c r="Y414" s="68" t="str">
        <f ca="1">IF(ISNA(MATCH(B414,Pages!$A$2:$A$1000,0)),"",OFFSET(PageReference,MATCH(B414,Pages!$A$2:$A$1000,0),6)/100)</f>
        <v/>
      </c>
      <c r="Z414" s="70" t="str">
        <f ca="1">IF(ISNA(MATCH(B414,Pages!$A$2:$A$1000,0)),"",OFFSET(PageReference,MATCH(B414,Pages!$A$2:$A$1000,0),4)/86400)</f>
        <v/>
      </c>
    </row>
    <row r="415" spans="2:26" s="74" customFormat="1" ht="12.75" x14ac:dyDescent="0.2">
      <c r="B415" s="67" t="str">
        <f>IF(ISBLANK(Allowed!A401),"",Allowed!A401)</f>
        <v/>
      </c>
      <c r="C415" s="66" t="str">
        <f>IF(ISBLANK(Allowed!C401),"",Allowed!C401)</f>
        <v/>
      </c>
      <c r="D415" s="66" t="str">
        <f>IF(ISBLANK(Allowed!D401),"",Allowed!D401)</f>
        <v/>
      </c>
      <c r="E415" s="66" t="str">
        <f>IF(ISBLANK(Allowed!F401),"",Allowed!F401)</f>
        <v/>
      </c>
      <c r="F415" s="67" t="str">
        <f ca="1">IF(ISNA(MATCH(B415,Started!$A$2:$A$100,0)),"",OFFSET(StartedReference,MATCH(B415,Started!$A$2:$A$100,0),3))</f>
        <v/>
      </c>
      <c r="G415" s="68" t="str">
        <f t="shared" ca="1" si="42"/>
        <v/>
      </c>
      <c r="H415" s="69" t="str">
        <f ca="1">IF(ISNA(MATCH(B415,Started!$A$2:$A$1000,0)),"",OFFSET(StartedReference,MATCH(B415,Started!$A$2:$A$1000,0),5)/86400)</f>
        <v/>
      </c>
      <c r="I415" s="66" t="str">
        <f ca="1">IF(ISNA(MATCH(B415,Viewer!$A$2:$A$100,0)),"",OFFSET(ViewerReference,MATCH(B415,Viewer!$A$2:$A$100,0),3))</f>
        <v/>
      </c>
      <c r="J415" s="68" t="str">
        <f t="shared" ca="1" si="45"/>
        <v/>
      </c>
      <c r="K415" s="70" t="str">
        <f ca="1">IF(ISNA(MATCH(B415,Viewer!$A$2:$A$100,0)),"",OFFSET(ViewerReference,MATCH(B415,Viewer!$A$2:$A$100,0),5)/86400)</f>
        <v/>
      </c>
      <c r="L415" s="66" t="str">
        <f ca="1">IF(ISNA(MATCH(B415,Reader!$A$2:$A$100,0)),"",OFFSET(ReaderReference,MATCH(B415,Reader!$A$2:$A$100,0),3))</f>
        <v/>
      </c>
      <c r="M415" s="68" t="str">
        <f t="shared" ca="1" si="46"/>
        <v/>
      </c>
      <c r="N415" s="70" t="str">
        <f ca="1">IF(ISNA(MATCH(B415,Reader!$A$2:$A$100,0)),"",OFFSET(ReaderReference,MATCH(B415,Reader!$A$2:$A$100,0),5)/86400)</f>
        <v/>
      </c>
      <c r="O415" s="68" t="str">
        <f t="shared" ca="1" si="43"/>
        <v/>
      </c>
      <c r="P415" s="71" t="str">
        <f ca="1">IF(ISNA(MATCH(B415,PageBottom!$A$2:$A$1000,0)),"",OFFSET(PageBottomReference,MATCH(B415,PageBottom!$A$2:$A$1000,0),3))</f>
        <v/>
      </c>
      <c r="Q415" s="68" t="str">
        <f t="shared" ca="1" si="47"/>
        <v/>
      </c>
      <c r="R415" s="69" t="str">
        <f ca="1">IF(ISNA(MATCH(B415,PageBottom!$A$2:$A$1000,0)),"",OFFSET(PageBottomReference,MATCH(B415,PageBottom!$A$2:$A$1000,0),5)/86400)</f>
        <v/>
      </c>
      <c r="S415" s="72" t="str">
        <f t="shared" ca="1" si="48"/>
        <v/>
      </c>
      <c r="T415" s="73" t="str">
        <f ca="1">IF(ISNA(MATCH(B415,Pages!$A$2:$A$1000,0)),"",OFFSET(PageReference,MATCH(B415,Pages!$A$2:$A$1000,0),3))</f>
        <v/>
      </c>
      <c r="U415" s="66" t="str">
        <f ca="1">IF(ISNA(MATCH(B415,Pages!$A$2:$A$1000,0)),"",OFFSET(PageReference,MATCH(B415,Pages!$A$2:$A$1000,0),1))</f>
        <v/>
      </c>
      <c r="V415" s="66" t="str">
        <f ca="1">IF(ISNA(MATCH(B415,Pages!$A$2:$A$1000,0)),"",OFFSET(PageReference,MATCH(B415,Pages!$A$2:$A$1000,0),2))</f>
        <v/>
      </c>
      <c r="W415" s="68" t="str">
        <f t="shared" si="44"/>
        <v/>
      </c>
      <c r="X415" s="68" t="str">
        <f ca="1">IF(ISNA(MATCH(B415,Pages!$A$2:$A$1000,0)),"",OFFSET(PageReference,MATCH(B415,Pages!$A$2:$A$1000,0),5)/100)</f>
        <v/>
      </c>
      <c r="Y415" s="68" t="str">
        <f ca="1">IF(ISNA(MATCH(B415,Pages!$A$2:$A$1000,0)),"",OFFSET(PageReference,MATCH(B415,Pages!$A$2:$A$1000,0),6)/100)</f>
        <v/>
      </c>
      <c r="Z415" s="70" t="str">
        <f ca="1">IF(ISNA(MATCH(B415,Pages!$A$2:$A$1000,0)),"",OFFSET(PageReference,MATCH(B415,Pages!$A$2:$A$1000,0),4)/86400)</f>
        <v/>
      </c>
    </row>
    <row r="416" spans="2:26" s="74" customFormat="1" ht="12.75" x14ac:dyDescent="0.2">
      <c r="B416" s="67" t="str">
        <f>IF(ISBLANK(Allowed!A402),"",Allowed!A402)</f>
        <v/>
      </c>
      <c r="C416" s="66" t="str">
        <f>IF(ISBLANK(Allowed!C402),"",Allowed!C402)</f>
        <v/>
      </c>
      <c r="D416" s="66" t="str">
        <f>IF(ISBLANK(Allowed!D402),"",Allowed!D402)</f>
        <v/>
      </c>
      <c r="E416" s="66" t="str">
        <f>IF(ISBLANK(Allowed!F402),"",Allowed!F402)</f>
        <v/>
      </c>
      <c r="F416" s="67" t="str">
        <f ca="1">IF(ISNA(MATCH(B416,Started!$A$2:$A$100,0)),"",OFFSET(StartedReference,MATCH(B416,Started!$A$2:$A$100,0),3))</f>
        <v/>
      </c>
      <c r="G416" s="68" t="str">
        <f t="shared" ca="1" si="42"/>
        <v/>
      </c>
      <c r="H416" s="69" t="str">
        <f ca="1">IF(ISNA(MATCH(B416,Started!$A$2:$A$1000,0)),"",OFFSET(StartedReference,MATCH(B416,Started!$A$2:$A$1000,0),5)/86400)</f>
        <v/>
      </c>
      <c r="I416" s="66" t="str">
        <f ca="1">IF(ISNA(MATCH(B416,Viewer!$A$2:$A$100,0)),"",OFFSET(ViewerReference,MATCH(B416,Viewer!$A$2:$A$100,0),3))</f>
        <v/>
      </c>
      <c r="J416" s="68" t="str">
        <f t="shared" ca="1" si="45"/>
        <v/>
      </c>
      <c r="K416" s="70" t="str">
        <f ca="1">IF(ISNA(MATCH(B416,Viewer!$A$2:$A$100,0)),"",OFFSET(ViewerReference,MATCH(B416,Viewer!$A$2:$A$100,0),5)/86400)</f>
        <v/>
      </c>
      <c r="L416" s="66" t="str">
        <f ca="1">IF(ISNA(MATCH(B416,Reader!$A$2:$A$100,0)),"",OFFSET(ReaderReference,MATCH(B416,Reader!$A$2:$A$100,0),3))</f>
        <v/>
      </c>
      <c r="M416" s="68" t="str">
        <f t="shared" ca="1" si="46"/>
        <v/>
      </c>
      <c r="N416" s="70" t="str">
        <f ca="1">IF(ISNA(MATCH(B416,Reader!$A$2:$A$100,0)),"",OFFSET(ReaderReference,MATCH(B416,Reader!$A$2:$A$100,0),5)/86400)</f>
        <v/>
      </c>
      <c r="O416" s="68" t="str">
        <f t="shared" ca="1" si="43"/>
        <v/>
      </c>
      <c r="P416" s="71" t="str">
        <f ca="1">IF(ISNA(MATCH(B416,PageBottom!$A$2:$A$1000,0)),"",OFFSET(PageBottomReference,MATCH(B416,PageBottom!$A$2:$A$1000,0),3))</f>
        <v/>
      </c>
      <c r="Q416" s="68" t="str">
        <f t="shared" ca="1" si="47"/>
        <v/>
      </c>
      <c r="R416" s="69" t="str">
        <f ca="1">IF(ISNA(MATCH(B416,PageBottom!$A$2:$A$1000,0)),"",OFFSET(PageBottomReference,MATCH(B416,PageBottom!$A$2:$A$1000,0),5)/86400)</f>
        <v/>
      </c>
      <c r="S416" s="72" t="str">
        <f t="shared" ca="1" si="48"/>
        <v/>
      </c>
      <c r="T416" s="73" t="str">
        <f ca="1">IF(ISNA(MATCH(B416,Pages!$A$2:$A$1000,0)),"",OFFSET(PageReference,MATCH(B416,Pages!$A$2:$A$1000,0),3))</f>
        <v/>
      </c>
      <c r="U416" s="66" t="str">
        <f ca="1">IF(ISNA(MATCH(B416,Pages!$A$2:$A$1000,0)),"",OFFSET(PageReference,MATCH(B416,Pages!$A$2:$A$1000,0),1))</f>
        <v/>
      </c>
      <c r="V416" s="66" t="str">
        <f ca="1">IF(ISNA(MATCH(B416,Pages!$A$2:$A$1000,0)),"",OFFSET(PageReference,MATCH(B416,Pages!$A$2:$A$1000,0),2))</f>
        <v/>
      </c>
      <c r="W416" s="68" t="str">
        <f t="shared" si="44"/>
        <v/>
      </c>
      <c r="X416" s="68" t="str">
        <f ca="1">IF(ISNA(MATCH(B416,Pages!$A$2:$A$1000,0)),"",OFFSET(PageReference,MATCH(B416,Pages!$A$2:$A$1000,0),5)/100)</f>
        <v/>
      </c>
      <c r="Y416" s="68" t="str">
        <f ca="1">IF(ISNA(MATCH(B416,Pages!$A$2:$A$1000,0)),"",OFFSET(PageReference,MATCH(B416,Pages!$A$2:$A$1000,0),6)/100)</f>
        <v/>
      </c>
      <c r="Z416" s="70" t="str">
        <f ca="1">IF(ISNA(MATCH(B416,Pages!$A$2:$A$1000,0)),"",OFFSET(PageReference,MATCH(B416,Pages!$A$2:$A$1000,0),4)/86400)</f>
        <v/>
      </c>
    </row>
    <row r="417" spans="2:26" s="74" customFormat="1" ht="12.75" x14ac:dyDescent="0.2">
      <c r="B417" s="67" t="str">
        <f>IF(ISBLANK(Allowed!A403),"",Allowed!A403)</f>
        <v/>
      </c>
      <c r="C417" s="66" t="str">
        <f>IF(ISBLANK(Allowed!C403),"",Allowed!C403)</f>
        <v/>
      </c>
      <c r="D417" s="66" t="str">
        <f>IF(ISBLANK(Allowed!D403),"",Allowed!D403)</f>
        <v/>
      </c>
      <c r="E417" s="66" t="str">
        <f>IF(ISBLANK(Allowed!F403),"",Allowed!F403)</f>
        <v/>
      </c>
      <c r="F417" s="67" t="str">
        <f ca="1">IF(ISNA(MATCH(B417,Started!$A$2:$A$100,0)),"",OFFSET(StartedReference,MATCH(B417,Started!$A$2:$A$100,0),3))</f>
        <v/>
      </c>
      <c r="G417" s="68" t="str">
        <f t="shared" ca="1" si="42"/>
        <v/>
      </c>
      <c r="H417" s="69" t="str">
        <f ca="1">IF(ISNA(MATCH(B417,Started!$A$2:$A$1000,0)),"",OFFSET(StartedReference,MATCH(B417,Started!$A$2:$A$1000,0),5)/86400)</f>
        <v/>
      </c>
      <c r="I417" s="66" t="str">
        <f ca="1">IF(ISNA(MATCH(B417,Viewer!$A$2:$A$100,0)),"",OFFSET(ViewerReference,MATCH(B417,Viewer!$A$2:$A$100,0),3))</f>
        <v/>
      </c>
      <c r="J417" s="68" t="str">
        <f t="shared" ca="1" si="45"/>
        <v/>
      </c>
      <c r="K417" s="70" t="str">
        <f ca="1">IF(ISNA(MATCH(B417,Viewer!$A$2:$A$100,0)),"",OFFSET(ViewerReference,MATCH(B417,Viewer!$A$2:$A$100,0),5)/86400)</f>
        <v/>
      </c>
      <c r="L417" s="66" t="str">
        <f ca="1">IF(ISNA(MATCH(B417,Reader!$A$2:$A$100,0)),"",OFFSET(ReaderReference,MATCH(B417,Reader!$A$2:$A$100,0),3))</f>
        <v/>
      </c>
      <c r="M417" s="68" t="str">
        <f t="shared" ca="1" si="46"/>
        <v/>
      </c>
      <c r="N417" s="70" t="str">
        <f ca="1">IF(ISNA(MATCH(B417,Reader!$A$2:$A$100,0)),"",OFFSET(ReaderReference,MATCH(B417,Reader!$A$2:$A$100,0),5)/86400)</f>
        <v/>
      </c>
      <c r="O417" s="68" t="str">
        <f t="shared" ca="1" si="43"/>
        <v/>
      </c>
      <c r="P417" s="71" t="str">
        <f ca="1">IF(ISNA(MATCH(B417,PageBottom!$A$2:$A$1000,0)),"",OFFSET(PageBottomReference,MATCH(B417,PageBottom!$A$2:$A$1000,0),3))</f>
        <v/>
      </c>
      <c r="Q417" s="68" t="str">
        <f t="shared" ca="1" si="47"/>
        <v/>
      </c>
      <c r="R417" s="69" t="str">
        <f ca="1">IF(ISNA(MATCH(B417,PageBottom!$A$2:$A$1000,0)),"",OFFSET(PageBottomReference,MATCH(B417,PageBottom!$A$2:$A$1000,0),5)/86400)</f>
        <v/>
      </c>
      <c r="S417" s="72" t="str">
        <f t="shared" ca="1" si="48"/>
        <v/>
      </c>
      <c r="T417" s="73" t="str">
        <f ca="1">IF(ISNA(MATCH(B417,Pages!$A$2:$A$1000,0)),"",OFFSET(PageReference,MATCH(B417,Pages!$A$2:$A$1000,0),3))</f>
        <v/>
      </c>
      <c r="U417" s="66" t="str">
        <f ca="1">IF(ISNA(MATCH(B417,Pages!$A$2:$A$1000,0)),"",OFFSET(PageReference,MATCH(B417,Pages!$A$2:$A$1000,0),1))</f>
        <v/>
      </c>
      <c r="V417" s="66" t="str">
        <f ca="1">IF(ISNA(MATCH(B417,Pages!$A$2:$A$1000,0)),"",OFFSET(PageReference,MATCH(B417,Pages!$A$2:$A$1000,0),2))</f>
        <v/>
      </c>
      <c r="W417" s="68" t="str">
        <f t="shared" si="44"/>
        <v/>
      </c>
      <c r="X417" s="68" t="str">
        <f ca="1">IF(ISNA(MATCH(B417,Pages!$A$2:$A$1000,0)),"",OFFSET(PageReference,MATCH(B417,Pages!$A$2:$A$1000,0),5)/100)</f>
        <v/>
      </c>
      <c r="Y417" s="68" t="str">
        <f ca="1">IF(ISNA(MATCH(B417,Pages!$A$2:$A$1000,0)),"",OFFSET(PageReference,MATCH(B417,Pages!$A$2:$A$1000,0),6)/100)</f>
        <v/>
      </c>
      <c r="Z417" s="70" t="str">
        <f ca="1">IF(ISNA(MATCH(B417,Pages!$A$2:$A$1000,0)),"",OFFSET(PageReference,MATCH(B417,Pages!$A$2:$A$1000,0),4)/86400)</f>
        <v/>
      </c>
    </row>
    <row r="418" spans="2:26" s="74" customFormat="1" ht="12.75" x14ac:dyDescent="0.2">
      <c r="B418" s="67" t="str">
        <f>IF(ISBLANK(Allowed!A404),"",Allowed!A404)</f>
        <v/>
      </c>
      <c r="C418" s="66" t="str">
        <f>IF(ISBLANK(Allowed!C404),"",Allowed!C404)</f>
        <v/>
      </c>
      <c r="D418" s="66" t="str">
        <f>IF(ISBLANK(Allowed!D404),"",Allowed!D404)</f>
        <v/>
      </c>
      <c r="E418" s="66" t="str">
        <f>IF(ISBLANK(Allowed!F404),"",Allowed!F404)</f>
        <v/>
      </c>
      <c r="F418" s="67" t="str">
        <f ca="1">IF(ISNA(MATCH(B418,Started!$A$2:$A$100,0)),"",OFFSET(StartedReference,MATCH(B418,Started!$A$2:$A$100,0),3))</f>
        <v/>
      </c>
      <c r="G418" s="68" t="str">
        <f t="shared" ca="1" si="42"/>
        <v/>
      </c>
      <c r="H418" s="69" t="str">
        <f ca="1">IF(ISNA(MATCH(B418,Started!$A$2:$A$1000,0)),"",OFFSET(StartedReference,MATCH(B418,Started!$A$2:$A$1000,0),5)/86400)</f>
        <v/>
      </c>
      <c r="I418" s="66" t="str">
        <f ca="1">IF(ISNA(MATCH(B418,Viewer!$A$2:$A$100,0)),"",OFFSET(ViewerReference,MATCH(B418,Viewer!$A$2:$A$100,0),3))</f>
        <v/>
      </c>
      <c r="J418" s="68" t="str">
        <f t="shared" ca="1" si="45"/>
        <v/>
      </c>
      <c r="K418" s="70" t="str">
        <f ca="1">IF(ISNA(MATCH(B418,Viewer!$A$2:$A$100,0)),"",OFFSET(ViewerReference,MATCH(B418,Viewer!$A$2:$A$100,0),5)/86400)</f>
        <v/>
      </c>
      <c r="L418" s="66" t="str">
        <f ca="1">IF(ISNA(MATCH(B418,Reader!$A$2:$A$100,0)),"",OFFSET(ReaderReference,MATCH(B418,Reader!$A$2:$A$100,0),3))</f>
        <v/>
      </c>
      <c r="M418" s="68" t="str">
        <f t="shared" ca="1" si="46"/>
        <v/>
      </c>
      <c r="N418" s="70" t="str">
        <f ca="1">IF(ISNA(MATCH(B418,Reader!$A$2:$A$100,0)),"",OFFSET(ReaderReference,MATCH(B418,Reader!$A$2:$A$100,0),5)/86400)</f>
        <v/>
      </c>
      <c r="O418" s="68" t="str">
        <f t="shared" ca="1" si="43"/>
        <v/>
      </c>
      <c r="P418" s="71" t="str">
        <f ca="1">IF(ISNA(MATCH(B418,PageBottom!$A$2:$A$1000,0)),"",OFFSET(PageBottomReference,MATCH(B418,PageBottom!$A$2:$A$1000,0),3))</f>
        <v/>
      </c>
      <c r="Q418" s="68" t="str">
        <f t="shared" ca="1" si="47"/>
        <v/>
      </c>
      <c r="R418" s="69" t="str">
        <f ca="1">IF(ISNA(MATCH(B418,PageBottom!$A$2:$A$1000,0)),"",OFFSET(PageBottomReference,MATCH(B418,PageBottom!$A$2:$A$1000,0),5)/86400)</f>
        <v/>
      </c>
      <c r="S418" s="72" t="str">
        <f t="shared" ca="1" si="48"/>
        <v/>
      </c>
      <c r="T418" s="73" t="str">
        <f ca="1">IF(ISNA(MATCH(B418,Pages!$A$2:$A$1000,0)),"",OFFSET(PageReference,MATCH(B418,Pages!$A$2:$A$1000,0),3))</f>
        <v/>
      </c>
      <c r="U418" s="66" t="str">
        <f ca="1">IF(ISNA(MATCH(B418,Pages!$A$2:$A$1000,0)),"",OFFSET(PageReference,MATCH(B418,Pages!$A$2:$A$1000,0),1))</f>
        <v/>
      </c>
      <c r="V418" s="66" t="str">
        <f ca="1">IF(ISNA(MATCH(B418,Pages!$A$2:$A$1000,0)),"",OFFSET(PageReference,MATCH(B418,Pages!$A$2:$A$1000,0),2))</f>
        <v/>
      </c>
      <c r="W418" s="68" t="str">
        <f t="shared" si="44"/>
        <v/>
      </c>
      <c r="X418" s="68" t="str">
        <f ca="1">IF(ISNA(MATCH(B418,Pages!$A$2:$A$1000,0)),"",OFFSET(PageReference,MATCH(B418,Pages!$A$2:$A$1000,0),5)/100)</f>
        <v/>
      </c>
      <c r="Y418" s="68" t="str">
        <f ca="1">IF(ISNA(MATCH(B418,Pages!$A$2:$A$1000,0)),"",OFFSET(PageReference,MATCH(B418,Pages!$A$2:$A$1000,0),6)/100)</f>
        <v/>
      </c>
      <c r="Z418" s="70" t="str">
        <f ca="1">IF(ISNA(MATCH(B418,Pages!$A$2:$A$1000,0)),"",OFFSET(PageReference,MATCH(B418,Pages!$A$2:$A$1000,0),4)/86400)</f>
        <v/>
      </c>
    </row>
    <row r="419" spans="2:26" s="74" customFormat="1" ht="12.75" x14ac:dyDescent="0.2">
      <c r="B419" s="67" t="str">
        <f>IF(ISBLANK(Allowed!A405),"",Allowed!A405)</f>
        <v/>
      </c>
      <c r="C419" s="66" t="str">
        <f>IF(ISBLANK(Allowed!C405),"",Allowed!C405)</f>
        <v/>
      </c>
      <c r="D419" s="66" t="str">
        <f>IF(ISBLANK(Allowed!D405),"",Allowed!D405)</f>
        <v/>
      </c>
      <c r="E419" s="66" t="str">
        <f>IF(ISBLANK(Allowed!F405),"",Allowed!F405)</f>
        <v/>
      </c>
      <c r="F419" s="67" t="str">
        <f ca="1">IF(ISNA(MATCH(B419,Started!$A$2:$A$100,0)),"",OFFSET(StartedReference,MATCH(B419,Started!$A$2:$A$100,0),3))</f>
        <v/>
      </c>
      <c r="G419" s="68" t="str">
        <f t="shared" ca="1" si="42"/>
        <v/>
      </c>
      <c r="H419" s="69" t="str">
        <f ca="1">IF(ISNA(MATCH(B419,Started!$A$2:$A$1000,0)),"",OFFSET(StartedReference,MATCH(B419,Started!$A$2:$A$1000,0),5)/86400)</f>
        <v/>
      </c>
      <c r="I419" s="66" t="str">
        <f ca="1">IF(ISNA(MATCH(B419,Viewer!$A$2:$A$100,0)),"",OFFSET(ViewerReference,MATCH(B419,Viewer!$A$2:$A$100,0),3))</f>
        <v/>
      </c>
      <c r="J419" s="68" t="str">
        <f t="shared" ca="1" si="45"/>
        <v/>
      </c>
      <c r="K419" s="70" t="str">
        <f ca="1">IF(ISNA(MATCH(B419,Viewer!$A$2:$A$100,0)),"",OFFSET(ViewerReference,MATCH(B419,Viewer!$A$2:$A$100,0),5)/86400)</f>
        <v/>
      </c>
      <c r="L419" s="66" t="str">
        <f ca="1">IF(ISNA(MATCH(B419,Reader!$A$2:$A$100,0)),"",OFFSET(ReaderReference,MATCH(B419,Reader!$A$2:$A$100,0),3))</f>
        <v/>
      </c>
      <c r="M419" s="68" t="str">
        <f t="shared" ca="1" si="46"/>
        <v/>
      </c>
      <c r="N419" s="70" t="str">
        <f ca="1">IF(ISNA(MATCH(B419,Reader!$A$2:$A$100,0)),"",OFFSET(ReaderReference,MATCH(B419,Reader!$A$2:$A$100,0),5)/86400)</f>
        <v/>
      </c>
      <c r="O419" s="68" t="str">
        <f t="shared" ca="1" si="43"/>
        <v/>
      </c>
      <c r="P419" s="71" t="str">
        <f ca="1">IF(ISNA(MATCH(B419,PageBottom!$A$2:$A$1000,0)),"",OFFSET(PageBottomReference,MATCH(B419,PageBottom!$A$2:$A$1000,0),3))</f>
        <v/>
      </c>
      <c r="Q419" s="68" t="str">
        <f t="shared" ca="1" si="47"/>
        <v/>
      </c>
      <c r="R419" s="69" t="str">
        <f ca="1">IF(ISNA(MATCH(B419,PageBottom!$A$2:$A$1000,0)),"",OFFSET(PageBottomReference,MATCH(B419,PageBottom!$A$2:$A$1000,0),5)/86400)</f>
        <v/>
      </c>
      <c r="S419" s="72" t="str">
        <f t="shared" ca="1" si="48"/>
        <v/>
      </c>
      <c r="T419" s="73" t="str">
        <f ca="1">IF(ISNA(MATCH(B419,Pages!$A$2:$A$1000,0)),"",OFFSET(PageReference,MATCH(B419,Pages!$A$2:$A$1000,0),3))</f>
        <v/>
      </c>
      <c r="U419" s="66" t="str">
        <f ca="1">IF(ISNA(MATCH(B419,Pages!$A$2:$A$1000,0)),"",OFFSET(PageReference,MATCH(B419,Pages!$A$2:$A$1000,0),1))</f>
        <v/>
      </c>
      <c r="V419" s="66" t="str">
        <f ca="1">IF(ISNA(MATCH(B419,Pages!$A$2:$A$1000,0)),"",OFFSET(PageReference,MATCH(B419,Pages!$A$2:$A$1000,0),2))</f>
        <v/>
      </c>
      <c r="W419" s="68" t="str">
        <f t="shared" si="44"/>
        <v/>
      </c>
      <c r="X419" s="68" t="str">
        <f ca="1">IF(ISNA(MATCH(B419,Pages!$A$2:$A$1000,0)),"",OFFSET(PageReference,MATCH(B419,Pages!$A$2:$A$1000,0),5)/100)</f>
        <v/>
      </c>
      <c r="Y419" s="68" t="str">
        <f ca="1">IF(ISNA(MATCH(B419,Pages!$A$2:$A$1000,0)),"",OFFSET(PageReference,MATCH(B419,Pages!$A$2:$A$1000,0),6)/100)</f>
        <v/>
      </c>
      <c r="Z419" s="70" t="str">
        <f ca="1">IF(ISNA(MATCH(B419,Pages!$A$2:$A$1000,0)),"",OFFSET(PageReference,MATCH(B419,Pages!$A$2:$A$1000,0),4)/86400)</f>
        <v/>
      </c>
    </row>
    <row r="420" spans="2:26" s="74" customFormat="1" ht="12.75" x14ac:dyDescent="0.2">
      <c r="B420" s="67" t="str">
        <f>IF(ISBLANK(Allowed!A406),"",Allowed!A406)</f>
        <v/>
      </c>
      <c r="C420" s="66" t="str">
        <f>IF(ISBLANK(Allowed!C406),"",Allowed!C406)</f>
        <v/>
      </c>
      <c r="D420" s="66" t="str">
        <f>IF(ISBLANK(Allowed!D406),"",Allowed!D406)</f>
        <v/>
      </c>
      <c r="E420" s="66" t="str">
        <f>IF(ISBLANK(Allowed!F406),"",Allowed!F406)</f>
        <v/>
      </c>
      <c r="F420" s="67" t="str">
        <f ca="1">IF(ISNA(MATCH(B420,Started!$A$2:$A$100,0)),"",OFFSET(StartedReference,MATCH(B420,Started!$A$2:$A$100,0),3))</f>
        <v/>
      </c>
      <c r="G420" s="68" t="str">
        <f t="shared" ca="1" si="42"/>
        <v/>
      </c>
      <c r="H420" s="69" t="str">
        <f ca="1">IF(ISNA(MATCH(B420,Started!$A$2:$A$1000,0)),"",OFFSET(StartedReference,MATCH(B420,Started!$A$2:$A$1000,0),5)/86400)</f>
        <v/>
      </c>
      <c r="I420" s="66" t="str">
        <f ca="1">IF(ISNA(MATCH(B420,Viewer!$A$2:$A$100,0)),"",OFFSET(ViewerReference,MATCH(B420,Viewer!$A$2:$A$100,0),3))</f>
        <v/>
      </c>
      <c r="J420" s="68" t="str">
        <f t="shared" ca="1" si="45"/>
        <v/>
      </c>
      <c r="K420" s="70" t="str">
        <f ca="1">IF(ISNA(MATCH(B420,Viewer!$A$2:$A$100,0)),"",OFFSET(ViewerReference,MATCH(B420,Viewer!$A$2:$A$100,0),5)/86400)</f>
        <v/>
      </c>
      <c r="L420" s="66" t="str">
        <f ca="1">IF(ISNA(MATCH(B420,Reader!$A$2:$A$100,0)),"",OFFSET(ReaderReference,MATCH(B420,Reader!$A$2:$A$100,0),3))</f>
        <v/>
      </c>
      <c r="M420" s="68" t="str">
        <f t="shared" ca="1" si="46"/>
        <v/>
      </c>
      <c r="N420" s="70" t="str">
        <f ca="1">IF(ISNA(MATCH(B420,Reader!$A$2:$A$100,0)),"",OFFSET(ReaderReference,MATCH(B420,Reader!$A$2:$A$100,0),5)/86400)</f>
        <v/>
      </c>
      <c r="O420" s="68" t="str">
        <f t="shared" ca="1" si="43"/>
        <v/>
      </c>
      <c r="P420" s="71" t="str">
        <f ca="1">IF(ISNA(MATCH(B420,PageBottom!$A$2:$A$1000,0)),"",OFFSET(PageBottomReference,MATCH(B420,PageBottom!$A$2:$A$1000,0),3))</f>
        <v/>
      </c>
      <c r="Q420" s="68" t="str">
        <f t="shared" ca="1" si="47"/>
        <v/>
      </c>
      <c r="R420" s="69" t="str">
        <f ca="1">IF(ISNA(MATCH(B420,PageBottom!$A$2:$A$1000,0)),"",OFFSET(PageBottomReference,MATCH(B420,PageBottom!$A$2:$A$1000,0),5)/86400)</f>
        <v/>
      </c>
      <c r="S420" s="72" t="str">
        <f t="shared" ca="1" si="48"/>
        <v/>
      </c>
      <c r="T420" s="73" t="str">
        <f ca="1">IF(ISNA(MATCH(B420,Pages!$A$2:$A$1000,0)),"",OFFSET(PageReference,MATCH(B420,Pages!$A$2:$A$1000,0),3))</f>
        <v/>
      </c>
      <c r="U420" s="66" t="str">
        <f ca="1">IF(ISNA(MATCH(B420,Pages!$A$2:$A$1000,0)),"",OFFSET(PageReference,MATCH(B420,Pages!$A$2:$A$1000,0),1))</f>
        <v/>
      </c>
      <c r="V420" s="66" t="str">
        <f ca="1">IF(ISNA(MATCH(B420,Pages!$A$2:$A$1000,0)),"",OFFSET(PageReference,MATCH(B420,Pages!$A$2:$A$1000,0),2))</f>
        <v/>
      </c>
      <c r="W420" s="68" t="str">
        <f t="shared" si="44"/>
        <v/>
      </c>
      <c r="X420" s="68" t="str">
        <f ca="1">IF(ISNA(MATCH(B420,Pages!$A$2:$A$1000,0)),"",OFFSET(PageReference,MATCH(B420,Pages!$A$2:$A$1000,0),5)/100)</f>
        <v/>
      </c>
      <c r="Y420" s="68" t="str">
        <f ca="1">IF(ISNA(MATCH(B420,Pages!$A$2:$A$1000,0)),"",OFFSET(PageReference,MATCH(B420,Pages!$A$2:$A$1000,0),6)/100)</f>
        <v/>
      </c>
      <c r="Z420" s="70" t="str">
        <f ca="1">IF(ISNA(MATCH(B420,Pages!$A$2:$A$1000,0)),"",OFFSET(PageReference,MATCH(B420,Pages!$A$2:$A$1000,0),4)/86400)</f>
        <v/>
      </c>
    </row>
    <row r="421" spans="2:26" s="74" customFormat="1" ht="12.75" x14ac:dyDescent="0.2">
      <c r="B421" s="67" t="str">
        <f>IF(ISBLANK(Allowed!A407),"",Allowed!A407)</f>
        <v/>
      </c>
      <c r="C421" s="66" t="str">
        <f>IF(ISBLANK(Allowed!C407),"",Allowed!C407)</f>
        <v/>
      </c>
      <c r="D421" s="66" t="str">
        <f>IF(ISBLANK(Allowed!D407),"",Allowed!D407)</f>
        <v/>
      </c>
      <c r="E421" s="66" t="str">
        <f>IF(ISBLANK(Allowed!F407),"",Allowed!F407)</f>
        <v/>
      </c>
      <c r="F421" s="67" t="str">
        <f ca="1">IF(ISNA(MATCH(B421,Started!$A$2:$A$100,0)),"",OFFSET(StartedReference,MATCH(B421,Started!$A$2:$A$100,0),3))</f>
        <v/>
      </c>
      <c r="G421" s="68" t="str">
        <f t="shared" ca="1" si="42"/>
        <v/>
      </c>
      <c r="H421" s="69" t="str">
        <f ca="1">IF(ISNA(MATCH(B421,Started!$A$2:$A$1000,0)),"",OFFSET(StartedReference,MATCH(B421,Started!$A$2:$A$1000,0),5)/86400)</f>
        <v/>
      </c>
      <c r="I421" s="66" t="str">
        <f ca="1">IF(ISNA(MATCH(B421,Viewer!$A$2:$A$100,0)),"",OFFSET(ViewerReference,MATCH(B421,Viewer!$A$2:$A$100,0),3))</f>
        <v/>
      </c>
      <c r="J421" s="68" t="str">
        <f t="shared" ca="1" si="45"/>
        <v/>
      </c>
      <c r="K421" s="70" t="str">
        <f ca="1">IF(ISNA(MATCH(B421,Viewer!$A$2:$A$100,0)),"",OFFSET(ViewerReference,MATCH(B421,Viewer!$A$2:$A$100,0),5)/86400)</f>
        <v/>
      </c>
      <c r="L421" s="66" t="str">
        <f ca="1">IF(ISNA(MATCH(B421,Reader!$A$2:$A$100,0)),"",OFFSET(ReaderReference,MATCH(B421,Reader!$A$2:$A$100,0),3))</f>
        <v/>
      </c>
      <c r="M421" s="68" t="str">
        <f t="shared" ca="1" si="46"/>
        <v/>
      </c>
      <c r="N421" s="70" t="str">
        <f ca="1">IF(ISNA(MATCH(B421,Reader!$A$2:$A$100,0)),"",OFFSET(ReaderReference,MATCH(B421,Reader!$A$2:$A$100,0),5)/86400)</f>
        <v/>
      </c>
      <c r="O421" s="68" t="str">
        <f t="shared" ca="1" si="43"/>
        <v/>
      </c>
      <c r="P421" s="71" t="str">
        <f ca="1">IF(ISNA(MATCH(B421,PageBottom!$A$2:$A$1000,0)),"",OFFSET(PageBottomReference,MATCH(B421,PageBottom!$A$2:$A$1000,0),3))</f>
        <v/>
      </c>
      <c r="Q421" s="68" t="str">
        <f t="shared" ca="1" si="47"/>
        <v/>
      </c>
      <c r="R421" s="69" t="str">
        <f ca="1">IF(ISNA(MATCH(B421,PageBottom!$A$2:$A$1000,0)),"",OFFSET(PageBottomReference,MATCH(B421,PageBottom!$A$2:$A$1000,0),5)/86400)</f>
        <v/>
      </c>
      <c r="S421" s="72" t="str">
        <f t="shared" ca="1" si="48"/>
        <v/>
      </c>
      <c r="T421" s="73" t="str">
        <f ca="1">IF(ISNA(MATCH(B421,Pages!$A$2:$A$1000,0)),"",OFFSET(PageReference,MATCH(B421,Pages!$A$2:$A$1000,0),3))</f>
        <v/>
      </c>
      <c r="U421" s="66" t="str">
        <f ca="1">IF(ISNA(MATCH(B421,Pages!$A$2:$A$1000,0)),"",OFFSET(PageReference,MATCH(B421,Pages!$A$2:$A$1000,0),1))</f>
        <v/>
      </c>
      <c r="V421" s="66" t="str">
        <f ca="1">IF(ISNA(MATCH(B421,Pages!$A$2:$A$1000,0)),"",OFFSET(PageReference,MATCH(B421,Pages!$A$2:$A$1000,0),2))</f>
        <v/>
      </c>
      <c r="W421" s="68" t="str">
        <f t="shared" si="44"/>
        <v/>
      </c>
      <c r="X421" s="68" t="str">
        <f ca="1">IF(ISNA(MATCH(B421,Pages!$A$2:$A$1000,0)),"",OFFSET(PageReference,MATCH(B421,Pages!$A$2:$A$1000,0),5)/100)</f>
        <v/>
      </c>
      <c r="Y421" s="68" t="str">
        <f ca="1">IF(ISNA(MATCH(B421,Pages!$A$2:$A$1000,0)),"",OFFSET(PageReference,MATCH(B421,Pages!$A$2:$A$1000,0),6)/100)</f>
        <v/>
      </c>
      <c r="Z421" s="70" t="str">
        <f ca="1">IF(ISNA(MATCH(B421,Pages!$A$2:$A$1000,0)),"",OFFSET(PageReference,MATCH(B421,Pages!$A$2:$A$1000,0),4)/86400)</f>
        <v/>
      </c>
    </row>
    <row r="422" spans="2:26" s="74" customFormat="1" ht="12.75" x14ac:dyDescent="0.2">
      <c r="B422" s="67" t="str">
        <f>IF(ISBLANK(Allowed!A408),"",Allowed!A408)</f>
        <v/>
      </c>
      <c r="C422" s="66" t="str">
        <f>IF(ISBLANK(Allowed!C408),"",Allowed!C408)</f>
        <v/>
      </c>
      <c r="D422" s="66" t="str">
        <f>IF(ISBLANK(Allowed!D408),"",Allowed!D408)</f>
        <v/>
      </c>
      <c r="E422" s="66" t="str">
        <f>IF(ISBLANK(Allowed!F408),"",Allowed!F408)</f>
        <v/>
      </c>
      <c r="F422" s="67" t="str">
        <f ca="1">IF(ISNA(MATCH(B422,Started!$A$2:$A$100,0)),"",OFFSET(StartedReference,MATCH(B422,Started!$A$2:$A$100,0),3))</f>
        <v/>
      </c>
      <c r="G422" s="68" t="str">
        <f t="shared" ca="1" si="42"/>
        <v/>
      </c>
      <c r="H422" s="69" t="str">
        <f ca="1">IF(ISNA(MATCH(B422,Started!$A$2:$A$1000,0)),"",OFFSET(StartedReference,MATCH(B422,Started!$A$2:$A$1000,0),5)/86400)</f>
        <v/>
      </c>
      <c r="I422" s="66" t="str">
        <f ca="1">IF(ISNA(MATCH(B422,Viewer!$A$2:$A$100,0)),"",OFFSET(ViewerReference,MATCH(B422,Viewer!$A$2:$A$100,0),3))</f>
        <v/>
      </c>
      <c r="J422" s="68" t="str">
        <f t="shared" ca="1" si="45"/>
        <v/>
      </c>
      <c r="K422" s="70" t="str">
        <f ca="1">IF(ISNA(MATCH(B422,Viewer!$A$2:$A$100,0)),"",OFFSET(ViewerReference,MATCH(B422,Viewer!$A$2:$A$100,0),5)/86400)</f>
        <v/>
      </c>
      <c r="L422" s="66" t="str">
        <f ca="1">IF(ISNA(MATCH(B422,Reader!$A$2:$A$100,0)),"",OFFSET(ReaderReference,MATCH(B422,Reader!$A$2:$A$100,0),3))</f>
        <v/>
      </c>
      <c r="M422" s="68" t="str">
        <f t="shared" ca="1" si="46"/>
        <v/>
      </c>
      <c r="N422" s="70" t="str">
        <f ca="1">IF(ISNA(MATCH(B422,Reader!$A$2:$A$100,0)),"",OFFSET(ReaderReference,MATCH(B422,Reader!$A$2:$A$100,0),5)/86400)</f>
        <v/>
      </c>
      <c r="O422" s="68" t="str">
        <f t="shared" ca="1" si="43"/>
        <v/>
      </c>
      <c r="P422" s="71" t="str">
        <f ca="1">IF(ISNA(MATCH(B422,PageBottom!$A$2:$A$1000,0)),"",OFFSET(PageBottomReference,MATCH(B422,PageBottom!$A$2:$A$1000,0),3))</f>
        <v/>
      </c>
      <c r="Q422" s="68" t="str">
        <f t="shared" ca="1" si="47"/>
        <v/>
      </c>
      <c r="R422" s="69" t="str">
        <f ca="1">IF(ISNA(MATCH(B422,PageBottom!$A$2:$A$1000,0)),"",OFFSET(PageBottomReference,MATCH(B422,PageBottom!$A$2:$A$1000,0),5)/86400)</f>
        <v/>
      </c>
      <c r="S422" s="72" t="str">
        <f t="shared" ca="1" si="48"/>
        <v/>
      </c>
      <c r="T422" s="73" t="str">
        <f ca="1">IF(ISNA(MATCH(B422,Pages!$A$2:$A$1000,0)),"",OFFSET(PageReference,MATCH(B422,Pages!$A$2:$A$1000,0),3))</f>
        <v/>
      </c>
      <c r="U422" s="66" t="str">
        <f ca="1">IF(ISNA(MATCH(B422,Pages!$A$2:$A$1000,0)),"",OFFSET(PageReference,MATCH(B422,Pages!$A$2:$A$1000,0),1))</f>
        <v/>
      </c>
      <c r="V422" s="66" t="str">
        <f ca="1">IF(ISNA(MATCH(B422,Pages!$A$2:$A$1000,0)),"",OFFSET(PageReference,MATCH(B422,Pages!$A$2:$A$1000,0),2))</f>
        <v/>
      </c>
      <c r="W422" s="68" t="str">
        <f t="shared" si="44"/>
        <v/>
      </c>
      <c r="X422" s="68" t="str">
        <f ca="1">IF(ISNA(MATCH(B422,Pages!$A$2:$A$1000,0)),"",OFFSET(PageReference,MATCH(B422,Pages!$A$2:$A$1000,0),5)/100)</f>
        <v/>
      </c>
      <c r="Y422" s="68" t="str">
        <f ca="1">IF(ISNA(MATCH(B422,Pages!$A$2:$A$1000,0)),"",OFFSET(PageReference,MATCH(B422,Pages!$A$2:$A$1000,0),6)/100)</f>
        <v/>
      </c>
      <c r="Z422" s="70" t="str">
        <f ca="1">IF(ISNA(MATCH(B422,Pages!$A$2:$A$1000,0)),"",OFFSET(PageReference,MATCH(B422,Pages!$A$2:$A$1000,0),4)/86400)</f>
        <v/>
      </c>
    </row>
    <row r="423" spans="2:26" s="74" customFormat="1" ht="12.75" x14ac:dyDescent="0.2">
      <c r="B423" s="67" t="str">
        <f>IF(ISBLANK(Allowed!A409),"",Allowed!A409)</f>
        <v/>
      </c>
      <c r="C423" s="66" t="str">
        <f>IF(ISBLANK(Allowed!C409),"",Allowed!C409)</f>
        <v/>
      </c>
      <c r="D423" s="66" t="str">
        <f>IF(ISBLANK(Allowed!D409),"",Allowed!D409)</f>
        <v/>
      </c>
      <c r="E423" s="66" t="str">
        <f>IF(ISBLANK(Allowed!F409),"",Allowed!F409)</f>
        <v/>
      </c>
      <c r="F423" s="67" t="str">
        <f ca="1">IF(ISNA(MATCH(B423,Started!$A$2:$A$100,0)),"",OFFSET(StartedReference,MATCH(B423,Started!$A$2:$A$100,0),3))</f>
        <v/>
      </c>
      <c r="G423" s="68" t="str">
        <f t="shared" ca="1" si="42"/>
        <v/>
      </c>
      <c r="H423" s="69" t="str">
        <f ca="1">IF(ISNA(MATCH(B423,Started!$A$2:$A$1000,0)),"",OFFSET(StartedReference,MATCH(B423,Started!$A$2:$A$1000,0),5)/86400)</f>
        <v/>
      </c>
      <c r="I423" s="66" t="str">
        <f ca="1">IF(ISNA(MATCH(B423,Viewer!$A$2:$A$100,0)),"",OFFSET(ViewerReference,MATCH(B423,Viewer!$A$2:$A$100,0),3))</f>
        <v/>
      </c>
      <c r="J423" s="68" t="str">
        <f t="shared" ca="1" si="45"/>
        <v/>
      </c>
      <c r="K423" s="70" t="str">
        <f ca="1">IF(ISNA(MATCH(B423,Viewer!$A$2:$A$100,0)),"",OFFSET(ViewerReference,MATCH(B423,Viewer!$A$2:$A$100,0),5)/86400)</f>
        <v/>
      </c>
      <c r="L423" s="66" t="str">
        <f ca="1">IF(ISNA(MATCH(B423,Reader!$A$2:$A$100,0)),"",OFFSET(ReaderReference,MATCH(B423,Reader!$A$2:$A$100,0),3))</f>
        <v/>
      </c>
      <c r="M423" s="68" t="str">
        <f t="shared" ca="1" si="46"/>
        <v/>
      </c>
      <c r="N423" s="70" t="str">
        <f ca="1">IF(ISNA(MATCH(B423,Reader!$A$2:$A$100,0)),"",OFFSET(ReaderReference,MATCH(B423,Reader!$A$2:$A$100,0),5)/86400)</f>
        <v/>
      </c>
      <c r="O423" s="68" t="str">
        <f t="shared" ca="1" si="43"/>
        <v/>
      </c>
      <c r="P423" s="71" t="str">
        <f ca="1">IF(ISNA(MATCH(B423,PageBottom!$A$2:$A$1000,0)),"",OFFSET(PageBottomReference,MATCH(B423,PageBottom!$A$2:$A$1000,0),3))</f>
        <v/>
      </c>
      <c r="Q423" s="68" t="str">
        <f t="shared" ca="1" si="47"/>
        <v/>
      </c>
      <c r="R423" s="69" t="str">
        <f ca="1">IF(ISNA(MATCH(B423,PageBottom!$A$2:$A$1000,0)),"",OFFSET(PageBottomReference,MATCH(B423,PageBottom!$A$2:$A$1000,0),5)/86400)</f>
        <v/>
      </c>
      <c r="S423" s="72" t="str">
        <f t="shared" ca="1" si="48"/>
        <v/>
      </c>
      <c r="T423" s="73" t="str">
        <f ca="1">IF(ISNA(MATCH(B423,Pages!$A$2:$A$1000,0)),"",OFFSET(PageReference,MATCH(B423,Pages!$A$2:$A$1000,0),3))</f>
        <v/>
      </c>
      <c r="U423" s="66" t="str">
        <f ca="1">IF(ISNA(MATCH(B423,Pages!$A$2:$A$1000,0)),"",OFFSET(PageReference,MATCH(B423,Pages!$A$2:$A$1000,0),1))</f>
        <v/>
      </c>
      <c r="V423" s="66" t="str">
        <f ca="1">IF(ISNA(MATCH(B423,Pages!$A$2:$A$1000,0)),"",OFFSET(PageReference,MATCH(B423,Pages!$A$2:$A$1000,0),2))</f>
        <v/>
      </c>
      <c r="W423" s="68" t="str">
        <f t="shared" si="44"/>
        <v/>
      </c>
      <c r="X423" s="68" t="str">
        <f ca="1">IF(ISNA(MATCH(B423,Pages!$A$2:$A$1000,0)),"",OFFSET(PageReference,MATCH(B423,Pages!$A$2:$A$1000,0),5)/100)</f>
        <v/>
      </c>
      <c r="Y423" s="68" t="str">
        <f ca="1">IF(ISNA(MATCH(B423,Pages!$A$2:$A$1000,0)),"",OFFSET(PageReference,MATCH(B423,Pages!$A$2:$A$1000,0),6)/100)</f>
        <v/>
      </c>
      <c r="Z423" s="70" t="str">
        <f ca="1">IF(ISNA(MATCH(B423,Pages!$A$2:$A$1000,0)),"",OFFSET(PageReference,MATCH(B423,Pages!$A$2:$A$1000,0),4)/86400)</f>
        <v/>
      </c>
    </row>
    <row r="424" spans="2:26" s="74" customFormat="1" ht="12.75" x14ac:dyDescent="0.2">
      <c r="B424" s="67" t="str">
        <f>IF(ISBLANK(Allowed!A410),"",Allowed!A410)</f>
        <v/>
      </c>
      <c r="C424" s="66" t="str">
        <f>IF(ISBLANK(Allowed!C410),"",Allowed!C410)</f>
        <v/>
      </c>
      <c r="D424" s="66" t="str">
        <f>IF(ISBLANK(Allowed!D410),"",Allowed!D410)</f>
        <v/>
      </c>
      <c r="E424" s="66" t="str">
        <f>IF(ISBLANK(Allowed!F410),"",Allowed!F410)</f>
        <v/>
      </c>
      <c r="F424" s="67" t="str">
        <f ca="1">IF(ISNA(MATCH(B424,Started!$A$2:$A$100,0)),"",OFFSET(StartedReference,MATCH(B424,Started!$A$2:$A$100,0),3))</f>
        <v/>
      </c>
      <c r="G424" s="68" t="str">
        <f t="shared" ca="1" si="42"/>
        <v/>
      </c>
      <c r="H424" s="69" t="str">
        <f ca="1">IF(ISNA(MATCH(B424,Started!$A$2:$A$1000,0)),"",OFFSET(StartedReference,MATCH(B424,Started!$A$2:$A$1000,0),5)/86400)</f>
        <v/>
      </c>
      <c r="I424" s="66" t="str">
        <f ca="1">IF(ISNA(MATCH(B424,Viewer!$A$2:$A$100,0)),"",OFFSET(ViewerReference,MATCH(B424,Viewer!$A$2:$A$100,0),3))</f>
        <v/>
      </c>
      <c r="J424" s="68" t="str">
        <f t="shared" ca="1" si="45"/>
        <v/>
      </c>
      <c r="K424" s="70" t="str">
        <f ca="1">IF(ISNA(MATCH(B424,Viewer!$A$2:$A$100,0)),"",OFFSET(ViewerReference,MATCH(B424,Viewer!$A$2:$A$100,0),5)/86400)</f>
        <v/>
      </c>
      <c r="L424" s="66" t="str">
        <f ca="1">IF(ISNA(MATCH(B424,Reader!$A$2:$A$100,0)),"",OFFSET(ReaderReference,MATCH(B424,Reader!$A$2:$A$100,0),3))</f>
        <v/>
      </c>
      <c r="M424" s="68" t="str">
        <f t="shared" ca="1" si="46"/>
        <v/>
      </c>
      <c r="N424" s="70" t="str">
        <f ca="1">IF(ISNA(MATCH(B424,Reader!$A$2:$A$100,0)),"",OFFSET(ReaderReference,MATCH(B424,Reader!$A$2:$A$100,0),5)/86400)</f>
        <v/>
      </c>
      <c r="O424" s="68" t="str">
        <f t="shared" ca="1" si="43"/>
        <v/>
      </c>
      <c r="P424" s="71" t="str">
        <f ca="1">IF(ISNA(MATCH(B424,PageBottom!$A$2:$A$1000,0)),"",OFFSET(PageBottomReference,MATCH(B424,PageBottom!$A$2:$A$1000,0),3))</f>
        <v/>
      </c>
      <c r="Q424" s="68" t="str">
        <f t="shared" ca="1" si="47"/>
        <v/>
      </c>
      <c r="R424" s="69" t="str">
        <f ca="1">IF(ISNA(MATCH(B424,PageBottom!$A$2:$A$1000,0)),"",OFFSET(PageBottomReference,MATCH(B424,PageBottom!$A$2:$A$1000,0),5)/86400)</f>
        <v/>
      </c>
      <c r="S424" s="72" t="str">
        <f t="shared" ca="1" si="48"/>
        <v/>
      </c>
      <c r="T424" s="73" t="str">
        <f ca="1">IF(ISNA(MATCH(B424,Pages!$A$2:$A$1000,0)),"",OFFSET(PageReference,MATCH(B424,Pages!$A$2:$A$1000,0),3))</f>
        <v/>
      </c>
      <c r="U424" s="66" t="str">
        <f ca="1">IF(ISNA(MATCH(B424,Pages!$A$2:$A$1000,0)),"",OFFSET(PageReference,MATCH(B424,Pages!$A$2:$A$1000,0),1))</f>
        <v/>
      </c>
      <c r="V424" s="66" t="str">
        <f ca="1">IF(ISNA(MATCH(B424,Pages!$A$2:$A$1000,0)),"",OFFSET(PageReference,MATCH(B424,Pages!$A$2:$A$1000,0),2))</f>
        <v/>
      </c>
      <c r="W424" s="68" t="str">
        <f t="shared" si="44"/>
        <v/>
      </c>
      <c r="X424" s="68" t="str">
        <f ca="1">IF(ISNA(MATCH(B424,Pages!$A$2:$A$1000,0)),"",OFFSET(PageReference,MATCH(B424,Pages!$A$2:$A$1000,0),5)/100)</f>
        <v/>
      </c>
      <c r="Y424" s="68" t="str">
        <f ca="1">IF(ISNA(MATCH(B424,Pages!$A$2:$A$1000,0)),"",OFFSET(PageReference,MATCH(B424,Pages!$A$2:$A$1000,0),6)/100)</f>
        <v/>
      </c>
      <c r="Z424" s="70" t="str">
        <f ca="1">IF(ISNA(MATCH(B424,Pages!$A$2:$A$1000,0)),"",OFFSET(PageReference,MATCH(B424,Pages!$A$2:$A$1000,0),4)/86400)</f>
        <v/>
      </c>
    </row>
    <row r="425" spans="2:26" s="74" customFormat="1" ht="12.75" x14ac:dyDescent="0.2">
      <c r="B425" s="67" t="str">
        <f>IF(ISBLANK(Allowed!A411),"",Allowed!A411)</f>
        <v/>
      </c>
      <c r="C425" s="66" t="str">
        <f>IF(ISBLANK(Allowed!C411),"",Allowed!C411)</f>
        <v/>
      </c>
      <c r="D425" s="66" t="str">
        <f>IF(ISBLANK(Allowed!D411),"",Allowed!D411)</f>
        <v/>
      </c>
      <c r="E425" s="66" t="str">
        <f>IF(ISBLANK(Allowed!F411),"",Allowed!F411)</f>
        <v/>
      </c>
      <c r="F425" s="67" t="str">
        <f ca="1">IF(ISNA(MATCH(B425,Started!$A$2:$A$100,0)),"",OFFSET(StartedReference,MATCH(B425,Started!$A$2:$A$100,0),3))</f>
        <v/>
      </c>
      <c r="G425" s="68" t="str">
        <f t="shared" ca="1" si="42"/>
        <v/>
      </c>
      <c r="H425" s="69" t="str">
        <f ca="1">IF(ISNA(MATCH(B425,Started!$A$2:$A$1000,0)),"",OFFSET(StartedReference,MATCH(B425,Started!$A$2:$A$1000,0),5)/86400)</f>
        <v/>
      </c>
      <c r="I425" s="66" t="str">
        <f ca="1">IF(ISNA(MATCH(B425,Viewer!$A$2:$A$100,0)),"",OFFSET(ViewerReference,MATCH(B425,Viewer!$A$2:$A$100,0),3))</f>
        <v/>
      </c>
      <c r="J425" s="68" t="str">
        <f t="shared" ca="1" si="45"/>
        <v/>
      </c>
      <c r="K425" s="70" t="str">
        <f ca="1">IF(ISNA(MATCH(B425,Viewer!$A$2:$A$100,0)),"",OFFSET(ViewerReference,MATCH(B425,Viewer!$A$2:$A$100,0),5)/86400)</f>
        <v/>
      </c>
      <c r="L425" s="66" t="str">
        <f ca="1">IF(ISNA(MATCH(B425,Reader!$A$2:$A$100,0)),"",OFFSET(ReaderReference,MATCH(B425,Reader!$A$2:$A$100,0),3))</f>
        <v/>
      </c>
      <c r="M425" s="68" t="str">
        <f t="shared" ca="1" si="46"/>
        <v/>
      </c>
      <c r="N425" s="70" t="str">
        <f ca="1">IF(ISNA(MATCH(B425,Reader!$A$2:$A$100,0)),"",OFFSET(ReaderReference,MATCH(B425,Reader!$A$2:$A$100,0),5)/86400)</f>
        <v/>
      </c>
      <c r="O425" s="68" t="str">
        <f t="shared" ca="1" si="43"/>
        <v/>
      </c>
      <c r="P425" s="71" t="str">
        <f ca="1">IF(ISNA(MATCH(B425,PageBottom!$A$2:$A$1000,0)),"",OFFSET(PageBottomReference,MATCH(B425,PageBottom!$A$2:$A$1000,0),3))</f>
        <v/>
      </c>
      <c r="Q425" s="68" t="str">
        <f t="shared" ca="1" si="47"/>
        <v/>
      </c>
      <c r="R425" s="69" t="str">
        <f ca="1">IF(ISNA(MATCH(B425,PageBottom!$A$2:$A$1000,0)),"",OFFSET(PageBottomReference,MATCH(B425,PageBottom!$A$2:$A$1000,0),5)/86400)</f>
        <v/>
      </c>
      <c r="S425" s="72" t="str">
        <f t="shared" ca="1" si="48"/>
        <v/>
      </c>
      <c r="T425" s="73" t="str">
        <f ca="1">IF(ISNA(MATCH(B425,Pages!$A$2:$A$1000,0)),"",OFFSET(PageReference,MATCH(B425,Pages!$A$2:$A$1000,0),3))</f>
        <v/>
      </c>
      <c r="U425" s="66" t="str">
        <f ca="1">IF(ISNA(MATCH(B425,Pages!$A$2:$A$1000,0)),"",OFFSET(PageReference,MATCH(B425,Pages!$A$2:$A$1000,0),1))</f>
        <v/>
      </c>
      <c r="V425" s="66" t="str">
        <f ca="1">IF(ISNA(MATCH(B425,Pages!$A$2:$A$1000,0)),"",OFFSET(PageReference,MATCH(B425,Pages!$A$2:$A$1000,0),2))</f>
        <v/>
      </c>
      <c r="W425" s="68" t="str">
        <f t="shared" si="44"/>
        <v/>
      </c>
      <c r="X425" s="68" t="str">
        <f ca="1">IF(ISNA(MATCH(B425,Pages!$A$2:$A$1000,0)),"",OFFSET(PageReference,MATCH(B425,Pages!$A$2:$A$1000,0),5)/100)</f>
        <v/>
      </c>
      <c r="Y425" s="68" t="str">
        <f ca="1">IF(ISNA(MATCH(B425,Pages!$A$2:$A$1000,0)),"",OFFSET(PageReference,MATCH(B425,Pages!$A$2:$A$1000,0),6)/100)</f>
        <v/>
      </c>
      <c r="Z425" s="70" t="str">
        <f ca="1">IF(ISNA(MATCH(B425,Pages!$A$2:$A$1000,0)),"",OFFSET(PageReference,MATCH(B425,Pages!$A$2:$A$1000,0),4)/86400)</f>
        <v/>
      </c>
    </row>
    <row r="426" spans="2:26" s="74" customFormat="1" ht="12.75" x14ac:dyDescent="0.2">
      <c r="B426" s="67" t="str">
        <f>IF(ISBLANK(Allowed!A412),"",Allowed!A412)</f>
        <v/>
      </c>
      <c r="C426" s="66" t="str">
        <f>IF(ISBLANK(Allowed!C412),"",Allowed!C412)</f>
        <v/>
      </c>
      <c r="D426" s="66" t="str">
        <f>IF(ISBLANK(Allowed!D412),"",Allowed!D412)</f>
        <v/>
      </c>
      <c r="E426" s="66" t="str">
        <f>IF(ISBLANK(Allowed!F412),"",Allowed!F412)</f>
        <v/>
      </c>
      <c r="F426" s="67" t="str">
        <f ca="1">IF(ISNA(MATCH(B426,Started!$A$2:$A$100,0)),"",OFFSET(StartedReference,MATCH(B426,Started!$A$2:$A$100,0),3))</f>
        <v/>
      </c>
      <c r="G426" s="68" t="str">
        <f t="shared" ca="1" si="42"/>
        <v/>
      </c>
      <c r="H426" s="69" t="str">
        <f ca="1">IF(ISNA(MATCH(B426,Started!$A$2:$A$1000,0)),"",OFFSET(StartedReference,MATCH(B426,Started!$A$2:$A$1000,0),5)/86400)</f>
        <v/>
      </c>
      <c r="I426" s="66" t="str">
        <f ca="1">IF(ISNA(MATCH(B426,Viewer!$A$2:$A$100,0)),"",OFFSET(ViewerReference,MATCH(B426,Viewer!$A$2:$A$100,0),3))</f>
        <v/>
      </c>
      <c r="J426" s="68" t="str">
        <f t="shared" ca="1" si="45"/>
        <v/>
      </c>
      <c r="K426" s="70" t="str">
        <f ca="1">IF(ISNA(MATCH(B426,Viewer!$A$2:$A$100,0)),"",OFFSET(ViewerReference,MATCH(B426,Viewer!$A$2:$A$100,0),5)/86400)</f>
        <v/>
      </c>
      <c r="L426" s="66" t="str">
        <f ca="1">IF(ISNA(MATCH(B426,Reader!$A$2:$A$100,0)),"",OFFSET(ReaderReference,MATCH(B426,Reader!$A$2:$A$100,0),3))</f>
        <v/>
      </c>
      <c r="M426" s="68" t="str">
        <f t="shared" ca="1" si="46"/>
        <v/>
      </c>
      <c r="N426" s="70" t="str">
        <f ca="1">IF(ISNA(MATCH(B426,Reader!$A$2:$A$100,0)),"",OFFSET(ReaderReference,MATCH(B426,Reader!$A$2:$A$100,0),5)/86400)</f>
        <v/>
      </c>
      <c r="O426" s="68" t="str">
        <f t="shared" ca="1" si="43"/>
        <v/>
      </c>
      <c r="P426" s="71" t="str">
        <f ca="1">IF(ISNA(MATCH(B426,PageBottom!$A$2:$A$1000,0)),"",OFFSET(PageBottomReference,MATCH(B426,PageBottom!$A$2:$A$1000,0),3))</f>
        <v/>
      </c>
      <c r="Q426" s="68" t="str">
        <f t="shared" ca="1" si="47"/>
        <v/>
      </c>
      <c r="R426" s="69" t="str">
        <f ca="1">IF(ISNA(MATCH(B426,PageBottom!$A$2:$A$1000,0)),"",OFFSET(PageBottomReference,MATCH(B426,PageBottom!$A$2:$A$1000,0),5)/86400)</f>
        <v/>
      </c>
      <c r="S426" s="72" t="str">
        <f t="shared" ca="1" si="48"/>
        <v/>
      </c>
      <c r="T426" s="73" t="str">
        <f ca="1">IF(ISNA(MATCH(B426,Pages!$A$2:$A$1000,0)),"",OFFSET(PageReference,MATCH(B426,Pages!$A$2:$A$1000,0),3))</f>
        <v/>
      </c>
      <c r="U426" s="66" t="str">
        <f ca="1">IF(ISNA(MATCH(B426,Pages!$A$2:$A$1000,0)),"",OFFSET(PageReference,MATCH(B426,Pages!$A$2:$A$1000,0),1))</f>
        <v/>
      </c>
      <c r="V426" s="66" t="str">
        <f ca="1">IF(ISNA(MATCH(B426,Pages!$A$2:$A$1000,0)),"",OFFSET(PageReference,MATCH(B426,Pages!$A$2:$A$1000,0),2))</f>
        <v/>
      </c>
      <c r="W426" s="68" t="str">
        <f t="shared" si="44"/>
        <v/>
      </c>
      <c r="X426" s="68" t="str">
        <f ca="1">IF(ISNA(MATCH(B426,Pages!$A$2:$A$1000,0)),"",OFFSET(PageReference,MATCH(B426,Pages!$A$2:$A$1000,0),5)/100)</f>
        <v/>
      </c>
      <c r="Y426" s="68" t="str">
        <f ca="1">IF(ISNA(MATCH(B426,Pages!$A$2:$A$1000,0)),"",OFFSET(PageReference,MATCH(B426,Pages!$A$2:$A$1000,0),6)/100)</f>
        <v/>
      </c>
      <c r="Z426" s="70" t="str">
        <f ca="1">IF(ISNA(MATCH(B426,Pages!$A$2:$A$1000,0)),"",OFFSET(PageReference,MATCH(B426,Pages!$A$2:$A$1000,0),4)/86400)</f>
        <v/>
      </c>
    </row>
    <row r="427" spans="2:26" s="74" customFormat="1" ht="12.75" x14ac:dyDescent="0.2">
      <c r="B427" s="67" t="str">
        <f>IF(ISBLANK(Allowed!A413),"",Allowed!A413)</f>
        <v/>
      </c>
      <c r="C427" s="66" t="str">
        <f>IF(ISBLANK(Allowed!C413),"",Allowed!C413)</f>
        <v/>
      </c>
      <c r="D427" s="66" t="str">
        <f>IF(ISBLANK(Allowed!D413),"",Allowed!D413)</f>
        <v/>
      </c>
      <c r="E427" s="66" t="str">
        <f>IF(ISBLANK(Allowed!F413),"",Allowed!F413)</f>
        <v/>
      </c>
      <c r="F427" s="67" t="str">
        <f ca="1">IF(ISNA(MATCH(B427,Started!$A$2:$A$100,0)),"",OFFSET(StartedReference,MATCH(B427,Started!$A$2:$A$100,0),3))</f>
        <v/>
      </c>
      <c r="G427" s="68" t="str">
        <f t="shared" ca="1" si="42"/>
        <v/>
      </c>
      <c r="H427" s="69" t="str">
        <f ca="1">IF(ISNA(MATCH(B427,Started!$A$2:$A$1000,0)),"",OFFSET(StartedReference,MATCH(B427,Started!$A$2:$A$1000,0),5)/86400)</f>
        <v/>
      </c>
      <c r="I427" s="66" t="str">
        <f ca="1">IF(ISNA(MATCH(B427,Viewer!$A$2:$A$100,0)),"",OFFSET(ViewerReference,MATCH(B427,Viewer!$A$2:$A$100,0),3))</f>
        <v/>
      </c>
      <c r="J427" s="68" t="str">
        <f t="shared" ca="1" si="45"/>
        <v/>
      </c>
      <c r="K427" s="70" t="str">
        <f ca="1">IF(ISNA(MATCH(B427,Viewer!$A$2:$A$100,0)),"",OFFSET(ViewerReference,MATCH(B427,Viewer!$A$2:$A$100,0),5)/86400)</f>
        <v/>
      </c>
      <c r="L427" s="66" t="str">
        <f ca="1">IF(ISNA(MATCH(B427,Reader!$A$2:$A$100,0)),"",OFFSET(ReaderReference,MATCH(B427,Reader!$A$2:$A$100,0),3))</f>
        <v/>
      </c>
      <c r="M427" s="68" t="str">
        <f t="shared" ca="1" si="46"/>
        <v/>
      </c>
      <c r="N427" s="70" t="str">
        <f ca="1">IF(ISNA(MATCH(B427,Reader!$A$2:$A$100,0)),"",OFFSET(ReaderReference,MATCH(B427,Reader!$A$2:$A$100,0),5)/86400)</f>
        <v/>
      </c>
      <c r="O427" s="68" t="str">
        <f t="shared" ca="1" si="43"/>
        <v/>
      </c>
      <c r="P427" s="71" t="str">
        <f ca="1">IF(ISNA(MATCH(B427,PageBottom!$A$2:$A$1000,0)),"",OFFSET(PageBottomReference,MATCH(B427,PageBottom!$A$2:$A$1000,0),3))</f>
        <v/>
      </c>
      <c r="Q427" s="68" t="str">
        <f t="shared" ca="1" si="47"/>
        <v/>
      </c>
      <c r="R427" s="69" t="str">
        <f ca="1">IF(ISNA(MATCH(B427,PageBottom!$A$2:$A$1000,0)),"",OFFSET(PageBottomReference,MATCH(B427,PageBottom!$A$2:$A$1000,0),5)/86400)</f>
        <v/>
      </c>
      <c r="S427" s="72" t="str">
        <f t="shared" ca="1" si="48"/>
        <v/>
      </c>
      <c r="T427" s="73" t="str">
        <f ca="1">IF(ISNA(MATCH(B427,Pages!$A$2:$A$1000,0)),"",OFFSET(PageReference,MATCH(B427,Pages!$A$2:$A$1000,0),3))</f>
        <v/>
      </c>
      <c r="U427" s="66" t="str">
        <f ca="1">IF(ISNA(MATCH(B427,Pages!$A$2:$A$1000,0)),"",OFFSET(PageReference,MATCH(B427,Pages!$A$2:$A$1000,0),1))</f>
        <v/>
      </c>
      <c r="V427" s="66" t="str">
        <f ca="1">IF(ISNA(MATCH(B427,Pages!$A$2:$A$1000,0)),"",OFFSET(PageReference,MATCH(B427,Pages!$A$2:$A$1000,0),2))</f>
        <v/>
      </c>
      <c r="W427" s="68" t="str">
        <f t="shared" si="44"/>
        <v/>
      </c>
      <c r="X427" s="68" t="str">
        <f ca="1">IF(ISNA(MATCH(B427,Pages!$A$2:$A$1000,0)),"",OFFSET(PageReference,MATCH(B427,Pages!$A$2:$A$1000,0),5)/100)</f>
        <v/>
      </c>
      <c r="Y427" s="68" t="str">
        <f ca="1">IF(ISNA(MATCH(B427,Pages!$A$2:$A$1000,0)),"",OFFSET(PageReference,MATCH(B427,Pages!$A$2:$A$1000,0),6)/100)</f>
        <v/>
      </c>
      <c r="Z427" s="70" t="str">
        <f ca="1">IF(ISNA(MATCH(B427,Pages!$A$2:$A$1000,0)),"",OFFSET(PageReference,MATCH(B427,Pages!$A$2:$A$1000,0),4)/86400)</f>
        <v/>
      </c>
    </row>
    <row r="428" spans="2:26" s="74" customFormat="1" ht="12.75" x14ac:dyDescent="0.2">
      <c r="B428" s="67" t="str">
        <f>IF(ISBLANK(Allowed!A414),"",Allowed!A414)</f>
        <v/>
      </c>
      <c r="C428" s="66" t="str">
        <f>IF(ISBLANK(Allowed!C414),"",Allowed!C414)</f>
        <v/>
      </c>
      <c r="D428" s="66" t="str">
        <f>IF(ISBLANK(Allowed!D414),"",Allowed!D414)</f>
        <v/>
      </c>
      <c r="E428" s="66" t="str">
        <f>IF(ISBLANK(Allowed!F414),"",Allowed!F414)</f>
        <v/>
      </c>
      <c r="F428" s="67" t="str">
        <f ca="1">IF(ISNA(MATCH(B428,Started!$A$2:$A$100,0)),"",OFFSET(StartedReference,MATCH(B428,Started!$A$2:$A$100,0),3))</f>
        <v/>
      </c>
      <c r="G428" s="68" t="str">
        <f t="shared" ca="1" si="42"/>
        <v/>
      </c>
      <c r="H428" s="69" t="str">
        <f ca="1">IF(ISNA(MATCH(B428,Started!$A$2:$A$1000,0)),"",OFFSET(StartedReference,MATCH(B428,Started!$A$2:$A$1000,0),5)/86400)</f>
        <v/>
      </c>
      <c r="I428" s="66" t="str">
        <f ca="1">IF(ISNA(MATCH(B428,Viewer!$A$2:$A$100,0)),"",OFFSET(ViewerReference,MATCH(B428,Viewer!$A$2:$A$100,0),3))</f>
        <v/>
      </c>
      <c r="J428" s="68" t="str">
        <f t="shared" ca="1" si="45"/>
        <v/>
      </c>
      <c r="K428" s="70" t="str">
        <f ca="1">IF(ISNA(MATCH(B428,Viewer!$A$2:$A$100,0)),"",OFFSET(ViewerReference,MATCH(B428,Viewer!$A$2:$A$100,0),5)/86400)</f>
        <v/>
      </c>
      <c r="L428" s="66" t="str">
        <f ca="1">IF(ISNA(MATCH(B428,Reader!$A$2:$A$100,0)),"",OFFSET(ReaderReference,MATCH(B428,Reader!$A$2:$A$100,0),3))</f>
        <v/>
      </c>
      <c r="M428" s="68" t="str">
        <f t="shared" ca="1" si="46"/>
        <v/>
      </c>
      <c r="N428" s="70" t="str">
        <f ca="1">IF(ISNA(MATCH(B428,Reader!$A$2:$A$100,0)),"",OFFSET(ReaderReference,MATCH(B428,Reader!$A$2:$A$100,0),5)/86400)</f>
        <v/>
      </c>
      <c r="O428" s="68" t="str">
        <f t="shared" ca="1" si="43"/>
        <v/>
      </c>
      <c r="P428" s="71" t="str">
        <f ca="1">IF(ISNA(MATCH(B428,PageBottom!$A$2:$A$1000,0)),"",OFFSET(PageBottomReference,MATCH(B428,PageBottom!$A$2:$A$1000,0),3))</f>
        <v/>
      </c>
      <c r="Q428" s="68" t="str">
        <f t="shared" ca="1" si="47"/>
        <v/>
      </c>
      <c r="R428" s="69" t="str">
        <f ca="1">IF(ISNA(MATCH(B428,PageBottom!$A$2:$A$1000,0)),"",OFFSET(PageBottomReference,MATCH(B428,PageBottom!$A$2:$A$1000,0),5)/86400)</f>
        <v/>
      </c>
      <c r="S428" s="72" t="str">
        <f t="shared" ca="1" si="48"/>
        <v/>
      </c>
      <c r="T428" s="73" t="str">
        <f ca="1">IF(ISNA(MATCH(B428,Pages!$A$2:$A$1000,0)),"",OFFSET(PageReference,MATCH(B428,Pages!$A$2:$A$1000,0),3))</f>
        <v/>
      </c>
      <c r="U428" s="66" t="str">
        <f ca="1">IF(ISNA(MATCH(B428,Pages!$A$2:$A$1000,0)),"",OFFSET(PageReference,MATCH(B428,Pages!$A$2:$A$1000,0),1))</f>
        <v/>
      </c>
      <c r="V428" s="66" t="str">
        <f ca="1">IF(ISNA(MATCH(B428,Pages!$A$2:$A$1000,0)),"",OFFSET(PageReference,MATCH(B428,Pages!$A$2:$A$1000,0),2))</f>
        <v/>
      </c>
      <c r="W428" s="68" t="str">
        <f t="shared" si="44"/>
        <v/>
      </c>
      <c r="X428" s="68" t="str">
        <f ca="1">IF(ISNA(MATCH(B428,Pages!$A$2:$A$1000,0)),"",OFFSET(PageReference,MATCH(B428,Pages!$A$2:$A$1000,0),5)/100)</f>
        <v/>
      </c>
      <c r="Y428" s="68" t="str">
        <f ca="1">IF(ISNA(MATCH(B428,Pages!$A$2:$A$1000,0)),"",OFFSET(PageReference,MATCH(B428,Pages!$A$2:$A$1000,0),6)/100)</f>
        <v/>
      </c>
      <c r="Z428" s="70" t="str">
        <f ca="1">IF(ISNA(MATCH(B428,Pages!$A$2:$A$1000,0)),"",OFFSET(PageReference,MATCH(B428,Pages!$A$2:$A$1000,0),4)/86400)</f>
        <v/>
      </c>
    </row>
    <row r="429" spans="2:26" s="74" customFormat="1" ht="12.75" x14ac:dyDescent="0.2">
      <c r="B429" s="67" t="str">
        <f>IF(ISBLANK(Allowed!A415),"",Allowed!A415)</f>
        <v/>
      </c>
      <c r="C429" s="66" t="str">
        <f>IF(ISBLANK(Allowed!C415),"",Allowed!C415)</f>
        <v/>
      </c>
      <c r="D429" s="66" t="str">
        <f>IF(ISBLANK(Allowed!D415),"",Allowed!D415)</f>
        <v/>
      </c>
      <c r="E429" s="66" t="str">
        <f>IF(ISBLANK(Allowed!F415),"",Allowed!F415)</f>
        <v/>
      </c>
      <c r="F429" s="67" t="str">
        <f ca="1">IF(ISNA(MATCH(B429,Started!$A$2:$A$100,0)),"",OFFSET(StartedReference,MATCH(B429,Started!$A$2:$A$100,0),3))</f>
        <v/>
      </c>
      <c r="G429" s="68" t="str">
        <f t="shared" ca="1" si="42"/>
        <v/>
      </c>
      <c r="H429" s="69" t="str">
        <f ca="1">IF(ISNA(MATCH(B429,Started!$A$2:$A$1000,0)),"",OFFSET(StartedReference,MATCH(B429,Started!$A$2:$A$1000,0),5)/86400)</f>
        <v/>
      </c>
      <c r="I429" s="66" t="str">
        <f ca="1">IF(ISNA(MATCH(B429,Viewer!$A$2:$A$100,0)),"",OFFSET(ViewerReference,MATCH(B429,Viewer!$A$2:$A$100,0),3))</f>
        <v/>
      </c>
      <c r="J429" s="68" t="str">
        <f t="shared" ca="1" si="45"/>
        <v/>
      </c>
      <c r="K429" s="70" t="str">
        <f ca="1">IF(ISNA(MATCH(B429,Viewer!$A$2:$A$100,0)),"",OFFSET(ViewerReference,MATCH(B429,Viewer!$A$2:$A$100,0),5)/86400)</f>
        <v/>
      </c>
      <c r="L429" s="66" t="str">
        <f ca="1">IF(ISNA(MATCH(B429,Reader!$A$2:$A$100,0)),"",OFFSET(ReaderReference,MATCH(B429,Reader!$A$2:$A$100,0),3))</f>
        <v/>
      </c>
      <c r="M429" s="68" t="str">
        <f t="shared" ca="1" si="46"/>
        <v/>
      </c>
      <c r="N429" s="70" t="str">
        <f ca="1">IF(ISNA(MATCH(B429,Reader!$A$2:$A$100,0)),"",OFFSET(ReaderReference,MATCH(B429,Reader!$A$2:$A$100,0),5)/86400)</f>
        <v/>
      </c>
      <c r="O429" s="68" t="str">
        <f t="shared" ca="1" si="43"/>
        <v/>
      </c>
      <c r="P429" s="71" t="str">
        <f ca="1">IF(ISNA(MATCH(B429,PageBottom!$A$2:$A$1000,0)),"",OFFSET(PageBottomReference,MATCH(B429,PageBottom!$A$2:$A$1000,0),3))</f>
        <v/>
      </c>
      <c r="Q429" s="68" t="str">
        <f t="shared" ca="1" si="47"/>
        <v/>
      </c>
      <c r="R429" s="69" t="str">
        <f ca="1">IF(ISNA(MATCH(B429,PageBottom!$A$2:$A$1000,0)),"",OFFSET(PageBottomReference,MATCH(B429,PageBottom!$A$2:$A$1000,0),5)/86400)</f>
        <v/>
      </c>
      <c r="S429" s="72" t="str">
        <f t="shared" ca="1" si="48"/>
        <v/>
      </c>
      <c r="T429" s="73" t="str">
        <f ca="1">IF(ISNA(MATCH(B429,Pages!$A$2:$A$1000,0)),"",OFFSET(PageReference,MATCH(B429,Pages!$A$2:$A$1000,0),3))</f>
        <v/>
      </c>
      <c r="U429" s="66" t="str">
        <f ca="1">IF(ISNA(MATCH(B429,Pages!$A$2:$A$1000,0)),"",OFFSET(PageReference,MATCH(B429,Pages!$A$2:$A$1000,0),1))</f>
        <v/>
      </c>
      <c r="V429" s="66" t="str">
        <f ca="1">IF(ISNA(MATCH(B429,Pages!$A$2:$A$1000,0)),"",OFFSET(PageReference,MATCH(B429,Pages!$A$2:$A$1000,0),2))</f>
        <v/>
      </c>
      <c r="W429" s="68" t="str">
        <f t="shared" si="44"/>
        <v/>
      </c>
      <c r="X429" s="68" t="str">
        <f ca="1">IF(ISNA(MATCH(B429,Pages!$A$2:$A$1000,0)),"",OFFSET(PageReference,MATCH(B429,Pages!$A$2:$A$1000,0),5)/100)</f>
        <v/>
      </c>
      <c r="Y429" s="68" t="str">
        <f ca="1">IF(ISNA(MATCH(B429,Pages!$A$2:$A$1000,0)),"",OFFSET(PageReference,MATCH(B429,Pages!$A$2:$A$1000,0),6)/100)</f>
        <v/>
      </c>
      <c r="Z429" s="70" t="str">
        <f ca="1">IF(ISNA(MATCH(B429,Pages!$A$2:$A$1000,0)),"",OFFSET(PageReference,MATCH(B429,Pages!$A$2:$A$1000,0),4)/86400)</f>
        <v/>
      </c>
    </row>
    <row r="430" spans="2:26" s="74" customFormat="1" ht="12.75" x14ac:dyDescent="0.2">
      <c r="B430" s="67" t="str">
        <f>IF(ISBLANK(Allowed!A416),"",Allowed!A416)</f>
        <v/>
      </c>
      <c r="C430" s="66" t="str">
        <f>IF(ISBLANK(Allowed!C416),"",Allowed!C416)</f>
        <v/>
      </c>
      <c r="D430" s="66" t="str">
        <f>IF(ISBLANK(Allowed!D416),"",Allowed!D416)</f>
        <v/>
      </c>
      <c r="E430" s="66" t="str">
        <f>IF(ISBLANK(Allowed!F416),"",Allowed!F416)</f>
        <v/>
      </c>
      <c r="F430" s="67" t="str">
        <f ca="1">IF(ISNA(MATCH(B430,Started!$A$2:$A$100,0)),"",OFFSET(StartedReference,MATCH(B430,Started!$A$2:$A$100,0),3))</f>
        <v/>
      </c>
      <c r="G430" s="68" t="str">
        <f t="shared" ca="1" si="42"/>
        <v/>
      </c>
      <c r="H430" s="69" t="str">
        <f ca="1">IF(ISNA(MATCH(B430,Started!$A$2:$A$1000,0)),"",OFFSET(StartedReference,MATCH(B430,Started!$A$2:$A$1000,0),5)/86400)</f>
        <v/>
      </c>
      <c r="I430" s="66" t="str">
        <f ca="1">IF(ISNA(MATCH(B430,Viewer!$A$2:$A$100,0)),"",OFFSET(ViewerReference,MATCH(B430,Viewer!$A$2:$A$100,0),3))</f>
        <v/>
      </c>
      <c r="J430" s="68" t="str">
        <f t="shared" ca="1" si="45"/>
        <v/>
      </c>
      <c r="K430" s="70" t="str">
        <f ca="1">IF(ISNA(MATCH(B430,Viewer!$A$2:$A$100,0)),"",OFFSET(ViewerReference,MATCH(B430,Viewer!$A$2:$A$100,0),5)/86400)</f>
        <v/>
      </c>
      <c r="L430" s="66" t="str">
        <f ca="1">IF(ISNA(MATCH(B430,Reader!$A$2:$A$100,0)),"",OFFSET(ReaderReference,MATCH(B430,Reader!$A$2:$A$100,0),3))</f>
        <v/>
      </c>
      <c r="M430" s="68" t="str">
        <f t="shared" ca="1" si="46"/>
        <v/>
      </c>
      <c r="N430" s="70" t="str">
        <f ca="1">IF(ISNA(MATCH(B430,Reader!$A$2:$A$100,0)),"",OFFSET(ReaderReference,MATCH(B430,Reader!$A$2:$A$100,0),5)/86400)</f>
        <v/>
      </c>
      <c r="O430" s="68" t="str">
        <f t="shared" ca="1" si="43"/>
        <v/>
      </c>
      <c r="P430" s="71" t="str">
        <f ca="1">IF(ISNA(MATCH(B430,PageBottom!$A$2:$A$1000,0)),"",OFFSET(PageBottomReference,MATCH(B430,PageBottom!$A$2:$A$1000,0),3))</f>
        <v/>
      </c>
      <c r="Q430" s="68" t="str">
        <f t="shared" ca="1" si="47"/>
        <v/>
      </c>
      <c r="R430" s="69" t="str">
        <f ca="1">IF(ISNA(MATCH(B430,PageBottom!$A$2:$A$1000,0)),"",OFFSET(PageBottomReference,MATCH(B430,PageBottom!$A$2:$A$1000,0),5)/86400)</f>
        <v/>
      </c>
      <c r="S430" s="72" t="str">
        <f t="shared" ca="1" si="48"/>
        <v/>
      </c>
      <c r="T430" s="73" t="str">
        <f ca="1">IF(ISNA(MATCH(B430,Pages!$A$2:$A$1000,0)),"",OFFSET(PageReference,MATCH(B430,Pages!$A$2:$A$1000,0),3))</f>
        <v/>
      </c>
      <c r="U430" s="66" t="str">
        <f ca="1">IF(ISNA(MATCH(B430,Pages!$A$2:$A$1000,0)),"",OFFSET(PageReference,MATCH(B430,Pages!$A$2:$A$1000,0),1))</f>
        <v/>
      </c>
      <c r="V430" s="66" t="str">
        <f ca="1">IF(ISNA(MATCH(B430,Pages!$A$2:$A$1000,0)),"",OFFSET(PageReference,MATCH(B430,Pages!$A$2:$A$1000,0),2))</f>
        <v/>
      </c>
      <c r="W430" s="68" t="str">
        <f t="shared" si="44"/>
        <v/>
      </c>
      <c r="X430" s="68" t="str">
        <f ca="1">IF(ISNA(MATCH(B430,Pages!$A$2:$A$1000,0)),"",OFFSET(PageReference,MATCH(B430,Pages!$A$2:$A$1000,0),5)/100)</f>
        <v/>
      </c>
      <c r="Y430" s="68" t="str">
        <f ca="1">IF(ISNA(MATCH(B430,Pages!$A$2:$A$1000,0)),"",OFFSET(PageReference,MATCH(B430,Pages!$A$2:$A$1000,0),6)/100)</f>
        <v/>
      </c>
      <c r="Z430" s="70" t="str">
        <f ca="1">IF(ISNA(MATCH(B430,Pages!$A$2:$A$1000,0)),"",OFFSET(PageReference,MATCH(B430,Pages!$A$2:$A$1000,0),4)/86400)</f>
        <v/>
      </c>
    </row>
    <row r="431" spans="2:26" s="74" customFormat="1" ht="12.75" x14ac:dyDescent="0.2">
      <c r="B431" s="67" t="str">
        <f>IF(ISBLANK(Allowed!A417),"",Allowed!A417)</f>
        <v/>
      </c>
      <c r="C431" s="66" t="str">
        <f>IF(ISBLANK(Allowed!C417),"",Allowed!C417)</f>
        <v/>
      </c>
      <c r="D431" s="66" t="str">
        <f>IF(ISBLANK(Allowed!D417),"",Allowed!D417)</f>
        <v/>
      </c>
      <c r="E431" s="66" t="str">
        <f>IF(ISBLANK(Allowed!F417),"",Allowed!F417)</f>
        <v/>
      </c>
      <c r="F431" s="67" t="str">
        <f ca="1">IF(ISNA(MATCH(B431,Started!$A$2:$A$100,0)),"",OFFSET(StartedReference,MATCH(B431,Started!$A$2:$A$100,0),3))</f>
        <v/>
      </c>
      <c r="G431" s="68" t="str">
        <f t="shared" ca="1" si="42"/>
        <v/>
      </c>
      <c r="H431" s="69" t="str">
        <f ca="1">IF(ISNA(MATCH(B431,Started!$A$2:$A$1000,0)),"",OFFSET(StartedReference,MATCH(B431,Started!$A$2:$A$1000,0),5)/86400)</f>
        <v/>
      </c>
      <c r="I431" s="66" t="str">
        <f ca="1">IF(ISNA(MATCH(B431,Viewer!$A$2:$A$100,0)),"",OFFSET(ViewerReference,MATCH(B431,Viewer!$A$2:$A$100,0),3))</f>
        <v/>
      </c>
      <c r="J431" s="68" t="str">
        <f t="shared" ca="1" si="45"/>
        <v/>
      </c>
      <c r="K431" s="70" t="str">
        <f ca="1">IF(ISNA(MATCH(B431,Viewer!$A$2:$A$100,0)),"",OFFSET(ViewerReference,MATCH(B431,Viewer!$A$2:$A$100,0),5)/86400)</f>
        <v/>
      </c>
      <c r="L431" s="66" t="str">
        <f ca="1">IF(ISNA(MATCH(B431,Reader!$A$2:$A$100,0)),"",OFFSET(ReaderReference,MATCH(B431,Reader!$A$2:$A$100,0),3))</f>
        <v/>
      </c>
      <c r="M431" s="68" t="str">
        <f t="shared" ca="1" si="46"/>
        <v/>
      </c>
      <c r="N431" s="70" t="str">
        <f ca="1">IF(ISNA(MATCH(B431,Reader!$A$2:$A$100,0)),"",OFFSET(ReaderReference,MATCH(B431,Reader!$A$2:$A$100,0),5)/86400)</f>
        <v/>
      </c>
      <c r="O431" s="68" t="str">
        <f t="shared" ca="1" si="43"/>
        <v/>
      </c>
      <c r="P431" s="71" t="str">
        <f ca="1">IF(ISNA(MATCH(B431,PageBottom!$A$2:$A$1000,0)),"",OFFSET(PageBottomReference,MATCH(B431,PageBottom!$A$2:$A$1000,0),3))</f>
        <v/>
      </c>
      <c r="Q431" s="68" t="str">
        <f t="shared" ca="1" si="47"/>
        <v/>
      </c>
      <c r="R431" s="69" t="str">
        <f ca="1">IF(ISNA(MATCH(B431,PageBottom!$A$2:$A$1000,0)),"",OFFSET(PageBottomReference,MATCH(B431,PageBottom!$A$2:$A$1000,0),5)/86400)</f>
        <v/>
      </c>
      <c r="S431" s="72" t="str">
        <f t="shared" ca="1" si="48"/>
        <v/>
      </c>
      <c r="T431" s="73" t="str">
        <f ca="1">IF(ISNA(MATCH(B431,Pages!$A$2:$A$1000,0)),"",OFFSET(PageReference,MATCH(B431,Pages!$A$2:$A$1000,0),3))</f>
        <v/>
      </c>
      <c r="U431" s="66" t="str">
        <f ca="1">IF(ISNA(MATCH(B431,Pages!$A$2:$A$1000,0)),"",OFFSET(PageReference,MATCH(B431,Pages!$A$2:$A$1000,0),1))</f>
        <v/>
      </c>
      <c r="V431" s="66" t="str">
        <f ca="1">IF(ISNA(MATCH(B431,Pages!$A$2:$A$1000,0)),"",OFFSET(PageReference,MATCH(B431,Pages!$A$2:$A$1000,0),2))</f>
        <v/>
      </c>
      <c r="W431" s="68" t="str">
        <f t="shared" si="44"/>
        <v/>
      </c>
      <c r="X431" s="68" t="str">
        <f ca="1">IF(ISNA(MATCH(B431,Pages!$A$2:$A$1000,0)),"",OFFSET(PageReference,MATCH(B431,Pages!$A$2:$A$1000,0),5)/100)</f>
        <v/>
      </c>
      <c r="Y431" s="68" t="str">
        <f ca="1">IF(ISNA(MATCH(B431,Pages!$A$2:$A$1000,0)),"",OFFSET(PageReference,MATCH(B431,Pages!$A$2:$A$1000,0),6)/100)</f>
        <v/>
      </c>
      <c r="Z431" s="70" t="str">
        <f ca="1">IF(ISNA(MATCH(B431,Pages!$A$2:$A$1000,0)),"",OFFSET(PageReference,MATCH(B431,Pages!$A$2:$A$1000,0),4)/86400)</f>
        <v/>
      </c>
    </row>
    <row r="432" spans="2:26" s="74" customFormat="1" ht="12.75" x14ac:dyDescent="0.2">
      <c r="B432" s="67" t="str">
        <f>IF(ISBLANK(Allowed!A418),"",Allowed!A418)</f>
        <v/>
      </c>
      <c r="C432" s="66" t="str">
        <f>IF(ISBLANK(Allowed!C418),"",Allowed!C418)</f>
        <v/>
      </c>
      <c r="D432" s="66" t="str">
        <f>IF(ISBLANK(Allowed!D418),"",Allowed!D418)</f>
        <v/>
      </c>
      <c r="E432" s="66" t="str">
        <f>IF(ISBLANK(Allowed!F418),"",Allowed!F418)</f>
        <v/>
      </c>
      <c r="F432" s="67" t="str">
        <f ca="1">IF(ISNA(MATCH(B432,Started!$A$2:$A$100,0)),"",OFFSET(StartedReference,MATCH(B432,Started!$A$2:$A$100,0),3))</f>
        <v/>
      </c>
      <c r="G432" s="68" t="str">
        <f t="shared" ca="1" si="42"/>
        <v/>
      </c>
      <c r="H432" s="69" t="str">
        <f ca="1">IF(ISNA(MATCH(B432,Started!$A$2:$A$1000,0)),"",OFFSET(StartedReference,MATCH(B432,Started!$A$2:$A$1000,0),5)/86400)</f>
        <v/>
      </c>
      <c r="I432" s="66" t="str">
        <f ca="1">IF(ISNA(MATCH(B432,Viewer!$A$2:$A$100,0)),"",OFFSET(ViewerReference,MATCH(B432,Viewer!$A$2:$A$100,0),3))</f>
        <v/>
      </c>
      <c r="J432" s="68" t="str">
        <f t="shared" ca="1" si="45"/>
        <v/>
      </c>
      <c r="K432" s="70" t="str">
        <f ca="1">IF(ISNA(MATCH(B432,Viewer!$A$2:$A$100,0)),"",OFFSET(ViewerReference,MATCH(B432,Viewer!$A$2:$A$100,0),5)/86400)</f>
        <v/>
      </c>
      <c r="L432" s="66" t="str">
        <f ca="1">IF(ISNA(MATCH(B432,Reader!$A$2:$A$100,0)),"",OFFSET(ReaderReference,MATCH(B432,Reader!$A$2:$A$100,0),3))</f>
        <v/>
      </c>
      <c r="M432" s="68" t="str">
        <f t="shared" ca="1" si="46"/>
        <v/>
      </c>
      <c r="N432" s="70" t="str">
        <f ca="1">IF(ISNA(MATCH(B432,Reader!$A$2:$A$100,0)),"",OFFSET(ReaderReference,MATCH(B432,Reader!$A$2:$A$100,0),5)/86400)</f>
        <v/>
      </c>
      <c r="O432" s="68" t="str">
        <f t="shared" ca="1" si="43"/>
        <v/>
      </c>
      <c r="P432" s="71" t="str">
        <f ca="1">IF(ISNA(MATCH(B432,PageBottom!$A$2:$A$1000,0)),"",OFFSET(PageBottomReference,MATCH(B432,PageBottom!$A$2:$A$1000,0),3))</f>
        <v/>
      </c>
      <c r="Q432" s="68" t="str">
        <f t="shared" ca="1" si="47"/>
        <v/>
      </c>
      <c r="R432" s="69" t="str">
        <f ca="1">IF(ISNA(MATCH(B432,PageBottom!$A$2:$A$1000,0)),"",OFFSET(PageBottomReference,MATCH(B432,PageBottom!$A$2:$A$1000,0),5)/86400)</f>
        <v/>
      </c>
      <c r="S432" s="72" t="str">
        <f t="shared" ca="1" si="48"/>
        <v/>
      </c>
      <c r="T432" s="73" t="str">
        <f ca="1">IF(ISNA(MATCH(B432,Pages!$A$2:$A$1000,0)),"",OFFSET(PageReference,MATCH(B432,Pages!$A$2:$A$1000,0),3))</f>
        <v/>
      </c>
      <c r="U432" s="66" t="str">
        <f ca="1">IF(ISNA(MATCH(B432,Pages!$A$2:$A$1000,0)),"",OFFSET(PageReference,MATCH(B432,Pages!$A$2:$A$1000,0),1))</f>
        <v/>
      </c>
      <c r="V432" s="66" t="str">
        <f ca="1">IF(ISNA(MATCH(B432,Pages!$A$2:$A$1000,0)),"",OFFSET(PageReference,MATCH(B432,Pages!$A$2:$A$1000,0),2))</f>
        <v/>
      </c>
      <c r="W432" s="68" t="str">
        <f t="shared" si="44"/>
        <v/>
      </c>
      <c r="X432" s="68" t="str">
        <f ca="1">IF(ISNA(MATCH(B432,Pages!$A$2:$A$1000,0)),"",OFFSET(PageReference,MATCH(B432,Pages!$A$2:$A$1000,0),5)/100)</f>
        <v/>
      </c>
      <c r="Y432" s="68" t="str">
        <f ca="1">IF(ISNA(MATCH(B432,Pages!$A$2:$A$1000,0)),"",OFFSET(PageReference,MATCH(B432,Pages!$A$2:$A$1000,0),6)/100)</f>
        <v/>
      </c>
      <c r="Z432" s="70" t="str">
        <f ca="1">IF(ISNA(MATCH(B432,Pages!$A$2:$A$1000,0)),"",OFFSET(PageReference,MATCH(B432,Pages!$A$2:$A$1000,0),4)/86400)</f>
        <v/>
      </c>
    </row>
    <row r="433" spans="2:26" s="74" customFormat="1" ht="12.75" x14ac:dyDescent="0.2">
      <c r="B433" s="67" t="str">
        <f>IF(ISBLANK(Allowed!A419),"",Allowed!A419)</f>
        <v/>
      </c>
      <c r="C433" s="66" t="str">
        <f>IF(ISBLANK(Allowed!C419),"",Allowed!C419)</f>
        <v/>
      </c>
      <c r="D433" s="66" t="str">
        <f>IF(ISBLANK(Allowed!D419),"",Allowed!D419)</f>
        <v/>
      </c>
      <c r="E433" s="66" t="str">
        <f>IF(ISBLANK(Allowed!F419),"",Allowed!F419)</f>
        <v/>
      </c>
      <c r="F433" s="67" t="str">
        <f ca="1">IF(ISNA(MATCH(B433,Started!$A$2:$A$100,0)),"",OFFSET(StartedReference,MATCH(B433,Started!$A$2:$A$100,0),3))</f>
        <v/>
      </c>
      <c r="G433" s="68" t="str">
        <f t="shared" ca="1" si="42"/>
        <v/>
      </c>
      <c r="H433" s="69" t="str">
        <f ca="1">IF(ISNA(MATCH(B433,Started!$A$2:$A$1000,0)),"",OFFSET(StartedReference,MATCH(B433,Started!$A$2:$A$1000,0),5)/86400)</f>
        <v/>
      </c>
      <c r="I433" s="66" t="str">
        <f ca="1">IF(ISNA(MATCH(B433,Viewer!$A$2:$A$100,0)),"",OFFSET(ViewerReference,MATCH(B433,Viewer!$A$2:$A$100,0),3))</f>
        <v/>
      </c>
      <c r="J433" s="68" t="str">
        <f t="shared" ca="1" si="45"/>
        <v/>
      </c>
      <c r="K433" s="70" t="str">
        <f ca="1">IF(ISNA(MATCH(B433,Viewer!$A$2:$A$100,0)),"",OFFSET(ViewerReference,MATCH(B433,Viewer!$A$2:$A$100,0),5)/86400)</f>
        <v/>
      </c>
      <c r="L433" s="66" t="str">
        <f ca="1">IF(ISNA(MATCH(B433,Reader!$A$2:$A$100,0)),"",OFFSET(ReaderReference,MATCH(B433,Reader!$A$2:$A$100,0),3))</f>
        <v/>
      </c>
      <c r="M433" s="68" t="str">
        <f t="shared" ca="1" si="46"/>
        <v/>
      </c>
      <c r="N433" s="70" t="str">
        <f ca="1">IF(ISNA(MATCH(B433,Reader!$A$2:$A$100,0)),"",OFFSET(ReaderReference,MATCH(B433,Reader!$A$2:$A$100,0),5)/86400)</f>
        <v/>
      </c>
      <c r="O433" s="68" t="str">
        <f t="shared" ca="1" si="43"/>
        <v/>
      </c>
      <c r="P433" s="71" t="str">
        <f ca="1">IF(ISNA(MATCH(B433,PageBottom!$A$2:$A$1000,0)),"",OFFSET(PageBottomReference,MATCH(B433,PageBottom!$A$2:$A$1000,0),3))</f>
        <v/>
      </c>
      <c r="Q433" s="68" t="str">
        <f t="shared" ca="1" si="47"/>
        <v/>
      </c>
      <c r="R433" s="69" t="str">
        <f ca="1">IF(ISNA(MATCH(B433,PageBottom!$A$2:$A$1000,0)),"",OFFSET(PageBottomReference,MATCH(B433,PageBottom!$A$2:$A$1000,0),5)/86400)</f>
        <v/>
      </c>
      <c r="S433" s="72" t="str">
        <f t="shared" ca="1" si="48"/>
        <v/>
      </c>
      <c r="T433" s="73" t="str">
        <f ca="1">IF(ISNA(MATCH(B433,Pages!$A$2:$A$1000,0)),"",OFFSET(PageReference,MATCH(B433,Pages!$A$2:$A$1000,0),3))</f>
        <v/>
      </c>
      <c r="U433" s="66" t="str">
        <f ca="1">IF(ISNA(MATCH(B433,Pages!$A$2:$A$1000,0)),"",OFFSET(PageReference,MATCH(B433,Pages!$A$2:$A$1000,0),1))</f>
        <v/>
      </c>
      <c r="V433" s="66" t="str">
        <f ca="1">IF(ISNA(MATCH(B433,Pages!$A$2:$A$1000,0)),"",OFFSET(PageReference,MATCH(B433,Pages!$A$2:$A$1000,0),2))</f>
        <v/>
      </c>
      <c r="W433" s="68" t="str">
        <f t="shared" si="44"/>
        <v/>
      </c>
      <c r="X433" s="68" t="str">
        <f ca="1">IF(ISNA(MATCH(B433,Pages!$A$2:$A$1000,0)),"",OFFSET(PageReference,MATCH(B433,Pages!$A$2:$A$1000,0),5)/100)</f>
        <v/>
      </c>
      <c r="Y433" s="68" t="str">
        <f ca="1">IF(ISNA(MATCH(B433,Pages!$A$2:$A$1000,0)),"",OFFSET(PageReference,MATCH(B433,Pages!$A$2:$A$1000,0),6)/100)</f>
        <v/>
      </c>
      <c r="Z433" s="70" t="str">
        <f ca="1">IF(ISNA(MATCH(B433,Pages!$A$2:$A$1000,0)),"",OFFSET(PageReference,MATCH(B433,Pages!$A$2:$A$1000,0),4)/86400)</f>
        <v/>
      </c>
    </row>
    <row r="434" spans="2:26" s="74" customFormat="1" ht="12.75" x14ac:dyDescent="0.2">
      <c r="B434" s="67" t="str">
        <f>IF(ISBLANK(Allowed!A420),"",Allowed!A420)</f>
        <v/>
      </c>
      <c r="C434" s="66" t="str">
        <f>IF(ISBLANK(Allowed!C420),"",Allowed!C420)</f>
        <v/>
      </c>
      <c r="D434" s="66" t="str">
        <f>IF(ISBLANK(Allowed!D420),"",Allowed!D420)</f>
        <v/>
      </c>
      <c r="E434" s="66" t="str">
        <f>IF(ISBLANK(Allowed!F420),"",Allowed!F420)</f>
        <v/>
      </c>
      <c r="F434" s="67" t="str">
        <f ca="1">IF(ISNA(MATCH(B434,Started!$A$2:$A$100,0)),"",OFFSET(StartedReference,MATCH(B434,Started!$A$2:$A$100,0),3))</f>
        <v/>
      </c>
      <c r="G434" s="68" t="str">
        <f t="shared" ca="1" si="42"/>
        <v/>
      </c>
      <c r="H434" s="69" t="str">
        <f ca="1">IF(ISNA(MATCH(B434,Started!$A$2:$A$1000,0)),"",OFFSET(StartedReference,MATCH(B434,Started!$A$2:$A$1000,0),5)/86400)</f>
        <v/>
      </c>
      <c r="I434" s="66" t="str">
        <f ca="1">IF(ISNA(MATCH(B434,Viewer!$A$2:$A$100,0)),"",OFFSET(ViewerReference,MATCH(B434,Viewer!$A$2:$A$100,0),3))</f>
        <v/>
      </c>
      <c r="J434" s="68" t="str">
        <f t="shared" ca="1" si="45"/>
        <v/>
      </c>
      <c r="K434" s="70" t="str">
        <f ca="1">IF(ISNA(MATCH(B434,Viewer!$A$2:$A$100,0)),"",OFFSET(ViewerReference,MATCH(B434,Viewer!$A$2:$A$100,0),5)/86400)</f>
        <v/>
      </c>
      <c r="L434" s="66" t="str">
        <f ca="1">IF(ISNA(MATCH(B434,Reader!$A$2:$A$100,0)),"",OFFSET(ReaderReference,MATCH(B434,Reader!$A$2:$A$100,0),3))</f>
        <v/>
      </c>
      <c r="M434" s="68" t="str">
        <f t="shared" ca="1" si="46"/>
        <v/>
      </c>
      <c r="N434" s="70" t="str">
        <f ca="1">IF(ISNA(MATCH(B434,Reader!$A$2:$A$100,0)),"",OFFSET(ReaderReference,MATCH(B434,Reader!$A$2:$A$100,0),5)/86400)</f>
        <v/>
      </c>
      <c r="O434" s="68" t="str">
        <f t="shared" ca="1" si="43"/>
        <v/>
      </c>
      <c r="P434" s="71" t="str">
        <f ca="1">IF(ISNA(MATCH(B434,PageBottom!$A$2:$A$1000,0)),"",OFFSET(PageBottomReference,MATCH(B434,PageBottom!$A$2:$A$1000,0),3))</f>
        <v/>
      </c>
      <c r="Q434" s="68" t="str">
        <f t="shared" ca="1" si="47"/>
        <v/>
      </c>
      <c r="R434" s="69" t="str">
        <f ca="1">IF(ISNA(MATCH(B434,PageBottom!$A$2:$A$1000,0)),"",OFFSET(PageBottomReference,MATCH(B434,PageBottom!$A$2:$A$1000,0),5)/86400)</f>
        <v/>
      </c>
      <c r="S434" s="72" t="str">
        <f t="shared" ca="1" si="48"/>
        <v/>
      </c>
      <c r="T434" s="73" t="str">
        <f ca="1">IF(ISNA(MATCH(B434,Pages!$A$2:$A$1000,0)),"",OFFSET(PageReference,MATCH(B434,Pages!$A$2:$A$1000,0),3))</f>
        <v/>
      </c>
      <c r="U434" s="66" t="str">
        <f ca="1">IF(ISNA(MATCH(B434,Pages!$A$2:$A$1000,0)),"",OFFSET(PageReference,MATCH(B434,Pages!$A$2:$A$1000,0),1))</f>
        <v/>
      </c>
      <c r="V434" s="66" t="str">
        <f ca="1">IF(ISNA(MATCH(B434,Pages!$A$2:$A$1000,0)),"",OFFSET(PageReference,MATCH(B434,Pages!$A$2:$A$1000,0),2))</f>
        <v/>
      </c>
      <c r="W434" s="68" t="str">
        <f t="shared" si="44"/>
        <v/>
      </c>
      <c r="X434" s="68" t="str">
        <f ca="1">IF(ISNA(MATCH(B434,Pages!$A$2:$A$1000,0)),"",OFFSET(PageReference,MATCH(B434,Pages!$A$2:$A$1000,0),5)/100)</f>
        <v/>
      </c>
      <c r="Y434" s="68" t="str">
        <f ca="1">IF(ISNA(MATCH(B434,Pages!$A$2:$A$1000,0)),"",OFFSET(PageReference,MATCH(B434,Pages!$A$2:$A$1000,0),6)/100)</f>
        <v/>
      </c>
      <c r="Z434" s="70" t="str">
        <f ca="1">IF(ISNA(MATCH(B434,Pages!$A$2:$A$1000,0)),"",OFFSET(PageReference,MATCH(B434,Pages!$A$2:$A$1000,0),4)/86400)</f>
        <v/>
      </c>
    </row>
    <row r="435" spans="2:26" s="74" customFormat="1" ht="12.75" x14ac:dyDescent="0.2">
      <c r="B435" s="67" t="str">
        <f>IF(ISBLANK(Allowed!A421),"",Allowed!A421)</f>
        <v/>
      </c>
      <c r="C435" s="66" t="str">
        <f>IF(ISBLANK(Allowed!C421),"",Allowed!C421)</f>
        <v/>
      </c>
      <c r="D435" s="66" t="str">
        <f>IF(ISBLANK(Allowed!D421),"",Allowed!D421)</f>
        <v/>
      </c>
      <c r="E435" s="66" t="str">
        <f>IF(ISBLANK(Allowed!F421),"",Allowed!F421)</f>
        <v/>
      </c>
      <c r="F435" s="67" t="str">
        <f ca="1">IF(ISNA(MATCH(B435,Started!$A$2:$A$100,0)),"",OFFSET(StartedReference,MATCH(B435,Started!$A$2:$A$100,0),3))</f>
        <v/>
      </c>
      <c r="G435" s="68" t="str">
        <f t="shared" ca="1" si="42"/>
        <v/>
      </c>
      <c r="H435" s="69" t="str">
        <f ca="1">IF(ISNA(MATCH(B435,Started!$A$2:$A$1000,0)),"",OFFSET(StartedReference,MATCH(B435,Started!$A$2:$A$1000,0),5)/86400)</f>
        <v/>
      </c>
      <c r="I435" s="66" t="str">
        <f ca="1">IF(ISNA(MATCH(B435,Viewer!$A$2:$A$100,0)),"",OFFSET(ViewerReference,MATCH(B435,Viewer!$A$2:$A$100,0),3))</f>
        <v/>
      </c>
      <c r="J435" s="68" t="str">
        <f t="shared" ca="1" si="45"/>
        <v/>
      </c>
      <c r="K435" s="70" t="str">
        <f ca="1">IF(ISNA(MATCH(B435,Viewer!$A$2:$A$100,0)),"",OFFSET(ViewerReference,MATCH(B435,Viewer!$A$2:$A$100,0),5)/86400)</f>
        <v/>
      </c>
      <c r="L435" s="66" t="str">
        <f ca="1">IF(ISNA(MATCH(B435,Reader!$A$2:$A$100,0)),"",OFFSET(ReaderReference,MATCH(B435,Reader!$A$2:$A$100,0),3))</f>
        <v/>
      </c>
      <c r="M435" s="68" t="str">
        <f t="shared" ca="1" si="46"/>
        <v/>
      </c>
      <c r="N435" s="70" t="str">
        <f ca="1">IF(ISNA(MATCH(B435,Reader!$A$2:$A$100,0)),"",OFFSET(ReaderReference,MATCH(B435,Reader!$A$2:$A$100,0),5)/86400)</f>
        <v/>
      </c>
      <c r="O435" s="68" t="str">
        <f t="shared" ca="1" si="43"/>
        <v/>
      </c>
      <c r="P435" s="71" t="str">
        <f ca="1">IF(ISNA(MATCH(B435,PageBottom!$A$2:$A$1000,0)),"",OFFSET(PageBottomReference,MATCH(B435,PageBottom!$A$2:$A$1000,0),3))</f>
        <v/>
      </c>
      <c r="Q435" s="68" t="str">
        <f t="shared" ca="1" si="47"/>
        <v/>
      </c>
      <c r="R435" s="69" t="str">
        <f ca="1">IF(ISNA(MATCH(B435,PageBottom!$A$2:$A$1000,0)),"",OFFSET(PageBottomReference,MATCH(B435,PageBottom!$A$2:$A$1000,0),5)/86400)</f>
        <v/>
      </c>
      <c r="S435" s="72" t="str">
        <f t="shared" ca="1" si="48"/>
        <v/>
      </c>
      <c r="T435" s="73" t="str">
        <f ca="1">IF(ISNA(MATCH(B435,Pages!$A$2:$A$1000,0)),"",OFFSET(PageReference,MATCH(B435,Pages!$A$2:$A$1000,0),3))</f>
        <v/>
      </c>
      <c r="U435" s="66" t="str">
        <f ca="1">IF(ISNA(MATCH(B435,Pages!$A$2:$A$1000,0)),"",OFFSET(PageReference,MATCH(B435,Pages!$A$2:$A$1000,0),1))</f>
        <v/>
      </c>
      <c r="V435" s="66" t="str">
        <f ca="1">IF(ISNA(MATCH(B435,Pages!$A$2:$A$1000,0)),"",OFFSET(PageReference,MATCH(B435,Pages!$A$2:$A$1000,0),2))</f>
        <v/>
      </c>
      <c r="W435" s="68" t="str">
        <f t="shared" si="44"/>
        <v/>
      </c>
      <c r="X435" s="68" t="str">
        <f ca="1">IF(ISNA(MATCH(B435,Pages!$A$2:$A$1000,0)),"",OFFSET(PageReference,MATCH(B435,Pages!$A$2:$A$1000,0),5)/100)</f>
        <v/>
      </c>
      <c r="Y435" s="68" t="str">
        <f ca="1">IF(ISNA(MATCH(B435,Pages!$A$2:$A$1000,0)),"",OFFSET(PageReference,MATCH(B435,Pages!$A$2:$A$1000,0),6)/100)</f>
        <v/>
      </c>
      <c r="Z435" s="70" t="str">
        <f ca="1">IF(ISNA(MATCH(B435,Pages!$A$2:$A$1000,0)),"",OFFSET(PageReference,MATCH(B435,Pages!$A$2:$A$1000,0),4)/86400)</f>
        <v/>
      </c>
    </row>
    <row r="436" spans="2:26" s="74" customFormat="1" ht="12.75" x14ac:dyDescent="0.2">
      <c r="B436" s="67" t="str">
        <f>IF(ISBLANK(Allowed!A422),"",Allowed!A422)</f>
        <v/>
      </c>
      <c r="C436" s="66" t="str">
        <f>IF(ISBLANK(Allowed!C422),"",Allowed!C422)</f>
        <v/>
      </c>
      <c r="D436" s="66" t="str">
        <f>IF(ISBLANK(Allowed!D422),"",Allowed!D422)</f>
        <v/>
      </c>
      <c r="E436" s="66" t="str">
        <f>IF(ISBLANK(Allowed!F422),"",Allowed!F422)</f>
        <v/>
      </c>
      <c r="F436" s="67" t="str">
        <f ca="1">IF(ISNA(MATCH(B436,Started!$A$2:$A$100,0)),"",OFFSET(StartedReference,MATCH(B436,Started!$A$2:$A$100,0),3))</f>
        <v/>
      </c>
      <c r="G436" s="68" t="str">
        <f t="shared" ca="1" si="42"/>
        <v/>
      </c>
      <c r="H436" s="69" t="str">
        <f ca="1">IF(ISNA(MATCH(B436,Started!$A$2:$A$1000,0)),"",OFFSET(StartedReference,MATCH(B436,Started!$A$2:$A$1000,0),5)/86400)</f>
        <v/>
      </c>
      <c r="I436" s="66" t="str">
        <f ca="1">IF(ISNA(MATCH(B436,Viewer!$A$2:$A$100,0)),"",OFFSET(ViewerReference,MATCH(B436,Viewer!$A$2:$A$100,0),3))</f>
        <v/>
      </c>
      <c r="J436" s="68" t="str">
        <f t="shared" ca="1" si="45"/>
        <v/>
      </c>
      <c r="K436" s="70" t="str">
        <f ca="1">IF(ISNA(MATCH(B436,Viewer!$A$2:$A$100,0)),"",OFFSET(ViewerReference,MATCH(B436,Viewer!$A$2:$A$100,0),5)/86400)</f>
        <v/>
      </c>
      <c r="L436" s="66" t="str">
        <f ca="1">IF(ISNA(MATCH(B436,Reader!$A$2:$A$100,0)),"",OFFSET(ReaderReference,MATCH(B436,Reader!$A$2:$A$100,0),3))</f>
        <v/>
      </c>
      <c r="M436" s="68" t="str">
        <f t="shared" ca="1" si="46"/>
        <v/>
      </c>
      <c r="N436" s="70" t="str">
        <f ca="1">IF(ISNA(MATCH(B436,Reader!$A$2:$A$100,0)),"",OFFSET(ReaderReference,MATCH(B436,Reader!$A$2:$A$100,0),5)/86400)</f>
        <v/>
      </c>
      <c r="O436" s="68" t="str">
        <f t="shared" ca="1" si="43"/>
        <v/>
      </c>
      <c r="P436" s="71" t="str">
        <f ca="1">IF(ISNA(MATCH(B436,PageBottom!$A$2:$A$1000,0)),"",OFFSET(PageBottomReference,MATCH(B436,PageBottom!$A$2:$A$1000,0),3))</f>
        <v/>
      </c>
      <c r="Q436" s="68" t="str">
        <f t="shared" ca="1" si="47"/>
        <v/>
      </c>
      <c r="R436" s="69" t="str">
        <f ca="1">IF(ISNA(MATCH(B436,PageBottom!$A$2:$A$1000,0)),"",OFFSET(PageBottomReference,MATCH(B436,PageBottom!$A$2:$A$1000,0),5)/86400)</f>
        <v/>
      </c>
      <c r="S436" s="72" t="str">
        <f t="shared" ca="1" si="48"/>
        <v/>
      </c>
      <c r="T436" s="73" t="str">
        <f ca="1">IF(ISNA(MATCH(B436,Pages!$A$2:$A$1000,0)),"",OFFSET(PageReference,MATCH(B436,Pages!$A$2:$A$1000,0),3))</f>
        <v/>
      </c>
      <c r="U436" s="66" t="str">
        <f ca="1">IF(ISNA(MATCH(B436,Pages!$A$2:$A$1000,0)),"",OFFSET(PageReference,MATCH(B436,Pages!$A$2:$A$1000,0),1))</f>
        <v/>
      </c>
      <c r="V436" s="66" t="str">
        <f ca="1">IF(ISNA(MATCH(B436,Pages!$A$2:$A$1000,0)),"",OFFSET(PageReference,MATCH(B436,Pages!$A$2:$A$1000,0),2))</f>
        <v/>
      </c>
      <c r="W436" s="68" t="str">
        <f t="shared" si="44"/>
        <v/>
      </c>
      <c r="X436" s="68" t="str">
        <f ca="1">IF(ISNA(MATCH(B436,Pages!$A$2:$A$1000,0)),"",OFFSET(PageReference,MATCH(B436,Pages!$A$2:$A$1000,0),5)/100)</f>
        <v/>
      </c>
      <c r="Y436" s="68" t="str">
        <f ca="1">IF(ISNA(MATCH(B436,Pages!$A$2:$A$1000,0)),"",OFFSET(PageReference,MATCH(B436,Pages!$A$2:$A$1000,0),6)/100)</f>
        <v/>
      </c>
      <c r="Z436" s="70" t="str">
        <f ca="1">IF(ISNA(MATCH(B436,Pages!$A$2:$A$1000,0)),"",OFFSET(PageReference,MATCH(B436,Pages!$A$2:$A$1000,0),4)/86400)</f>
        <v/>
      </c>
    </row>
    <row r="437" spans="2:26" s="74" customFormat="1" ht="12.75" x14ac:dyDescent="0.2">
      <c r="B437" s="67" t="str">
        <f>IF(ISBLANK(Allowed!A423),"",Allowed!A423)</f>
        <v/>
      </c>
      <c r="C437" s="66" t="str">
        <f>IF(ISBLANK(Allowed!C423),"",Allowed!C423)</f>
        <v/>
      </c>
      <c r="D437" s="66" t="str">
        <f>IF(ISBLANK(Allowed!D423),"",Allowed!D423)</f>
        <v/>
      </c>
      <c r="E437" s="66" t="str">
        <f>IF(ISBLANK(Allowed!F423),"",Allowed!F423)</f>
        <v/>
      </c>
      <c r="F437" s="67" t="str">
        <f ca="1">IF(ISNA(MATCH(B437,Started!$A$2:$A$100,0)),"",OFFSET(StartedReference,MATCH(B437,Started!$A$2:$A$100,0),3))</f>
        <v/>
      </c>
      <c r="G437" s="68" t="str">
        <f t="shared" ca="1" si="42"/>
        <v/>
      </c>
      <c r="H437" s="69" t="str">
        <f ca="1">IF(ISNA(MATCH(B437,Started!$A$2:$A$1000,0)),"",OFFSET(StartedReference,MATCH(B437,Started!$A$2:$A$1000,0),5)/86400)</f>
        <v/>
      </c>
      <c r="I437" s="66" t="str">
        <f ca="1">IF(ISNA(MATCH(B437,Viewer!$A$2:$A$100,0)),"",OFFSET(ViewerReference,MATCH(B437,Viewer!$A$2:$A$100,0),3))</f>
        <v/>
      </c>
      <c r="J437" s="68" t="str">
        <f t="shared" ca="1" si="45"/>
        <v/>
      </c>
      <c r="K437" s="70" t="str">
        <f ca="1">IF(ISNA(MATCH(B437,Viewer!$A$2:$A$100,0)),"",OFFSET(ViewerReference,MATCH(B437,Viewer!$A$2:$A$100,0),5)/86400)</f>
        <v/>
      </c>
      <c r="L437" s="66" t="str">
        <f ca="1">IF(ISNA(MATCH(B437,Reader!$A$2:$A$100,0)),"",OFFSET(ReaderReference,MATCH(B437,Reader!$A$2:$A$100,0),3))</f>
        <v/>
      </c>
      <c r="M437" s="68" t="str">
        <f t="shared" ca="1" si="46"/>
        <v/>
      </c>
      <c r="N437" s="70" t="str">
        <f ca="1">IF(ISNA(MATCH(B437,Reader!$A$2:$A$100,0)),"",OFFSET(ReaderReference,MATCH(B437,Reader!$A$2:$A$100,0),5)/86400)</f>
        <v/>
      </c>
      <c r="O437" s="68" t="str">
        <f t="shared" ca="1" si="43"/>
        <v/>
      </c>
      <c r="P437" s="71" t="str">
        <f ca="1">IF(ISNA(MATCH(B437,PageBottom!$A$2:$A$1000,0)),"",OFFSET(PageBottomReference,MATCH(B437,PageBottom!$A$2:$A$1000,0),3))</f>
        <v/>
      </c>
      <c r="Q437" s="68" t="str">
        <f t="shared" ca="1" si="47"/>
        <v/>
      </c>
      <c r="R437" s="69" t="str">
        <f ca="1">IF(ISNA(MATCH(B437,PageBottom!$A$2:$A$1000,0)),"",OFFSET(PageBottomReference,MATCH(B437,PageBottom!$A$2:$A$1000,0),5)/86400)</f>
        <v/>
      </c>
      <c r="S437" s="72" t="str">
        <f t="shared" ca="1" si="48"/>
        <v/>
      </c>
      <c r="T437" s="73" t="str">
        <f ca="1">IF(ISNA(MATCH(B437,Pages!$A$2:$A$1000,0)),"",OFFSET(PageReference,MATCH(B437,Pages!$A$2:$A$1000,0),3))</f>
        <v/>
      </c>
      <c r="U437" s="66" t="str">
        <f ca="1">IF(ISNA(MATCH(B437,Pages!$A$2:$A$1000,0)),"",OFFSET(PageReference,MATCH(B437,Pages!$A$2:$A$1000,0),1))</f>
        <v/>
      </c>
      <c r="V437" s="66" t="str">
        <f ca="1">IF(ISNA(MATCH(B437,Pages!$A$2:$A$1000,0)),"",OFFSET(PageReference,MATCH(B437,Pages!$A$2:$A$1000,0),2))</f>
        <v/>
      </c>
      <c r="W437" s="68" t="str">
        <f t="shared" si="44"/>
        <v/>
      </c>
      <c r="X437" s="68" t="str">
        <f ca="1">IF(ISNA(MATCH(B437,Pages!$A$2:$A$1000,0)),"",OFFSET(PageReference,MATCH(B437,Pages!$A$2:$A$1000,0),5)/100)</f>
        <v/>
      </c>
      <c r="Y437" s="68" t="str">
        <f ca="1">IF(ISNA(MATCH(B437,Pages!$A$2:$A$1000,0)),"",OFFSET(PageReference,MATCH(B437,Pages!$A$2:$A$1000,0),6)/100)</f>
        <v/>
      </c>
      <c r="Z437" s="70" t="str">
        <f ca="1">IF(ISNA(MATCH(B437,Pages!$A$2:$A$1000,0)),"",OFFSET(PageReference,MATCH(B437,Pages!$A$2:$A$1000,0),4)/86400)</f>
        <v/>
      </c>
    </row>
    <row r="438" spans="2:26" s="74" customFormat="1" ht="12.75" x14ac:dyDescent="0.2">
      <c r="B438" s="67" t="str">
        <f>IF(ISBLANK(Allowed!A424),"",Allowed!A424)</f>
        <v/>
      </c>
      <c r="C438" s="66" t="str">
        <f>IF(ISBLANK(Allowed!C424),"",Allowed!C424)</f>
        <v/>
      </c>
      <c r="D438" s="66" t="str">
        <f>IF(ISBLANK(Allowed!D424),"",Allowed!D424)</f>
        <v/>
      </c>
      <c r="E438" s="66" t="str">
        <f>IF(ISBLANK(Allowed!F424),"",Allowed!F424)</f>
        <v/>
      </c>
      <c r="F438" s="67" t="str">
        <f ca="1">IF(ISNA(MATCH(B438,Started!$A$2:$A$100,0)),"",OFFSET(StartedReference,MATCH(B438,Started!$A$2:$A$100,0),3))</f>
        <v/>
      </c>
      <c r="G438" s="68" t="str">
        <f t="shared" ca="1" si="42"/>
        <v/>
      </c>
      <c r="H438" s="69" t="str">
        <f ca="1">IF(ISNA(MATCH(B438,Started!$A$2:$A$1000,0)),"",OFFSET(StartedReference,MATCH(B438,Started!$A$2:$A$1000,0),5)/86400)</f>
        <v/>
      </c>
      <c r="I438" s="66" t="str">
        <f ca="1">IF(ISNA(MATCH(B438,Viewer!$A$2:$A$100,0)),"",OFFSET(ViewerReference,MATCH(B438,Viewer!$A$2:$A$100,0),3))</f>
        <v/>
      </c>
      <c r="J438" s="68" t="str">
        <f t="shared" ca="1" si="45"/>
        <v/>
      </c>
      <c r="K438" s="70" t="str">
        <f ca="1">IF(ISNA(MATCH(B438,Viewer!$A$2:$A$100,0)),"",OFFSET(ViewerReference,MATCH(B438,Viewer!$A$2:$A$100,0),5)/86400)</f>
        <v/>
      </c>
      <c r="L438" s="66" t="str">
        <f ca="1">IF(ISNA(MATCH(B438,Reader!$A$2:$A$100,0)),"",OFFSET(ReaderReference,MATCH(B438,Reader!$A$2:$A$100,0),3))</f>
        <v/>
      </c>
      <c r="M438" s="68" t="str">
        <f t="shared" ca="1" si="46"/>
        <v/>
      </c>
      <c r="N438" s="70" t="str">
        <f ca="1">IF(ISNA(MATCH(B438,Reader!$A$2:$A$100,0)),"",OFFSET(ReaderReference,MATCH(B438,Reader!$A$2:$A$100,0),5)/86400)</f>
        <v/>
      </c>
      <c r="O438" s="68" t="str">
        <f t="shared" ca="1" si="43"/>
        <v/>
      </c>
      <c r="P438" s="71" t="str">
        <f ca="1">IF(ISNA(MATCH(B438,PageBottom!$A$2:$A$1000,0)),"",OFFSET(PageBottomReference,MATCH(B438,PageBottom!$A$2:$A$1000,0),3))</f>
        <v/>
      </c>
      <c r="Q438" s="68" t="str">
        <f t="shared" ca="1" si="47"/>
        <v/>
      </c>
      <c r="R438" s="69" t="str">
        <f ca="1">IF(ISNA(MATCH(B438,PageBottom!$A$2:$A$1000,0)),"",OFFSET(PageBottomReference,MATCH(B438,PageBottom!$A$2:$A$1000,0),5)/86400)</f>
        <v/>
      </c>
      <c r="S438" s="72" t="str">
        <f t="shared" ca="1" si="48"/>
        <v/>
      </c>
      <c r="T438" s="73" t="str">
        <f ca="1">IF(ISNA(MATCH(B438,Pages!$A$2:$A$1000,0)),"",OFFSET(PageReference,MATCH(B438,Pages!$A$2:$A$1000,0),3))</f>
        <v/>
      </c>
      <c r="U438" s="66" t="str">
        <f ca="1">IF(ISNA(MATCH(B438,Pages!$A$2:$A$1000,0)),"",OFFSET(PageReference,MATCH(B438,Pages!$A$2:$A$1000,0),1))</f>
        <v/>
      </c>
      <c r="V438" s="66" t="str">
        <f ca="1">IF(ISNA(MATCH(B438,Pages!$A$2:$A$1000,0)),"",OFFSET(PageReference,MATCH(B438,Pages!$A$2:$A$1000,0),2))</f>
        <v/>
      </c>
      <c r="W438" s="68" t="str">
        <f t="shared" si="44"/>
        <v/>
      </c>
      <c r="X438" s="68" t="str">
        <f ca="1">IF(ISNA(MATCH(B438,Pages!$A$2:$A$1000,0)),"",OFFSET(PageReference,MATCH(B438,Pages!$A$2:$A$1000,0),5)/100)</f>
        <v/>
      </c>
      <c r="Y438" s="68" t="str">
        <f ca="1">IF(ISNA(MATCH(B438,Pages!$A$2:$A$1000,0)),"",OFFSET(PageReference,MATCH(B438,Pages!$A$2:$A$1000,0),6)/100)</f>
        <v/>
      </c>
      <c r="Z438" s="70" t="str">
        <f ca="1">IF(ISNA(MATCH(B438,Pages!$A$2:$A$1000,0)),"",OFFSET(PageReference,MATCH(B438,Pages!$A$2:$A$1000,0),4)/86400)</f>
        <v/>
      </c>
    </row>
    <row r="439" spans="2:26" s="74" customFormat="1" ht="12.75" x14ac:dyDescent="0.2">
      <c r="B439" s="67" t="str">
        <f>IF(ISBLANK(Allowed!A425),"",Allowed!A425)</f>
        <v/>
      </c>
      <c r="C439" s="66" t="str">
        <f>IF(ISBLANK(Allowed!C425),"",Allowed!C425)</f>
        <v/>
      </c>
      <c r="D439" s="66" t="str">
        <f>IF(ISBLANK(Allowed!D425),"",Allowed!D425)</f>
        <v/>
      </c>
      <c r="E439" s="66" t="str">
        <f>IF(ISBLANK(Allowed!F425),"",Allowed!F425)</f>
        <v/>
      </c>
      <c r="F439" s="67" t="str">
        <f ca="1">IF(ISNA(MATCH(B439,Started!$A$2:$A$100,0)),"",OFFSET(StartedReference,MATCH(B439,Started!$A$2:$A$100,0),3))</f>
        <v/>
      </c>
      <c r="G439" s="68" t="str">
        <f t="shared" ca="1" si="42"/>
        <v/>
      </c>
      <c r="H439" s="69" t="str">
        <f ca="1">IF(ISNA(MATCH(B439,Started!$A$2:$A$1000,0)),"",OFFSET(StartedReference,MATCH(B439,Started!$A$2:$A$1000,0),5)/86400)</f>
        <v/>
      </c>
      <c r="I439" s="66" t="str">
        <f ca="1">IF(ISNA(MATCH(B439,Viewer!$A$2:$A$100,0)),"",OFFSET(ViewerReference,MATCH(B439,Viewer!$A$2:$A$100,0),3))</f>
        <v/>
      </c>
      <c r="J439" s="68" t="str">
        <f t="shared" ca="1" si="45"/>
        <v/>
      </c>
      <c r="K439" s="70" t="str">
        <f ca="1">IF(ISNA(MATCH(B439,Viewer!$A$2:$A$100,0)),"",OFFSET(ViewerReference,MATCH(B439,Viewer!$A$2:$A$100,0),5)/86400)</f>
        <v/>
      </c>
      <c r="L439" s="66" t="str">
        <f ca="1">IF(ISNA(MATCH(B439,Reader!$A$2:$A$100,0)),"",OFFSET(ReaderReference,MATCH(B439,Reader!$A$2:$A$100,0),3))</f>
        <v/>
      </c>
      <c r="M439" s="68" t="str">
        <f t="shared" ca="1" si="46"/>
        <v/>
      </c>
      <c r="N439" s="70" t="str">
        <f ca="1">IF(ISNA(MATCH(B439,Reader!$A$2:$A$100,0)),"",OFFSET(ReaderReference,MATCH(B439,Reader!$A$2:$A$100,0),5)/86400)</f>
        <v/>
      </c>
      <c r="O439" s="68" t="str">
        <f t="shared" ca="1" si="43"/>
        <v/>
      </c>
      <c r="P439" s="71" t="str">
        <f ca="1">IF(ISNA(MATCH(B439,PageBottom!$A$2:$A$1000,0)),"",OFFSET(PageBottomReference,MATCH(B439,PageBottom!$A$2:$A$1000,0),3))</f>
        <v/>
      </c>
      <c r="Q439" s="68" t="str">
        <f t="shared" ca="1" si="47"/>
        <v/>
      </c>
      <c r="R439" s="69" t="str">
        <f ca="1">IF(ISNA(MATCH(B439,PageBottom!$A$2:$A$1000,0)),"",OFFSET(PageBottomReference,MATCH(B439,PageBottom!$A$2:$A$1000,0),5)/86400)</f>
        <v/>
      </c>
      <c r="S439" s="72" t="str">
        <f t="shared" ca="1" si="48"/>
        <v/>
      </c>
      <c r="T439" s="73" t="str">
        <f ca="1">IF(ISNA(MATCH(B439,Pages!$A$2:$A$1000,0)),"",OFFSET(PageReference,MATCH(B439,Pages!$A$2:$A$1000,0),3))</f>
        <v/>
      </c>
      <c r="U439" s="66" t="str">
        <f ca="1">IF(ISNA(MATCH(B439,Pages!$A$2:$A$1000,0)),"",OFFSET(PageReference,MATCH(B439,Pages!$A$2:$A$1000,0),1))</f>
        <v/>
      </c>
      <c r="V439" s="66" t="str">
        <f ca="1">IF(ISNA(MATCH(B439,Pages!$A$2:$A$1000,0)),"",OFFSET(PageReference,MATCH(B439,Pages!$A$2:$A$1000,0),2))</f>
        <v/>
      </c>
      <c r="W439" s="68" t="str">
        <f t="shared" si="44"/>
        <v/>
      </c>
      <c r="X439" s="68" t="str">
        <f ca="1">IF(ISNA(MATCH(B439,Pages!$A$2:$A$1000,0)),"",OFFSET(PageReference,MATCH(B439,Pages!$A$2:$A$1000,0),5)/100)</f>
        <v/>
      </c>
      <c r="Y439" s="68" t="str">
        <f ca="1">IF(ISNA(MATCH(B439,Pages!$A$2:$A$1000,0)),"",OFFSET(PageReference,MATCH(B439,Pages!$A$2:$A$1000,0),6)/100)</f>
        <v/>
      </c>
      <c r="Z439" s="70" t="str">
        <f ca="1">IF(ISNA(MATCH(B439,Pages!$A$2:$A$1000,0)),"",OFFSET(PageReference,MATCH(B439,Pages!$A$2:$A$1000,0),4)/86400)</f>
        <v/>
      </c>
    </row>
    <row r="440" spans="2:26" s="74" customFormat="1" ht="12.75" x14ac:dyDescent="0.2">
      <c r="B440" s="67" t="str">
        <f>IF(ISBLANK(Allowed!A426),"",Allowed!A426)</f>
        <v/>
      </c>
      <c r="C440" s="66" t="str">
        <f>IF(ISBLANK(Allowed!C426),"",Allowed!C426)</f>
        <v/>
      </c>
      <c r="D440" s="66" t="str">
        <f>IF(ISBLANK(Allowed!D426),"",Allowed!D426)</f>
        <v/>
      </c>
      <c r="E440" s="66" t="str">
        <f>IF(ISBLANK(Allowed!F426),"",Allowed!F426)</f>
        <v/>
      </c>
      <c r="F440" s="67" t="str">
        <f ca="1">IF(ISNA(MATCH(B440,Started!$A$2:$A$100,0)),"",OFFSET(StartedReference,MATCH(B440,Started!$A$2:$A$100,0),3))</f>
        <v/>
      </c>
      <c r="G440" s="68" t="str">
        <f t="shared" ca="1" si="42"/>
        <v/>
      </c>
      <c r="H440" s="69" t="str">
        <f ca="1">IF(ISNA(MATCH(B440,Started!$A$2:$A$1000,0)),"",OFFSET(StartedReference,MATCH(B440,Started!$A$2:$A$1000,0),5)/86400)</f>
        <v/>
      </c>
      <c r="I440" s="66" t="str">
        <f ca="1">IF(ISNA(MATCH(B440,Viewer!$A$2:$A$100,0)),"",OFFSET(ViewerReference,MATCH(B440,Viewer!$A$2:$A$100,0),3))</f>
        <v/>
      </c>
      <c r="J440" s="68" t="str">
        <f t="shared" ca="1" si="45"/>
        <v/>
      </c>
      <c r="K440" s="70" t="str">
        <f ca="1">IF(ISNA(MATCH(B440,Viewer!$A$2:$A$100,0)),"",OFFSET(ViewerReference,MATCH(B440,Viewer!$A$2:$A$100,0),5)/86400)</f>
        <v/>
      </c>
      <c r="L440" s="66" t="str">
        <f ca="1">IF(ISNA(MATCH(B440,Reader!$A$2:$A$100,0)),"",OFFSET(ReaderReference,MATCH(B440,Reader!$A$2:$A$100,0),3))</f>
        <v/>
      </c>
      <c r="M440" s="68" t="str">
        <f t="shared" ca="1" si="46"/>
        <v/>
      </c>
      <c r="N440" s="70" t="str">
        <f ca="1">IF(ISNA(MATCH(B440,Reader!$A$2:$A$100,0)),"",OFFSET(ReaderReference,MATCH(B440,Reader!$A$2:$A$100,0),5)/86400)</f>
        <v/>
      </c>
      <c r="O440" s="68" t="str">
        <f t="shared" ca="1" si="43"/>
        <v/>
      </c>
      <c r="P440" s="71" t="str">
        <f ca="1">IF(ISNA(MATCH(B440,PageBottom!$A$2:$A$1000,0)),"",OFFSET(PageBottomReference,MATCH(B440,PageBottom!$A$2:$A$1000,0),3))</f>
        <v/>
      </c>
      <c r="Q440" s="68" t="str">
        <f t="shared" ca="1" si="47"/>
        <v/>
      </c>
      <c r="R440" s="69" t="str">
        <f ca="1">IF(ISNA(MATCH(B440,PageBottom!$A$2:$A$1000,0)),"",OFFSET(PageBottomReference,MATCH(B440,PageBottom!$A$2:$A$1000,0),5)/86400)</f>
        <v/>
      </c>
      <c r="S440" s="72" t="str">
        <f t="shared" ca="1" si="48"/>
        <v/>
      </c>
      <c r="T440" s="73" t="str">
        <f ca="1">IF(ISNA(MATCH(B440,Pages!$A$2:$A$1000,0)),"",OFFSET(PageReference,MATCH(B440,Pages!$A$2:$A$1000,0),3))</f>
        <v/>
      </c>
      <c r="U440" s="66" t="str">
        <f ca="1">IF(ISNA(MATCH(B440,Pages!$A$2:$A$1000,0)),"",OFFSET(PageReference,MATCH(B440,Pages!$A$2:$A$1000,0),1))</f>
        <v/>
      </c>
      <c r="V440" s="66" t="str">
        <f ca="1">IF(ISNA(MATCH(B440,Pages!$A$2:$A$1000,0)),"",OFFSET(PageReference,MATCH(B440,Pages!$A$2:$A$1000,0),2))</f>
        <v/>
      </c>
      <c r="W440" s="68" t="str">
        <f t="shared" si="44"/>
        <v/>
      </c>
      <c r="X440" s="68" t="str">
        <f ca="1">IF(ISNA(MATCH(B440,Pages!$A$2:$A$1000,0)),"",OFFSET(PageReference,MATCH(B440,Pages!$A$2:$A$1000,0),5)/100)</f>
        <v/>
      </c>
      <c r="Y440" s="68" t="str">
        <f ca="1">IF(ISNA(MATCH(B440,Pages!$A$2:$A$1000,0)),"",OFFSET(PageReference,MATCH(B440,Pages!$A$2:$A$1000,0),6)/100)</f>
        <v/>
      </c>
      <c r="Z440" s="70" t="str">
        <f ca="1">IF(ISNA(MATCH(B440,Pages!$A$2:$A$1000,0)),"",OFFSET(PageReference,MATCH(B440,Pages!$A$2:$A$1000,0),4)/86400)</f>
        <v/>
      </c>
    </row>
    <row r="441" spans="2:26" s="74" customFormat="1" ht="12.75" x14ac:dyDescent="0.2">
      <c r="B441" s="67" t="str">
        <f>IF(ISBLANK(Allowed!A427),"",Allowed!A427)</f>
        <v/>
      </c>
      <c r="C441" s="66" t="str">
        <f>IF(ISBLANK(Allowed!C427),"",Allowed!C427)</f>
        <v/>
      </c>
      <c r="D441" s="66" t="str">
        <f>IF(ISBLANK(Allowed!D427),"",Allowed!D427)</f>
        <v/>
      </c>
      <c r="E441" s="66" t="str">
        <f>IF(ISBLANK(Allowed!F427),"",Allowed!F427)</f>
        <v/>
      </c>
      <c r="F441" s="67" t="str">
        <f ca="1">IF(ISNA(MATCH(B441,Started!$A$2:$A$100,0)),"",OFFSET(StartedReference,MATCH(B441,Started!$A$2:$A$100,0),3))</f>
        <v/>
      </c>
      <c r="G441" s="68" t="str">
        <f t="shared" ca="1" si="42"/>
        <v/>
      </c>
      <c r="H441" s="69" t="str">
        <f ca="1">IF(ISNA(MATCH(B441,Started!$A$2:$A$1000,0)),"",OFFSET(StartedReference,MATCH(B441,Started!$A$2:$A$1000,0),5)/86400)</f>
        <v/>
      </c>
      <c r="I441" s="66" t="str">
        <f ca="1">IF(ISNA(MATCH(B441,Viewer!$A$2:$A$100,0)),"",OFFSET(ViewerReference,MATCH(B441,Viewer!$A$2:$A$100,0),3))</f>
        <v/>
      </c>
      <c r="J441" s="68" t="str">
        <f t="shared" ca="1" si="45"/>
        <v/>
      </c>
      <c r="K441" s="70" t="str">
        <f ca="1">IF(ISNA(MATCH(B441,Viewer!$A$2:$A$100,0)),"",OFFSET(ViewerReference,MATCH(B441,Viewer!$A$2:$A$100,0),5)/86400)</f>
        <v/>
      </c>
      <c r="L441" s="66" t="str">
        <f ca="1">IF(ISNA(MATCH(B441,Reader!$A$2:$A$100,0)),"",OFFSET(ReaderReference,MATCH(B441,Reader!$A$2:$A$100,0),3))</f>
        <v/>
      </c>
      <c r="M441" s="68" t="str">
        <f t="shared" ca="1" si="46"/>
        <v/>
      </c>
      <c r="N441" s="70" t="str">
        <f ca="1">IF(ISNA(MATCH(B441,Reader!$A$2:$A$100,0)),"",OFFSET(ReaderReference,MATCH(B441,Reader!$A$2:$A$100,0),5)/86400)</f>
        <v/>
      </c>
      <c r="O441" s="68" t="str">
        <f t="shared" ca="1" si="43"/>
        <v/>
      </c>
      <c r="P441" s="71" t="str">
        <f ca="1">IF(ISNA(MATCH(B441,PageBottom!$A$2:$A$1000,0)),"",OFFSET(PageBottomReference,MATCH(B441,PageBottom!$A$2:$A$1000,0),3))</f>
        <v/>
      </c>
      <c r="Q441" s="68" t="str">
        <f t="shared" ca="1" si="47"/>
        <v/>
      </c>
      <c r="R441" s="69" t="str">
        <f ca="1">IF(ISNA(MATCH(B441,PageBottom!$A$2:$A$1000,0)),"",OFFSET(PageBottomReference,MATCH(B441,PageBottom!$A$2:$A$1000,0),5)/86400)</f>
        <v/>
      </c>
      <c r="S441" s="72" t="str">
        <f t="shared" ca="1" si="48"/>
        <v/>
      </c>
      <c r="T441" s="73" t="str">
        <f ca="1">IF(ISNA(MATCH(B441,Pages!$A$2:$A$1000,0)),"",OFFSET(PageReference,MATCH(B441,Pages!$A$2:$A$1000,0),3))</f>
        <v/>
      </c>
      <c r="U441" s="66" t="str">
        <f ca="1">IF(ISNA(MATCH(B441,Pages!$A$2:$A$1000,0)),"",OFFSET(PageReference,MATCH(B441,Pages!$A$2:$A$1000,0),1))</f>
        <v/>
      </c>
      <c r="V441" s="66" t="str">
        <f ca="1">IF(ISNA(MATCH(B441,Pages!$A$2:$A$1000,0)),"",OFFSET(PageReference,MATCH(B441,Pages!$A$2:$A$1000,0),2))</f>
        <v/>
      </c>
      <c r="W441" s="68" t="str">
        <f t="shared" si="44"/>
        <v/>
      </c>
      <c r="X441" s="68" t="str">
        <f ca="1">IF(ISNA(MATCH(B441,Pages!$A$2:$A$1000,0)),"",OFFSET(PageReference,MATCH(B441,Pages!$A$2:$A$1000,0),5)/100)</f>
        <v/>
      </c>
      <c r="Y441" s="68" t="str">
        <f ca="1">IF(ISNA(MATCH(B441,Pages!$A$2:$A$1000,0)),"",OFFSET(PageReference,MATCH(B441,Pages!$A$2:$A$1000,0),6)/100)</f>
        <v/>
      </c>
      <c r="Z441" s="70" t="str">
        <f ca="1">IF(ISNA(MATCH(B441,Pages!$A$2:$A$1000,0)),"",OFFSET(PageReference,MATCH(B441,Pages!$A$2:$A$1000,0),4)/86400)</f>
        <v/>
      </c>
    </row>
    <row r="442" spans="2:26" s="74" customFormat="1" ht="12.75" x14ac:dyDescent="0.2">
      <c r="B442" s="67" t="str">
        <f>IF(ISBLANK(Allowed!A428),"",Allowed!A428)</f>
        <v/>
      </c>
      <c r="C442" s="66" t="str">
        <f>IF(ISBLANK(Allowed!C428),"",Allowed!C428)</f>
        <v/>
      </c>
      <c r="D442" s="66" t="str">
        <f>IF(ISBLANK(Allowed!D428),"",Allowed!D428)</f>
        <v/>
      </c>
      <c r="E442" s="66" t="str">
        <f>IF(ISBLANK(Allowed!F428),"",Allowed!F428)</f>
        <v/>
      </c>
      <c r="F442" s="67" t="str">
        <f ca="1">IF(ISNA(MATCH(B442,Started!$A$2:$A$100,0)),"",OFFSET(StartedReference,MATCH(B442,Started!$A$2:$A$100,0),3))</f>
        <v/>
      </c>
      <c r="G442" s="68" t="str">
        <f t="shared" ca="1" si="42"/>
        <v/>
      </c>
      <c r="H442" s="69" t="str">
        <f ca="1">IF(ISNA(MATCH(B442,Started!$A$2:$A$1000,0)),"",OFFSET(StartedReference,MATCH(B442,Started!$A$2:$A$1000,0),5)/86400)</f>
        <v/>
      </c>
      <c r="I442" s="66" t="str">
        <f ca="1">IF(ISNA(MATCH(B442,Viewer!$A$2:$A$100,0)),"",OFFSET(ViewerReference,MATCH(B442,Viewer!$A$2:$A$100,0),3))</f>
        <v/>
      </c>
      <c r="J442" s="68" t="str">
        <f t="shared" ca="1" si="45"/>
        <v/>
      </c>
      <c r="K442" s="70" t="str">
        <f ca="1">IF(ISNA(MATCH(B442,Viewer!$A$2:$A$100,0)),"",OFFSET(ViewerReference,MATCH(B442,Viewer!$A$2:$A$100,0),5)/86400)</f>
        <v/>
      </c>
      <c r="L442" s="66" t="str">
        <f ca="1">IF(ISNA(MATCH(B442,Reader!$A$2:$A$100,0)),"",OFFSET(ReaderReference,MATCH(B442,Reader!$A$2:$A$100,0),3))</f>
        <v/>
      </c>
      <c r="M442" s="68" t="str">
        <f t="shared" ca="1" si="46"/>
        <v/>
      </c>
      <c r="N442" s="70" t="str">
        <f ca="1">IF(ISNA(MATCH(B442,Reader!$A$2:$A$100,0)),"",OFFSET(ReaderReference,MATCH(B442,Reader!$A$2:$A$100,0),5)/86400)</f>
        <v/>
      </c>
      <c r="O442" s="68" t="str">
        <f t="shared" ca="1" si="43"/>
        <v/>
      </c>
      <c r="P442" s="71" t="str">
        <f ca="1">IF(ISNA(MATCH(B442,PageBottom!$A$2:$A$1000,0)),"",OFFSET(PageBottomReference,MATCH(B442,PageBottom!$A$2:$A$1000,0),3))</f>
        <v/>
      </c>
      <c r="Q442" s="68" t="str">
        <f t="shared" ca="1" si="47"/>
        <v/>
      </c>
      <c r="R442" s="69" t="str">
        <f ca="1">IF(ISNA(MATCH(B442,PageBottom!$A$2:$A$1000,0)),"",OFFSET(PageBottomReference,MATCH(B442,PageBottom!$A$2:$A$1000,0),5)/86400)</f>
        <v/>
      </c>
      <c r="S442" s="72" t="str">
        <f t="shared" ca="1" si="48"/>
        <v/>
      </c>
      <c r="T442" s="73" t="str">
        <f ca="1">IF(ISNA(MATCH(B442,Pages!$A$2:$A$1000,0)),"",OFFSET(PageReference,MATCH(B442,Pages!$A$2:$A$1000,0),3))</f>
        <v/>
      </c>
      <c r="U442" s="66" t="str">
        <f ca="1">IF(ISNA(MATCH(B442,Pages!$A$2:$A$1000,0)),"",OFFSET(PageReference,MATCH(B442,Pages!$A$2:$A$1000,0),1))</f>
        <v/>
      </c>
      <c r="V442" s="66" t="str">
        <f ca="1">IF(ISNA(MATCH(B442,Pages!$A$2:$A$1000,0)),"",OFFSET(PageReference,MATCH(B442,Pages!$A$2:$A$1000,0),2))</f>
        <v/>
      </c>
      <c r="W442" s="68" t="str">
        <f t="shared" si="44"/>
        <v/>
      </c>
      <c r="X442" s="68" t="str">
        <f ca="1">IF(ISNA(MATCH(B442,Pages!$A$2:$A$1000,0)),"",OFFSET(PageReference,MATCH(B442,Pages!$A$2:$A$1000,0),5)/100)</f>
        <v/>
      </c>
      <c r="Y442" s="68" t="str">
        <f ca="1">IF(ISNA(MATCH(B442,Pages!$A$2:$A$1000,0)),"",OFFSET(PageReference,MATCH(B442,Pages!$A$2:$A$1000,0),6)/100)</f>
        <v/>
      </c>
      <c r="Z442" s="70" t="str">
        <f ca="1">IF(ISNA(MATCH(B442,Pages!$A$2:$A$1000,0)),"",OFFSET(PageReference,MATCH(B442,Pages!$A$2:$A$1000,0),4)/86400)</f>
        <v/>
      </c>
    </row>
    <row r="443" spans="2:26" s="74" customFormat="1" ht="12.75" x14ac:dyDescent="0.2">
      <c r="B443" s="67" t="str">
        <f>IF(ISBLANK(Allowed!A429),"",Allowed!A429)</f>
        <v/>
      </c>
      <c r="C443" s="66" t="str">
        <f>IF(ISBLANK(Allowed!C429),"",Allowed!C429)</f>
        <v/>
      </c>
      <c r="D443" s="66" t="str">
        <f>IF(ISBLANK(Allowed!D429),"",Allowed!D429)</f>
        <v/>
      </c>
      <c r="E443" s="66" t="str">
        <f>IF(ISBLANK(Allowed!F429),"",Allowed!F429)</f>
        <v/>
      </c>
      <c r="F443" s="67" t="str">
        <f ca="1">IF(ISNA(MATCH(B443,Started!$A$2:$A$100,0)),"",OFFSET(StartedReference,MATCH(B443,Started!$A$2:$A$100,0),3))</f>
        <v/>
      </c>
      <c r="G443" s="68" t="str">
        <f t="shared" ca="1" si="42"/>
        <v/>
      </c>
      <c r="H443" s="69" t="str">
        <f ca="1">IF(ISNA(MATCH(B443,Started!$A$2:$A$1000,0)),"",OFFSET(StartedReference,MATCH(B443,Started!$A$2:$A$1000,0),5)/86400)</f>
        <v/>
      </c>
      <c r="I443" s="66" t="str">
        <f ca="1">IF(ISNA(MATCH(B443,Viewer!$A$2:$A$100,0)),"",OFFSET(ViewerReference,MATCH(B443,Viewer!$A$2:$A$100,0),3))</f>
        <v/>
      </c>
      <c r="J443" s="68" t="str">
        <f t="shared" ca="1" si="45"/>
        <v/>
      </c>
      <c r="K443" s="70" t="str">
        <f ca="1">IF(ISNA(MATCH(B443,Viewer!$A$2:$A$100,0)),"",OFFSET(ViewerReference,MATCH(B443,Viewer!$A$2:$A$100,0),5)/86400)</f>
        <v/>
      </c>
      <c r="L443" s="66" t="str">
        <f ca="1">IF(ISNA(MATCH(B443,Reader!$A$2:$A$100,0)),"",OFFSET(ReaderReference,MATCH(B443,Reader!$A$2:$A$100,0),3))</f>
        <v/>
      </c>
      <c r="M443" s="68" t="str">
        <f t="shared" ca="1" si="46"/>
        <v/>
      </c>
      <c r="N443" s="70" t="str">
        <f ca="1">IF(ISNA(MATCH(B443,Reader!$A$2:$A$100,0)),"",OFFSET(ReaderReference,MATCH(B443,Reader!$A$2:$A$100,0),5)/86400)</f>
        <v/>
      </c>
      <c r="O443" s="68" t="str">
        <f t="shared" ca="1" si="43"/>
        <v/>
      </c>
      <c r="P443" s="71" t="str">
        <f ca="1">IF(ISNA(MATCH(B443,PageBottom!$A$2:$A$1000,0)),"",OFFSET(PageBottomReference,MATCH(B443,PageBottom!$A$2:$A$1000,0),3))</f>
        <v/>
      </c>
      <c r="Q443" s="68" t="str">
        <f t="shared" ca="1" si="47"/>
        <v/>
      </c>
      <c r="R443" s="69" t="str">
        <f ca="1">IF(ISNA(MATCH(B443,PageBottom!$A$2:$A$1000,0)),"",OFFSET(PageBottomReference,MATCH(B443,PageBottom!$A$2:$A$1000,0),5)/86400)</f>
        <v/>
      </c>
      <c r="S443" s="72" t="str">
        <f t="shared" ca="1" si="48"/>
        <v/>
      </c>
      <c r="T443" s="73" t="str">
        <f ca="1">IF(ISNA(MATCH(B443,Pages!$A$2:$A$1000,0)),"",OFFSET(PageReference,MATCH(B443,Pages!$A$2:$A$1000,0),3))</f>
        <v/>
      </c>
      <c r="U443" s="66" t="str">
        <f ca="1">IF(ISNA(MATCH(B443,Pages!$A$2:$A$1000,0)),"",OFFSET(PageReference,MATCH(B443,Pages!$A$2:$A$1000,0),1))</f>
        <v/>
      </c>
      <c r="V443" s="66" t="str">
        <f ca="1">IF(ISNA(MATCH(B443,Pages!$A$2:$A$1000,0)),"",OFFSET(PageReference,MATCH(B443,Pages!$A$2:$A$1000,0),2))</f>
        <v/>
      </c>
      <c r="W443" s="68" t="str">
        <f t="shared" si="44"/>
        <v/>
      </c>
      <c r="X443" s="68" t="str">
        <f ca="1">IF(ISNA(MATCH(B443,Pages!$A$2:$A$1000,0)),"",OFFSET(PageReference,MATCH(B443,Pages!$A$2:$A$1000,0),5)/100)</f>
        <v/>
      </c>
      <c r="Y443" s="68" t="str">
        <f ca="1">IF(ISNA(MATCH(B443,Pages!$A$2:$A$1000,0)),"",OFFSET(PageReference,MATCH(B443,Pages!$A$2:$A$1000,0),6)/100)</f>
        <v/>
      </c>
      <c r="Z443" s="70" t="str">
        <f ca="1">IF(ISNA(MATCH(B443,Pages!$A$2:$A$1000,0)),"",OFFSET(PageReference,MATCH(B443,Pages!$A$2:$A$1000,0),4)/86400)</f>
        <v/>
      </c>
    </row>
    <row r="444" spans="2:26" s="74" customFormat="1" ht="12.75" x14ac:dyDescent="0.2">
      <c r="B444" s="67" t="str">
        <f>IF(ISBLANK(Allowed!A430),"",Allowed!A430)</f>
        <v/>
      </c>
      <c r="C444" s="66" t="str">
        <f>IF(ISBLANK(Allowed!C430),"",Allowed!C430)</f>
        <v/>
      </c>
      <c r="D444" s="66" t="str">
        <f>IF(ISBLANK(Allowed!D430),"",Allowed!D430)</f>
        <v/>
      </c>
      <c r="E444" s="66" t="str">
        <f>IF(ISBLANK(Allowed!F430),"",Allowed!F430)</f>
        <v/>
      </c>
      <c r="F444" s="67" t="str">
        <f ca="1">IF(ISNA(MATCH(B444,Started!$A$2:$A$100,0)),"",OFFSET(StartedReference,MATCH(B444,Started!$A$2:$A$100,0),3))</f>
        <v/>
      </c>
      <c r="G444" s="68" t="str">
        <f t="shared" ca="1" si="42"/>
        <v/>
      </c>
      <c r="H444" s="69" t="str">
        <f ca="1">IF(ISNA(MATCH(B444,Started!$A$2:$A$1000,0)),"",OFFSET(StartedReference,MATCH(B444,Started!$A$2:$A$1000,0),5)/86400)</f>
        <v/>
      </c>
      <c r="I444" s="66" t="str">
        <f ca="1">IF(ISNA(MATCH(B444,Viewer!$A$2:$A$100,0)),"",OFFSET(ViewerReference,MATCH(B444,Viewer!$A$2:$A$100,0),3))</f>
        <v/>
      </c>
      <c r="J444" s="68" t="str">
        <f t="shared" ca="1" si="45"/>
        <v/>
      </c>
      <c r="K444" s="70" t="str">
        <f ca="1">IF(ISNA(MATCH(B444,Viewer!$A$2:$A$100,0)),"",OFFSET(ViewerReference,MATCH(B444,Viewer!$A$2:$A$100,0),5)/86400)</f>
        <v/>
      </c>
      <c r="L444" s="66" t="str">
        <f ca="1">IF(ISNA(MATCH(B444,Reader!$A$2:$A$100,0)),"",OFFSET(ReaderReference,MATCH(B444,Reader!$A$2:$A$100,0),3))</f>
        <v/>
      </c>
      <c r="M444" s="68" t="str">
        <f t="shared" ca="1" si="46"/>
        <v/>
      </c>
      <c r="N444" s="70" t="str">
        <f ca="1">IF(ISNA(MATCH(B444,Reader!$A$2:$A$100,0)),"",OFFSET(ReaderReference,MATCH(B444,Reader!$A$2:$A$100,0),5)/86400)</f>
        <v/>
      </c>
      <c r="O444" s="68" t="str">
        <f t="shared" ca="1" si="43"/>
        <v/>
      </c>
      <c r="P444" s="71" t="str">
        <f ca="1">IF(ISNA(MATCH(B444,PageBottom!$A$2:$A$1000,0)),"",OFFSET(PageBottomReference,MATCH(B444,PageBottom!$A$2:$A$1000,0),3))</f>
        <v/>
      </c>
      <c r="Q444" s="68" t="str">
        <f t="shared" ca="1" si="47"/>
        <v/>
      </c>
      <c r="R444" s="69" t="str">
        <f ca="1">IF(ISNA(MATCH(B444,PageBottom!$A$2:$A$1000,0)),"",OFFSET(PageBottomReference,MATCH(B444,PageBottom!$A$2:$A$1000,0),5)/86400)</f>
        <v/>
      </c>
      <c r="S444" s="72" t="str">
        <f t="shared" ca="1" si="48"/>
        <v/>
      </c>
      <c r="T444" s="73" t="str">
        <f ca="1">IF(ISNA(MATCH(B444,Pages!$A$2:$A$1000,0)),"",OFFSET(PageReference,MATCH(B444,Pages!$A$2:$A$1000,0),3))</f>
        <v/>
      </c>
      <c r="U444" s="66" t="str">
        <f ca="1">IF(ISNA(MATCH(B444,Pages!$A$2:$A$1000,0)),"",OFFSET(PageReference,MATCH(B444,Pages!$A$2:$A$1000,0),1))</f>
        <v/>
      </c>
      <c r="V444" s="66" t="str">
        <f ca="1">IF(ISNA(MATCH(B444,Pages!$A$2:$A$1000,0)),"",OFFSET(PageReference,MATCH(B444,Pages!$A$2:$A$1000,0),2))</f>
        <v/>
      </c>
      <c r="W444" s="68" t="str">
        <f t="shared" si="44"/>
        <v/>
      </c>
      <c r="X444" s="68" t="str">
        <f ca="1">IF(ISNA(MATCH(B444,Pages!$A$2:$A$1000,0)),"",OFFSET(PageReference,MATCH(B444,Pages!$A$2:$A$1000,0),5)/100)</f>
        <v/>
      </c>
      <c r="Y444" s="68" t="str">
        <f ca="1">IF(ISNA(MATCH(B444,Pages!$A$2:$A$1000,0)),"",OFFSET(PageReference,MATCH(B444,Pages!$A$2:$A$1000,0),6)/100)</f>
        <v/>
      </c>
      <c r="Z444" s="70" t="str">
        <f ca="1">IF(ISNA(MATCH(B444,Pages!$A$2:$A$1000,0)),"",OFFSET(PageReference,MATCH(B444,Pages!$A$2:$A$1000,0),4)/86400)</f>
        <v/>
      </c>
    </row>
    <row r="445" spans="2:26" s="74" customFormat="1" ht="12.75" x14ac:dyDescent="0.2">
      <c r="B445" s="67" t="str">
        <f>IF(ISBLANK(Allowed!A431),"",Allowed!A431)</f>
        <v/>
      </c>
      <c r="C445" s="66" t="str">
        <f>IF(ISBLANK(Allowed!C431),"",Allowed!C431)</f>
        <v/>
      </c>
      <c r="D445" s="66" t="str">
        <f>IF(ISBLANK(Allowed!D431),"",Allowed!D431)</f>
        <v/>
      </c>
      <c r="E445" s="66" t="str">
        <f>IF(ISBLANK(Allowed!F431),"",Allowed!F431)</f>
        <v/>
      </c>
      <c r="F445" s="67" t="str">
        <f ca="1">IF(ISNA(MATCH(B445,Started!$A$2:$A$100,0)),"",OFFSET(StartedReference,MATCH(B445,Started!$A$2:$A$100,0),3))</f>
        <v/>
      </c>
      <c r="G445" s="68" t="str">
        <f t="shared" ca="1" si="42"/>
        <v/>
      </c>
      <c r="H445" s="69" t="str">
        <f ca="1">IF(ISNA(MATCH(B445,Started!$A$2:$A$1000,0)),"",OFFSET(StartedReference,MATCH(B445,Started!$A$2:$A$1000,0),5)/86400)</f>
        <v/>
      </c>
      <c r="I445" s="66" t="str">
        <f ca="1">IF(ISNA(MATCH(B445,Viewer!$A$2:$A$100,0)),"",OFFSET(ViewerReference,MATCH(B445,Viewer!$A$2:$A$100,0),3))</f>
        <v/>
      </c>
      <c r="J445" s="68" t="str">
        <f t="shared" ca="1" si="45"/>
        <v/>
      </c>
      <c r="K445" s="70" t="str">
        <f ca="1">IF(ISNA(MATCH(B445,Viewer!$A$2:$A$100,0)),"",OFFSET(ViewerReference,MATCH(B445,Viewer!$A$2:$A$100,0),5)/86400)</f>
        <v/>
      </c>
      <c r="L445" s="66" t="str">
        <f ca="1">IF(ISNA(MATCH(B445,Reader!$A$2:$A$100,0)),"",OFFSET(ReaderReference,MATCH(B445,Reader!$A$2:$A$100,0),3))</f>
        <v/>
      </c>
      <c r="M445" s="68" t="str">
        <f t="shared" ca="1" si="46"/>
        <v/>
      </c>
      <c r="N445" s="70" t="str">
        <f ca="1">IF(ISNA(MATCH(B445,Reader!$A$2:$A$100,0)),"",OFFSET(ReaderReference,MATCH(B445,Reader!$A$2:$A$100,0),5)/86400)</f>
        <v/>
      </c>
      <c r="O445" s="68" t="str">
        <f t="shared" ca="1" si="43"/>
        <v/>
      </c>
      <c r="P445" s="71" t="str">
        <f ca="1">IF(ISNA(MATCH(B445,PageBottom!$A$2:$A$1000,0)),"",OFFSET(PageBottomReference,MATCH(B445,PageBottom!$A$2:$A$1000,0),3))</f>
        <v/>
      </c>
      <c r="Q445" s="68" t="str">
        <f t="shared" ca="1" si="47"/>
        <v/>
      </c>
      <c r="R445" s="69" t="str">
        <f ca="1">IF(ISNA(MATCH(B445,PageBottom!$A$2:$A$1000,0)),"",OFFSET(PageBottomReference,MATCH(B445,PageBottom!$A$2:$A$1000,0),5)/86400)</f>
        <v/>
      </c>
      <c r="S445" s="72" t="str">
        <f t="shared" ca="1" si="48"/>
        <v/>
      </c>
      <c r="T445" s="73" t="str">
        <f ca="1">IF(ISNA(MATCH(B445,Pages!$A$2:$A$1000,0)),"",OFFSET(PageReference,MATCH(B445,Pages!$A$2:$A$1000,0),3))</f>
        <v/>
      </c>
      <c r="U445" s="66" t="str">
        <f ca="1">IF(ISNA(MATCH(B445,Pages!$A$2:$A$1000,0)),"",OFFSET(PageReference,MATCH(B445,Pages!$A$2:$A$1000,0),1))</f>
        <v/>
      </c>
      <c r="V445" s="66" t="str">
        <f ca="1">IF(ISNA(MATCH(B445,Pages!$A$2:$A$1000,0)),"",OFFSET(PageReference,MATCH(B445,Pages!$A$2:$A$1000,0),2))</f>
        <v/>
      </c>
      <c r="W445" s="68" t="str">
        <f t="shared" si="44"/>
        <v/>
      </c>
      <c r="X445" s="68" t="str">
        <f ca="1">IF(ISNA(MATCH(B445,Pages!$A$2:$A$1000,0)),"",OFFSET(PageReference,MATCH(B445,Pages!$A$2:$A$1000,0),5)/100)</f>
        <v/>
      </c>
      <c r="Y445" s="68" t="str">
        <f ca="1">IF(ISNA(MATCH(B445,Pages!$A$2:$A$1000,0)),"",OFFSET(PageReference,MATCH(B445,Pages!$A$2:$A$1000,0),6)/100)</f>
        <v/>
      </c>
      <c r="Z445" s="70" t="str">
        <f ca="1">IF(ISNA(MATCH(B445,Pages!$A$2:$A$1000,0)),"",OFFSET(PageReference,MATCH(B445,Pages!$A$2:$A$1000,0),4)/86400)</f>
        <v/>
      </c>
    </row>
    <row r="446" spans="2:26" s="74" customFormat="1" ht="12.75" x14ac:dyDescent="0.2">
      <c r="B446" s="67" t="str">
        <f>IF(ISBLANK(Allowed!A432),"",Allowed!A432)</f>
        <v/>
      </c>
      <c r="C446" s="66" t="str">
        <f>IF(ISBLANK(Allowed!C432),"",Allowed!C432)</f>
        <v/>
      </c>
      <c r="D446" s="66" t="str">
        <f>IF(ISBLANK(Allowed!D432),"",Allowed!D432)</f>
        <v/>
      </c>
      <c r="E446" s="66" t="str">
        <f>IF(ISBLANK(Allowed!F432),"",Allowed!F432)</f>
        <v/>
      </c>
      <c r="F446" s="67" t="str">
        <f ca="1">IF(ISNA(MATCH(B446,Started!$A$2:$A$100,0)),"",OFFSET(StartedReference,MATCH(B446,Started!$A$2:$A$100,0),3))</f>
        <v/>
      </c>
      <c r="G446" s="68" t="str">
        <f t="shared" ca="1" si="42"/>
        <v/>
      </c>
      <c r="H446" s="69" t="str">
        <f ca="1">IF(ISNA(MATCH(B446,Started!$A$2:$A$1000,0)),"",OFFSET(StartedReference,MATCH(B446,Started!$A$2:$A$1000,0),5)/86400)</f>
        <v/>
      </c>
      <c r="I446" s="66" t="str">
        <f ca="1">IF(ISNA(MATCH(B446,Viewer!$A$2:$A$100,0)),"",OFFSET(ViewerReference,MATCH(B446,Viewer!$A$2:$A$100,0),3))</f>
        <v/>
      </c>
      <c r="J446" s="68" t="str">
        <f t="shared" ca="1" si="45"/>
        <v/>
      </c>
      <c r="K446" s="70" t="str">
        <f ca="1">IF(ISNA(MATCH(B446,Viewer!$A$2:$A$100,0)),"",OFFSET(ViewerReference,MATCH(B446,Viewer!$A$2:$A$100,0),5)/86400)</f>
        <v/>
      </c>
      <c r="L446" s="66" t="str">
        <f ca="1">IF(ISNA(MATCH(B446,Reader!$A$2:$A$100,0)),"",OFFSET(ReaderReference,MATCH(B446,Reader!$A$2:$A$100,0),3))</f>
        <v/>
      </c>
      <c r="M446" s="68" t="str">
        <f t="shared" ca="1" si="46"/>
        <v/>
      </c>
      <c r="N446" s="70" t="str">
        <f ca="1">IF(ISNA(MATCH(B446,Reader!$A$2:$A$100,0)),"",OFFSET(ReaderReference,MATCH(B446,Reader!$A$2:$A$100,0),5)/86400)</f>
        <v/>
      </c>
      <c r="O446" s="68" t="str">
        <f t="shared" ca="1" si="43"/>
        <v/>
      </c>
      <c r="P446" s="71" t="str">
        <f ca="1">IF(ISNA(MATCH(B446,PageBottom!$A$2:$A$1000,0)),"",OFFSET(PageBottomReference,MATCH(B446,PageBottom!$A$2:$A$1000,0),3))</f>
        <v/>
      </c>
      <c r="Q446" s="68" t="str">
        <f t="shared" ca="1" si="47"/>
        <v/>
      </c>
      <c r="R446" s="69" t="str">
        <f ca="1">IF(ISNA(MATCH(B446,PageBottom!$A$2:$A$1000,0)),"",OFFSET(PageBottomReference,MATCH(B446,PageBottom!$A$2:$A$1000,0),5)/86400)</f>
        <v/>
      </c>
      <c r="S446" s="72" t="str">
        <f t="shared" ca="1" si="48"/>
        <v/>
      </c>
      <c r="T446" s="73" t="str">
        <f ca="1">IF(ISNA(MATCH(B446,Pages!$A$2:$A$1000,0)),"",OFFSET(PageReference,MATCH(B446,Pages!$A$2:$A$1000,0),3))</f>
        <v/>
      </c>
      <c r="U446" s="66" t="str">
        <f ca="1">IF(ISNA(MATCH(B446,Pages!$A$2:$A$1000,0)),"",OFFSET(PageReference,MATCH(B446,Pages!$A$2:$A$1000,0),1))</f>
        <v/>
      </c>
      <c r="V446" s="66" t="str">
        <f ca="1">IF(ISNA(MATCH(B446,Pages!$A$2:$A$1000,0)),"",OFFSET(PageReference,MATCH(B446,Pages!$A$2:$A$1000,0),2))</f>
        <v/>
      </c>
      <c r="W446" s="68" t="str">
        <f t="shared" si="44"/>
        <v/>
      </c>
      <c r="X446" s="68" t="str">
        <f ca="1">IF(ISNA(MATCH(B446,Pages!$A$2:$A$1000,0)),"",OFFSET(PageReference,MATCH(B446,Pages!$A$2:$A$1000,0),5)/100)</f>
        <v/>
      </c>
      <c r="Y446" s="68" t="str">
        <f ca="1">IF(ISNA(MATCH(B446,Pages!$A$2:$A$1000,0)),"",OFFSET(PageReference,MATCH(B446,Pages!$A$2:$A$1000,0),6)/100)</f>
        <v/>
      </c>
      <c r="Z446" s="70" t="str">
        <f ca="1">IF(ISNA(MATCH(B446,Pages!$A$2:$A$1000,0)),"",OFFSET(PageReference,MATCH(B446,Pages!$A$2:$A$1000,0),4)/86400)</f>
        <v/>
      </c>
    </row>
    <row r="447" spans="2:26" s="74" customFormat="1" ht="12.75" x14ac:dyDescent="0.2">
      <c r="B447" s="67" t="str">
        <f>IF(ISBLANK(Allowed!A433),"",Allowed!A433)</f>
        <v/>
      </c>
      <c r="C447" s="66" t="str">
        <f>IF(ISBLANK(Allowed!C433),"",Allowed!C433)</f>
        <v/>
      </c>
      <c r="D447" s="66" t="str">
        <f>IF(ISBLANK(Allowed!D433),"",Allowed!D433)</f>
        <v/>
      </c>
      <c r="E447" s="66" t="str">
        <f>IF(ISBLANK(Allowed!F433),"",Allowed!F433)</f>
        <v/>
      </c>
      <c r="F447" s="67" t="str">
        <f ca="1">IF(ISNA(MATCH(B447,Started!$A$2:$A$100,0)),"",OFFSET(StartedReference,MATCH(B447,Started!$A$2:$A$100,0),3))</f>
        <v/>
      </c>
      <c r="G447" s="68" t="str">
        <f t="shared" ca="1" si="42"/>
        <v/>
      </c>
      <c r="H447" s="69" t="str">
        <f ca="1">IF(ISNA(MATCH(B447,Started!$A$2:$A$1000,0)),"",OFFSET(StartedReference,MATCH(B447,Started!$A$2:$A$1000,0),5)/86400)</f>
        <v/>
      </c>
      <c r="I447" s="66" t="str">
        <f ca="1">IF(ISNA(MATCH(B447,Viewer!$A$2:$A$100,0)),"",OFFSET(ViewerReference,MATCH(B447,Viewer!$A$2:$A$100,0),3))</f>
        <v/>
      </c>
      <c r="J447" s="68" t="str">
        <f t="shared" ca="1" si="45"/>
        <v/>
      </c>
      <c r="K447" s="70" t="str">
        <f ca="1">IF(ISNA(MATCH(B447,Viewer!$A$2:$A$100,0)),"",OFFSET(ViewerReference,MATCH(B447,Viewer!$A$2:$A$100,0),5)/86400)</f>
        <v/>
      </c>
      <c r="L447" s="66" t="str">
        <f ca="1">IF(ISNA(MATCH(B447,Reader!$A$2:$A$100,0)),"",OFFSET(ReaderReference,MATCH(B447,Reader!$A$2:$A$100,0),3))</f>
        <v/>
      </c>
      <c r="M447" s="68" t="str">
        <f t="shared" ca="1" si="46"/>
        <v/>
      </c>
      <c r="N447" s="70" t="str">
        <f ca="1">IF(ISNA(MATCH(B447,Reader!$A$2:$A$100,0)),"",OFFSET(ReaderReference,MATCH(B447,Reader!$A$2:$A$100,0),5)/86400)</f>
        <v/>
      </c>
      <c r="O447" s="68" t="str">
        <f t="shared" ca="1" si="43"/>
        <v/>
      </c>
      <c r="P447" s="71" t="str">
        <f ca="1">IF(ISNA(MATCH(B447,PageBottom!$A$2:$A$1000,0)),"",OFFSET(PageBottomReference,MATCH(B447,PageBottom!$A$2:$A$1000,0),3))</f>
        <v/>
      </c>
      <c r="Q447" s="68" t="str">
        <f t="shared" ca="1" si="47"/>
        <v/>
      </c>
      <c r="R447" s="69" t="str">
        <f ca="1">IF(ISNA(MATCH(B447,PageBottom!$A$2:$A$1000,0)),"",OFFSET(PageBottomReference,MATCH(B447,PageBottom!$A$2:$A$1000,0),5)/86400)</f>
        <v/>
      </c>
      <c r="S447" s="72" t="str">
        <f t="shared" ca="1" si="48"/>
        <v/>
      </c>
      <c r="T447" s="73" t="str">
        <f ca="1">IF(ISNA(MATCH(B447,Pages!$A$2:$A$1000,0)),"",OFFSET(PageReference,MATCH(B447,Pages!$A$2:$A$1000,0),3))</f>
        <v/>
      </c>
      <c r="U447" s="66" t="str">
        <f ca="1">IF(ISNA(MATCH(B447,Pages!$A$2:$A$1000,0)),"",OFFSET(PageReference,MATCH(B447,Pages!$A$2:$A$1000,0),1))</f>
        <v/>
      </c>
      <c r="V447" s="66" t="str">
        <f ca="1">IF(ISNA(MATCH(B447,Pages!$A$2:$A$1000,0)),"",OFFSET(PageReference,MATCH(B447,Pages!$A$2:$A$1000,0),2))</f>
        <v/>
      </c>
      <c r="W447" s="68" t="str">
        <f t="shared" si="44"/>
        <v/>
      </c>
      <c r="X447" s="68" t="str">
        <f ca="1">IF(ISNA(MATCH(B447,Pages!$A$2:$A$1000,0)),"",OFFSET(PageReference,MATCH(B447,Pages!$A$2:$A$1000,0),5)/100)</f>
        <v/>
      </c>
      <c r="Y447" s="68" t="str">
        <f ca="1">IF(ISNA(MATCH(B447,Pages!$A$2:$A$1000,0)),"",OFFSET(PageReference,MATCH(B447,Pages!$A$2:$A$1000,0),6)/100)</f>
        <v/>
      </c>
      <c r="Z447" s="70" t="str">
        <f ca="1">IF(ISNA(MATCH(B447,Pages!$A$2:$A$1000,0)),"",OFFSET(PageReference,MATCH(B447,Pages!$A$2:$A$1000,0),4)/86400)</f>
        <v/>
      </c>
    </row>
    <row r="448" spans="2:26" s="74" customFormat="1" ht="12.75" x14ac:dyDescent="0.2">
      <c r="B448" s="67" t="str">
        <f>IF(ISBLANK(Allowed!A434),"",Allowed!A434)</f>
        <v/>
      </c>
      <c r="C448" s="66" t="str">
        <f>IF(ISBLANK(Allowed!C434),"",Allowed!C434)</f>
        <v/>
      </c>
      <c r="D448" s="66" t="str">
        <f>IF(ISBLANK(Allowed!D434),"",Allowed!D434)</f>
        <v/>
      </c>
      <c r="E448" s="66" t="str">
        <f>IF(ISBLANK(Allowed!F434),"",Allowed!F434)</f>
        <v/>
      </c>
      <c r="F448" s="67" t="str">
        <f ca="1">IF(ISNA(MATCH(B448,Started!$A$2:$A$100,0)),"",OFFSET(StartedReference,MATCH(B448,Started!$A$2:$A$100,0),3))</f>
        <v/>
      </c>
      <c r="G448" s="68" t="str">
        <f t="shared" ca="1" si="42"/>
        <v/>
      </c>
      <c r="H448" s="69" t="str">
        <f ca="1">IF(ISNA(MATCH(B448,Started!$A$2:$A$1000,0)),"",OFFSET(StartedReference,MATCH(B448,Started!$A$2:$A$1000,0),5)/86400)</f>
        <v/>
      </c>
      <c r="I448" s="66" t="str">
        <f ca="1">IF(ISNA(MATCH(B448,Viewer!$A$2:$A$100,0)),"",OFFSET(ViewerReference,MATCH(B448,Viewer!$A$2:$A$100,0),3))</f>
        <v/>
      </c>
      <c r="J448" s="68" t="str">
        <f t="shared" ca="1" si="45"/>
        <v/>
      </c>
      <c r="K448" s="70" t="str">
        <f ca="1">IF(ISNA(MATCH(B448,Viewer!$A$2:$A$100,0)),"",OFFSET(ViewerReference,MATCH(B448,Viewer!$A$2:$A$100,0),5)/86400)</f>
        <v/>
      </c>
      <c r="L448" s="66" t="str">
        <f ca="1">IF(ISNA(MATCH(B448,Reader!$A$2:$A$100,0)),"",OFFSET(ReaderReference,MATCH(B448,Reader!$A$2:$A$100,0),3))</f>
        <v/>
      </c>
      <c r="M448" s="68" t="str">
        <f t="shared" ca="1" si="46"/>
        <v/>
      </c>
      <c r="N448" s="70" t="str">
        <f ca="1">IF(ISNA(MATCH(B448,Reader!$A$2:$A$100,0)),"",OFFSET(ReaderReference,MATCH(B448,Reader!$A$2:$A$100,0),5)/86400)</f>
        <v/>
      </c>
      <c r="O448" s="68" t="str">
        <f t="shared" ca="1" si="43"/>
        <v/>
      </c>
      <c r="P448" s="71" t="str">
        <f ca="1">IF(ISNA(MATCH(B448,PageBottom!$A$2:$A$1000,0)),"",OFFSET(PageBottomReference,MATCH(B448,PageBottom!$A$2:$A$1000,0),3))</f>
        <v/>
      </c>
      <c r="Q448" s="68" t="str">
        <f t="shared" ca="1" si="47"/>
        <v/>
      </c>
      <c r="R448" s="69" t="str">
        <f ca="1">IF(ISNA(MATCH(B448,PageBottom!$A$2:$A$1000,0)),"",OFFSET(PageBottomReference,MATCH(B448,PageBottom!$A$2:$A$1000,0),5)/86400)</f>
        <v/>
      </c>
      <c r="S448" s="72" t="str">
        <f t="shared" ca="1" si="48"/>
        <v/>
      </c>
      <c r="T448" s="73" t="str">
        <f ca="1">IF(ISNA(MATCH(B448,Pages!$A$2:$A$1000,0)),"",OFFSET(PageReference,MATCH(B448,Pages!$A$2:$A$1000,0),3))</f>
        <v/>
      </c>
      <c r="U448" s="66" t="str">
        <f ca="1">IF(ISNA(MATCH(B448,Pages!$A$2:$A$1000,0)),"",OFFSET(PageReference,MATCH(B448,Pages!$A$2:$A$1000,0),1))</f>
        <v/>
      </c>
      <c r="V448" s="66" t="str">
        <f ca="1">IF(ISNA(MATCH(B448,Pages!$A$2:$A$1000,0)),"",OFFSET(PageReference,MATCH(B448,Pages!$A$2:$A$1000,0),2))</f>
        <v/>
      </c>
      <c r="W448" s="68" t="str">
        <f t="shared" si="44"/>
        <v/>
      </c>
      <c r="X448" s="68" t="str">
        <f ca="1">IF(ISNA(MATCH(B448,Pages!$A$2:$A$1000,0)),"",OFFSET(PageReference,MATCH(B448,Pages!$A$2:$A$1000,0),5)/100)</f>
        <v/>
      </c>
      <c r="Y448" s="68" t="str">
        <f ca="1">IF(ISNA(MATCH(B448,Pages!$A$2:$A$1000,0)),"",OFFSET(PageReference,MATCH(B448,Pages!$A$2:$A$1000,0),6)/100)</f>
        <v/>
      </c>
      <c r="Z448" s="70" t="str">
        <f ca="1">IF(ISNA(MATCH(B448,Pages!$A$2:$A$1000,0)),"",OFFSET(PageReference,MATCH(B448,Pages!$A$2:$A$1000,0),4)/86400)</f>
        <v/>
      </c>
    </row>
    <row r="449" spans="2:26" s="74" customFormat="1" ht="12.75" x14ac:dyDescent="0.2">
      <c r="B449" s="67" t="str">
        <f>IF(ISBLANK(Allowed!A435),"",Allowed!A435)</f>
        <v/>
      </c>
      <c r="C449" s="66" t="str">
        <f>IF(ISBLANK(Allowed!C435),"",Allowed!C435)</f>
        <v/>
      </c>
      <c r="D449" s="66" t="str">
        <f>IF(ISBLANK(Allowed!D435),"",Allowed!D435)</f>
        <v/>
      </c>
      <c r="E449" s="66" t="str">
        <f>IF(ISBLANK(Allowed!F435),"",Allowed!F435)</f>
        <v/>
      </c>
      <c r="F449" s="67" t="str">
        <f ca="1">IF(ISNA(MATCH(B449,Started!$A$2:$A$100,0)),"",OFFSET(StartedReference,MATCH(B449,Started!$A$2:$A$100,0),3))</f>
        <v/>
      </c>
      <c r="G449" s="68" t="str">
        <f t="shared" ca="1" si="42"/>
        <v/>
      </c>
      <c r="H449" s="69" t="str">
        <f ca="1">IF(ISNA(MATCH(B449,Started!$A$2:$A$1000,0)),"",OFFSET(StartedReference,MATCH(B449,Started!$A$2:$A$1000,0),5)/86400)</f>
        <v/>
      </c>
      <c r="I449" s="66" t="str">
        <f ca="1">IF(ISNA(MATCH(B449,Viewer!$A$2:$A$100,0)),"",OFFSET(ViewerReference,MATCH(B449,Viewer!$A$2:$A$100,0),3))</f>
        <v/>
      </c>
      <c r="J449" s="68" t="str">
        <f t="shared" ca="1" si="45"/>
        <v/>
      </c>
      <c r="K449" s="70" t="str">
        <f ca="1">IF(ISNA(MATCH(B449,Viewer!$A$2:$A$100,0)),"",OFFSET(ViewerReference,MATCH(B449,Viewer!$A$2:$A$100,0),5)/86400)</f>
        <v/>
      </c>
      <c r="L449" s="66" t="str">
        <f ca="1">IF(ISNA(MATCH(B449,Reader!$A$2:$A$100,0)),"",OFFSET(ReaderReference,MATCH(B449,Reader!$A$2:$A$100,0),3))</f>
        <v/>
      </c>
      <c r="M449" s="68" t="str">
        <f t="shared" ca="1" si="46"/>
        <v/>
      </c>
      <c r="N449" s="70" t="str">
        <f ca="1">IF(ISNA(MATCH(B449,Reader!$A$2:$A$100,0)),"",OFFSET(ReaderReference,MATCH(B449,Reader!$A$2:$A$100,0),5)/86400)</f>
        <v/>
      </c>
      <c r="O449" s="68" t="str">
        <f t="shared" ca="1" si="43"/>
        <v/>
      </c>
      <c r="P449" s="71" t="str">
        <f ca="1">IF(ISNA(MATCH(B449,PageBottom!$A$2:$A$1000,0)),"",OFFSET(PageBottomReference,MATCH(B449,PageBottom!$A$2:$A$1000,0),3))</f>
        <v/>
      </c>
      <c r="Q449" s="68" t="str">
        <f t="shared" ca="1" si="47"/>
        <v/>
      </c>
      <c r="R449" s="69" t="str">
        <f ca="1">IF(ISNA(MATCH(B449,PageBottom!$A$2:$A$1000,0)),"",OFFSET(PageBottomReference,MATCH(B449,PageBottom!$A$2:$A$1000,0),5)/86400)</f>
        <v/>
      </c>
      <c r="S449" s="72" t="str">
        <f t="shared" ca="1" si="48"/>
        <v/>
      </c>
      <c r="T449" s="73" t="str">
        <f ca="1">IF(ISNA(MATCH(B449,Pages!$A$2:$A$1000,0)),"",OFFSET(PageReference,MATCH(B449,Pages!$A$2:$A$1000,0),3))</f>
        <v/>
      </c>
      <c r="U449" s="66" t="str">
        <f ca="1">IF(ISNA(MATCH(B449,Pages!$A$2:$A$1000,0)),"",OFFSET(PageReference,MATCH(B449,Pages!$A$2:$A$1000,0),1))</f>
        <v/>
      </c>
      <c r="V449" s="66" t="str">
        <f ca="1">IF(ISNA(MATCH(B449,Pages!$A$2:$A$1000,0)),"",OFFSET(PageReference,MATCH(B449,Pages!$A$2:$A$1000,0),2))</f>
        <v/>
      </c>
      <c r="W449" s="68" t="str">
        <f t="shared" si="44"/>
        <v/>
      </c>
      <c r="X449" s="68" t="str">
        <f ca="1">IF(ISNA(MATCH(B449,Pages!$A$2:$A$1000,0)),"",OFFSET(PageReference,MATCH(B449,Pages!$A$2:$A$1000,0),5)/100)</f>
        <v/>
      </c>
      <c r="Y449" s="68" t="str">
        <f ca="1">IF(ISNA(MATCH(B449,Pages!$A$2:$A$1000,0)),"",OFFSET(PageReference,MATCH(B449,Pages!$A$2:$A$1000,0),6)/100)</f>
        <v/>
      </c>
      <c r="Z449" s="70" t="str">
        <f ca="1">IF(ISNA(MATCH(B449,Pages!$A$2:$A$1000,0)),"",OFFSET(PageReference,MATCH(B449,Pages!$A$2:$A$1000,0),4)/86400)</f>
        <v/>
      </c>
    </row>
    <row r="450" spans="2:26" s="74" customFormat="1" ht="12.75" x14ac:dyDescent="0.2">
      <c r="B450" s="67" t="str">
        <f>IF(ISBLANK(Allowed!A436),"",Allowed!A436)</f>
        <v/>
      </c>
      <c r="C450" s="66" t="str">
        <f>IF(ISBLANK(Allowed!C436),"",Allowed!C436)</f>
        <v/>
      </c>
      <c r="D450" s="66" t="str">
        <f>IF(ISBLANK(Allowed!D436),"",Allowed!D436)</f>
        <v/>
      </c>
      <c r="E450" s="66" t="str">
        <f>IF(ISBLANK(Allowed!F436),"",Allowed!F436)</f>
        <v/>
      </c>
      <c r="F450" s="67" t="str">
        <f ca="1">IF(ISNA(MATCH(B450,Started!$A$2:$A$100,0)),"",OFFSET(StartedReference,MATCH(B450,Started!$A$2:$A$100,0),3))</f>
        <v/>
      </c>
      <c r="G450" s="68" t="str">
        <f t="shared" ca="1" si="42"/>
        <v/>
      </c>
      <c r="H450" s="69" t="str">
        <f ca="1">IF(ISNA(MATCH(B450,Started!$A$2:$A$1000,0)),"",OFFSET(StartedReference,MATCH(B450,Started!$A$2:$A$1000,0),5)/86400)</f>
        <v/>
      </c>
      <c r="I450" s="66" t="str">
        <f ca="1">IF(ISNA(MATCH(B450,Viewer!$A$2:$A$100,0)),"",OFFSET(ViewerReference,MATCH(B450,Viewer!$A$2:$A$100,0),3))</f>
        <v/>
      </c>
      <c r="J450" s="68" t="str">
        <f t="shared" ca="1" si="45"/>
        <v/>
      </c>
      <c r="K450" s="70" t="str">
        <f ca="1">IF(ISNA(MATCH(B450,Viewer!$A$2:$A$100,0)),"",OFFSET(ViewerReference,MATCH(B450,Viewer!$A$2:$A$100,0),5)/86400)</f>
        <v/>
      </c>
      <c r="L450" s="66" t="str">
        <f ca="1">IF(ISNA(MATCH(B450,Reader!$A$2:$A$100,0)),"",OFFSET(ReaderReference,MATCH(B450,Reader!$A$2:$A$100,0),3))</f>
        <v/>
      </c>
      <c r="M450" s="68" t="str">
        <f t="shared" ca="1" si="46"/>
        <v/>
      </c>
      <c r="N450" s="70" t="str">
        <f ca="1">IF(ISNA(MATCH(B450,Reader!$A$2:$A$100,0)),"",OFFSET(ReaderReference,MATCH(B450,Reader!$A$2:$A$100,0),5)/86400)</f>
        <v/>
      </c>
      <c r="O450" s="68" t="str">
        <f t="shared" ca="1" si="43"/>
        <v/>
      </c>
      <c r="P450" s="71" t="str">
        <f ca="1">IF(ISNA(MATCH(B450,PageBottom!$A$2:$A$1000,0)),"",OFFSET(PageBottomReference,MATCH(B450,PageBottom!$A$2:$A$1000,0),3))</f>
        <v/>
      </c>
      <c r="Q450" s="68" t="str">
        <f t="shared" ca="1" si="47"/>
        <v/>
      </c>
      <c r="R450" s="69" t="str">
        <f ca="1">IF(ISNA(MATCH(B450,PageBottom!$A$2:$A$1000,0)),"",OFFSET(PageBottomReference,MATCH(B450,PageBottom!$A$2:$A$1000,0),5)/86400)</f>
        <v/>
      </c>
      <c r="S450" s="72" t="str">
        <f t="shared" ca="1" si="48"/>
        <v/>
      </c>
      <c r="T450" s="73" t="str">
        <f ca="1">IF(ISNA(MATCH(B450,Pages!$A$2:$A$1000,0)),"",OFFSET(PageReference,MATCH(B450,Pages!$A$2:$A$1000,0),3))</f>
        <v/>
      </c>
      <c r="U450" s="66" t="str">
        <f ca="1">IF(ISNA(MATCH(B450,Pages!$A$2:$A$1000,0)),"",OFFSET(PageReference,MATCH(B450,Pages!$A$2:$A$1000,0),1))</f>
        <v/>
      </c>
      <c r="V450" s="66" t="str">
        <f ca="1">IF(ISNA(MATCH(B450,Pages!$A$2:$A$1000,0)),"",OFFSET(PageReference,MATCH(B450,Pages!$A$2:$A$1000,0),2))</f>
        <v/>
      </c>
      <c r="W450" s="68" t="str">
        <f t="shared" si="44"/>
        <v/>
      </c>
      <c r="X450" s="68" t="str">
        <f ca="1">IF(ISNA(MATCH(B450,Pages!$A$2:$A$1000,0)),"",OFFSET(PageReference,MATCH(B450,Pages!$A$2:$A$1000,0),5)/100)</f>
        <v/>
      </c>
      <c r="Y450" s="68" t="str">
        <f ca="1">IF(ISNA(MATCH(B450,Pages!$A$2:$A$1000,0)),"",OFFSET(PageReference,MATCH(B450,Pages!$A$2:$A$1000,0),6)/100)</f>
        <v/>
      </c>
      <c r="Z450" s="70" t="str">
        <f ca="1">IF(ISNA(MATCH(B450,Pages!$A$2:$A$1000,0)),"",OFFSET(PageReference,MATCH(B450,Pages!$A$2:$A$1000,0),4)/86400)</f>
        <v/>
      </c>
    </row>
    <row r="451" spans="2:26" s="74" customFormat="1" ht="12.75" x14ac:dyDescent="0.2">
      <c r="B451" s="67" t="str">
        <f>IF(ISBLANK(Allowed!A437),"",Allowed!A437)</f>
        <v/>
      </c>
      <c r="C451" s="66" t="str">
        <f>IF(ISBLANK(Allowed!C437),"",Allowed!C437)</f>
        <v/>
      </c>
      <c r="D451" s="66" t="str">
        <f>IF(ISBLANK(Allowed!D437),"",Allowed!D437)</f>
        <v/>
      </c>
      <c r="E451" s="66" t="str">
        <f>IF(ISBLANK(Allowed!F437),"",Allowed!F437)</f>
        <v/>
      </c>
      <c r="F451" s="67" t="str">
        <f ca="1">IF(ISNA(MATCH(B451,Started!$A$2:$A$100,0)),"",OFFSET(StartedReference,MATCH(B451,Started!$A$2:$A$100,0),3))</f>
        <v/>
      </c>
      <c r="G451" s="68" t="str">
        <f t="shared" ca="1" si="42"/>
        <v/>
      </c>
      <c r="H451" s="69" t="str">
        <f ca="1">IF(ISNA(MATCH(B451,Started!$A$2:$A$1000,0)),"",OFFSET(StartedReference,MATCH(B451,Started!$A$2:$A$1000,0),5)/86400)</f>
        <v/>
      </c>
      <c r="I451" s="66" t="str">
        <f ca="1">IF(ISNA(MATCH(B451,Viewer!$A$2:$A$100,0)),"",OFFSET(ViewerReference,MATCH(B451,Viewer!$A$2:$A$100,0),3))</f>
        <v/>
      </c>
      <c r="J451" s="68" t="str">
        <f t="shared" ca="1" si="45"/>
        <v/>
      </c>
      <c r="K451" s="70" t="str">
        <f ca="1">IF(ISNA(MATCH(B451,Viewer!$A$2:$A$100,0)),"",OFFSET(ViewerReference,MATCH(B451,Viewer!$A$2:$A$100,0),5)/86400)</f>
        <v/>
      </c>
      <c r="L451" s="66" t="str">
        <f ca="1">IF(ISNA(MATCH(B451,Reader!$A$2:$A$100,0)),"",OFFSET(ReaderReference,MATCH(B451,Reader!$A$2:$A$100,0),3))</f>
        <v/>
      </c>
      <c r="M451" s="68" t="str">
        <f t="shared" ca="1" si="46"/>
        <v/>
      </c>
      <c r="N451" s="70" t="str">
        <f ca="1">IF(ISNA(MATCH(B451,Reader!$A$2:$A$100,0)),"",OFFSET(ReaderReference,MATCH(B451,Reader!$A$2:$A$100,0),5)/86400)</f>
        <v/>
      </c>
      <c r="O451" s="68" t="str">
        <f t="shared" ca="1" si="43"/>
        <v/>
      </c>
      <c r="P451" s="71" t="str">
        <f ca="1">IF(ISNA(MATCH(B451,PageBottom!$A$2:$A$1000,0)),"",OFFSET(PageBottomReference,MATCH(B451,PageBottom!$A$2:$A$1000,0),3))</f>
        <v/>
      </c>
      <c r="Q451" s="68" t="str">
        <f t="shared" ca="1" si="47"/>
        <v/>
      </c>
      <c r="R451" s="69" t="str">
        <f ca="1">IF(ISNA(MATCH(B451,PageBottom!$A$2:$A$1000,0)),"",OFFSET(PageBottomReference,MATCH(B451,PageBottom!$A$2:$A$1000,0),5)/86400)</f>
        <v/>
      </c>
      <c r="S451" s="72" t="str">
        <f t="shared" ca="1" si="48"/>
        <v/>
      </c>
      <c r="T451" s="73" t="str">
        <f ca="1">IF(ISNA(MATCH(B451,Pages!$A$2:$A$1000,0)),"",OFFSET(PageReference,MATCH(B451,Pages!$A$2:$A$1000,0),3))</f>
        <v/>
      </c>
      <c r="U451" s="66" t="str">
        <f ca="1">IF(ISNA(MATCH(B451,Pages!$A$2:$A$1000,0)),"",OFFSET(PageReference,MATCH(B451,Pages!$A$2:$A$1000,0),1))</f>
        <v/>
      </c>
      <c r="V451" s="66" t="str">
        <f ca="1">IF(ISNA(MATCH(B451,Pages!$A$2:$A$1000,0)),"",OFFSET(PageReference,MATCH(B451,Pages!$A$2:$A$1000,0),2))</f>
        <v/>
      </c>
      <c r="W451" s="68" t="str">
        <f t="shared" si="44"/>
        <v/>
      </c>
      <c r="X451" s="68" t="str">
        <f ca="1">IF(ISNA(MATCH(B451,Pages!$A$2:$A$1000,0)),"",OFFSET(PageReference,MATCH(B451,Pages!$A$2:$A$1000,0),5)/100)</f>
        <v/>
      </c>
      <c r="Y451" s="68" t="str">
        <f ca="1">IF(ISNA(MATCH(B451,Pages!$A$2:$A$1000,0)),"",OFFSET(PageReference,MATCH(B451,Pages!$A$2:$A$1000,0),6)/100)</f>
        <v/>
      </c>
      <c r="Z451" s="70" t="str">
        <f ca="1">IF(ISNA(MATCH(B451,Pages!$A$2:$A$1000,0)),"",OFFSET(PageReference,MATCH(B451,Pages!$A$2:$A$1000,0),4)/86400)</f>
        <v/>
      </c>
    </row>
    <row r="452" spans="2:26" s="74" customFormat="1" ht="12.75" x14ac:dyDescent="0.2">
      <c r="B452" s="67" t="str">
        <f>IF(ISBLANK(Allowed!A438),"",Allowed!A438)</f>
        <v/>
      </c>
      <c r="C452" s="66" t="str">
        <f>IF(ISBLANK(Allowed!C438),"",Allowed!C438)</f>
        <v/>
      </c>
      <c r="D452" s="66" t="str">
        <f>IF(ISBLANK(Allowed!D438),"",Allowed!D438)</f>
        <v/>
      </c>
      <c r="E452" s="66" t="str">
        <f>IF(ISBLANK(Allowed!F438),"",Allowed!F438)</f>
        <v/>
      </c>
      <c r="F452" s="67" t="str">
        <f ca="1">IF(ISNA(MATCH(B452,Started!$A$2:$A$100,0)),"",OFFSET(StartedReference,MATCH(B452,Started!$A$2:$A$100,0),3))</f>
        <v/>
      </c>
      <c r="G452" s="68" t="str">
        <f t="shared" ca="1" si="42"/>
        <v/>
      </c>
      <c r="H452" s="69" t="str">
        <f ca="1">IF(ISNA(MATCH(B452,Started!$A$2:$A$1000,0)),"",OFFSET(StartedReference,MATCH(B452,Started!$A$2:$A$1000,0),5)/86400)</f>
        <v/>
      </c>
      <c r="I452" s="66" t="str">
        <f ca="1">IF(ISNA(MATCH(B452,Viewer!$A$2:$A$100,0)),"",OFFSET(ViewerReference,MATCH(B452,Viewer!$A$2:$A$100,0),3))</f>
        <v/>
      </c>
      <c r="J452" s="68" t="str">
        <f t="shared" ca="1" si="45"/>
        <v/>
      </c>
      <c r="K452" s="70" t="str">
        <f ca="1">IF(ISNA(MATCH(B452,Viewer!$A$2:$A$100,0)),"",OFFSET(ViewerReference,MATCH(B452,Viewer!$A$2:$A$100,0),5)/86400)</f>
        <v/>
      </c>
      <c r="L452" s="66" t="str">
        <f ca="1">IF(ISNA(MATCH(B452,Reader!$A$2:$A$100,0)),"",OFFSET(ReaderReference,MATCH(B452,Reader!$A$2:$A$100,0),3))</f>
        <v/>
      </c>
      <c r="M452" s="68" t="str">
        <f t="shared" ca="1" si="46"/>
        <v/>
      </c>
      <c r="N452" s="70" t="str">
        <f ca="1">IF(ISNA(MATCH(B452,Reader!$A$2:$A$100,0)),"",OFFSET(ReaderReference,MATCH(B452,Reader!$A$2:$A$100,0),5)/86400)</f>
        <v/>
      </c>
      <c r="O452" s="68" t="str">
        <f t="shared" ca="1" si="43"/>
        <v/>
      </c>
      <c r="P452" s="71" t="str">
        <f ca="1">IF(ISNA(MATCH(B452,PageBottom!$A$2:$A$1000,0)),"",OFFSET(PageBottomReference,MATCH(B452,PageBottom!$A$2:$A$1000,0),3))</f>
        <v/>
      </c>
      <c r="Q452" s="68" t="str">
        <f t="shared" ca="1" si="47"/>
        <v/>
      </c>
      <c r="R452" s="69" t="str">
        <f ca="1">IF(ISNA(MATCH(B452,PageBottom!$A$2:$A$1000,0)),"",OFFSET(PageBottomReference,MATCH(B452,PageBottom!$A$2:$A$1000,0),5)/86400)</f>
        <v/>
      </c>
      <c r="S452" s="72" t="str">
        <f t="shared" ca="1" si="48"/>
        <v/>
      </c>
      <c r="T452" s="73" t="str">
        <f ca="1">IF(ISNA(MATCH(B452,Pages!$A$2:$A$1000,0)),"",OFFSET(PageReference,MATCH(B452,Pages!$A$2:$A$1000,0),3))</f>
        <v/>
      </c>
      <c r="U452" s="66" t="str">
        <f ca="1">IF(ISNA(MATCH(B452,Pages!$A$2:$A$1000,0)),"",OFFSET(PageReference,MATCH(B452,Pages!$A$2:$A$1000,0),1))</f>
        <v/>
      </c>
      <c r="V452" s="66" t="str">
        <f ca="1">IF(ISNA(MATCH(B452,Pages!$A$2:$A$1000,0)),"",OFFSET(PageReference,MATCH(B452,Pages!$A$2:$A$1000,0),2))</f>
        <v/>
      </c>
      <c r="W452" s="68" t="str">
        <f t="shared" si="44"/>
        <v/>
      </c>
      <c r="X452" s="68" t="str">
        <f ca="1">IF(ISNA(MATCH(B452,Pages!$A$2:$A$1000,0)),"",OFFSET(PageReference,MATCH(B452,Pages!$A$2:$A$1000,0),5)/100)</f>
        <v/>
      </c>
      <c r="Y452" s="68" t="str">
        <f ca="1">IF(ISNA(MATCH(B452,Pages!$A$2:$A$1000,0)),"",OFFSET(PageReference,MATCH(B452,Pages!$A$2:$A$1000,0),6)/100)</f>
        <v/>
      </c>
      <c r="Z452" s="70" t="str">
        <f ca="1">IF(ISNA(MATCH(B452,Pages!$A$2:$A$1000,0)),"",OFFSET(PageReference,MATCH(B452,Pages!$A$2:$A$1000,0),4)/86400)</f>
        <v/>
      </c>
    </row>
    <row r="453" spans="2:26" s="74" customFormat="1" ht="12.75" x14ac:dyDescent="0.2">
      <c r="B453" s="67" t="str">
        <f>IF(ISBLANK(Allowed!A439),"",Allowed!A439)</f>
        <v/>
      </c>
      <c r="C453" s="66" t="str">
        <f>IF(ISBLANK(Allowed!C439),"",Allowed!C439)</f>
        <v/>
      </c>
      <c r="D453" s="66" t="str">
        <f>IF(ISBLANK(Allowed!D439),"",Allowed!D439)</f>
        <v/>
      </c>
      <c r="E453" s="66" t="str">
        <f>IF(ISBLANK(Allowed!F439),"",Allowed!F439)</f>
        <v/>
      </c>
      <c r="F453" s="67" t="str">
        <f ca="1">IF(ISNA(MATCH(B453,Started!$A$2:$A$100,0)),"",OFFSET(StartedReference,MATCH(B453,Started!$A$2:$A$100,0),3))</f>
        <v/>
      </c>
      <c r="G453" s="68" t="str">
        <f t="shared" ca="1" si="42"/>
        <v/>
      </c>
      <c r="H453" s="69" t="str">
        <f ca="1">IF(ISNA(MATCH(B453,Started!$A$2:$A$1000,0)),"",OFFSET(StartedReference,MATCH(B453,Started!$A$2:$A$1000,0),5)/86400)</f>
        <v/>
      </c>
      <c r="I453" s="66" t="str">
        <f ca="1">IF(ISNA(MATCH(B453,Viewer!$A$2:$A$100,0)),"",OFFSET(ViewerReference,MATCH(B453,Viewer!$A$2:$A$100,0),3))</f>
        <v/>
      </c>
      <c r="J453" s="68" t="str">
        <f t="shared" ca="1" si="45"/>
        <v/>
      </c>
      <c r="K453" s="70" t="str">
        <f ca="1">IF(ISNA(MATCH(B453,Viewer!$A$2:$A$100,0)),"",OFFSET(ViewerReference,MATCH(B453,Viewer!$A$2:$A$100,0),5)/86400)</f>
        <v/>
      </c>
      <c r="L453" s="66" t="str">
        <f ca="1">IF(ISNA(MATCH(B453,Reader!$A$2:$A$100,0)),"",OFFSET(ReaderReference,MATCH(B453,Reader!$A$2:$A$100,0),3))</f>
        <v/>
      </c>
      <c r="M453" s="68" t="str">
        <f t="shared" ca="1" si="46"/>
        <v/>
      </c>
      <c r="N453" s="70" t="str">
        <f ca="1">IF(ISNA(MATCH(B453,Reader!$A$2:$A$100,0)),"",OFFSET(ReaderReference,MATCH(B453,Reader!$A$2:$A$100,0),5)/86400)</f>
        <v/>
      </c>
      <c r="O453" s="68" t="str">
        <f t="shared" ca="1" si="43"/>
        <v/>
      </c>
      <c r="P453" s="71" t="str">
        <f ca="1">IF(ISNA(MATCH(B453,PageBottom!$A$2:$A$1000,0)),"",OFFSET(PageBottomReference,MATCH(B453,PageBottom!$A$2:$A$1000,0),3))</f>
        <v/>
      </c>
      <c r="Q453" s="68" t="str">
        <f t="shared" ca="1" si="47"/>
        <v/>
      </c>
      <c r="R453" s="69" t="str">
        <f ca="1">IF(ISNA(MATCH(B453,PageBottom!$A$2:$A$1000,0)),"",OFFSET(PageBottomReference,MATCH(B453,PageBottom!$A$2:$A$1000,0),5)/86400)</f>
        <v/>
      </c>
      <c r="S453" s="72" t="str">
        <f t="shared" ca="1" si="48"/>
        <v/>
      </c>
      <c r="T453" s="73" t="str">
        <f ca="1">IF(ISNA(MATCH(B453,Pages!$A$2:$A$1000,0)),"",OFFSET(PageReference,MATCH(B453,Pages!$A$2:$A$1000,0),3))</f>
        <v/>
      </c>
      <c r="U453" s="66" t="str">
        <f ca="1">IF(ISNA(MATCH(B453,Pages!$A$2:$A$1000,0)),"",OFFSET(PageReference,MATCH(B453,Pages!$A$2:$A$1000,0),1))</f>
        <v/>
      </c>
      <c r="V453" s="66" t="str">
        <f ca="1">IF(ISNA(MATCH(B453,Pages!$A$2:$A$1000,0)),"",OFFSET(PageReference,MATCH(B453,Pages!$A$2:$A$1000,0),2))</f>
        <v/>
      </c>
      <c r="W453" s="68" t="str">
        <f t="shared" si="44"/>
        <v/>
      </c>
      <c r="X453" s="68" t="str">
        <f ca="1">IF(ISNA(MATCH(B453,Pages!$A$2:$A$1000,0)),"",OFFSET(PageReference,MATCH(B453,Pages!$A$2:$A$1000,0),5)/100)</f>
        <v/>
      </c>
      <c r="Y453" s="68" t="str">
        <f ca="1">IF(ISNA(MATCH(B453,Pages!$A$2:$A$1000,0)),"",OFFSET(PageReference,MATCH(B453,Pages!$A$2:$A$1000,0),6)/100)</f>
        <v/>
      </c>
      <c r="Z453" s="70" t="str">
        <f ca="1">IF(ISNA(MATCH(B453,Pages!$A$2:$A$1000,0)),"",OFFSET(PageReference,MATCH(B453,Pages!$A$2:$A$1000,0),4)/86400)</f>
        <v/>
      </c>
    </row>
    <row r="454" spans="2:26" s="74" customFormat="1" ht="12.75" x14ac:dyDescent="0.2">
      <c r="B454" s="67" t="str">
        <f>IF(ISBLANK(Allowed!A440),"",Allowed!A440)</f>
        <v/>
      </c>
      <c r="C454" s="66" t="str">
        <f>IF(ISBLANK(Allowed!C440),"",Allowed!C440)</f>
        <v/>
      </c>
      <c r="D454" s="66" t="str">
        <f>IF(ISBLANK(Allowed!D440),"",Allowed!D440)</f>
        <v/>
      </c>
      <c r="E454" s="66" t="str">
        <f>IF(ISBLANK(Allowed!F440),"",Allowed!F440)</f>
        <v/>
      </c>
      <c r="F454" s="67" t="str">
        <f ca="1">IF(ISNA(MATCH(B454,Started!$A$2:$A$100,0)),"",OFFSET(StartedReference,MATCH(B454,Started!$A$2:$A$100,0),3))</f>
        <v/>
      </c>
      <c r="G454" s="68" t="str">
        <f t="shared" ca="1" si="42"/>
        <v/>
      </c>
      <c r="H454" s="69" t="str">
        <f ca="1">IF(ISNA(MATCH(B454,Started!$A$2:$A$1000,0)),"",OFFSET(StartedReference,MATCH(B454,Started!$A$2:$A$1000,0),5)/86400)</f>
        <v/>
      </c>
      <c r="I454" s="66" t="str">
        <f ca="1">IF(ISNA(MATCH(B454,Viewer!$A$2:$A$100,0)),"",OFFSET(ViewerReference,MATCH(B454,Viewer!$A$2:$A$100,0),3))</f>
        <v/>
      </c>
      <c r="J454" s="68" t="str">
        <f t="shared" ca="1" si="45"/>
        <v/>
      </c>
      <c r="K454" s="70" t="str">
        <f ca="1">IF(ISNA(MATCH(B454,Viewer!$A$2:$A$100,0)),"",OFFSET(ViewerReference,MATCH(B454,Viewer!$A$2:$A$100,0),5)/86400)</f>
        <v/>
      </c>
      <c r="L454" s="66" t="str">
        <f ca="1">IF(ISNA(MATCH(B454,Reader!$A$2:$A$100,0)),"",OFFSET(ReaderReference,MATCH(B454,Reader!$A$2:$A$100,0),3))</f>
        <v/>
      </c>
      <c r="M454" s="68" t="str">
        <f t="shared" ca="1" si="46"/>
        <v/>
      </c>
      <c r="N454" s="70" t="str">
        <f ca="1">IF(ISNA(MATCH(B454,Reader!$A$2:$A$100,0)),"",OFFSET(ReaderReference,MATCH(B454,Reader!$A$2:$A$100,0),5)/86400)</f>
        <v/>
      </c>
      <c r="O454" s="68" t="str">
        <f t="shared" ca="1" si="43"/>
        <v/>
      </c>
      <c r="P454" s="71" t="str">
        <f ca="1">IF(ISNA(MATCH(B454,PageBottom!$A$2:$A$1000,0)),"",OFFSET(PageBottomReference,MATCH(B454,PageBottom!$A$2:$A$1000,0),3))</f>
        <v/>
      </c>
      <c r="Q454" s="68" t="str">
        <f t="shared" ca="1" si="47"/>
        <v/>
      </c>
      <c r="R454" s="69" t="str">
        <f ca="1">IF(ISNA(MATCH(B454,PageBottom!$A$2:$A$1000,0)),"",OFFSET(PageBottomReference,MATCH(B454,PageBottom!$A$2:$A$1000,0),5)/86400)</f>
        <v/>
      </c>
      <c r="S454" s="72" t="str">
        <f t="shared" ca="1" si="48"/>
        <v/>
      </c>
      <c r="T454" s="73" t="str">
        <f ca="1">IF(ISNA(MATCH(B454,Pages!$A$2:$A$1000,0)),"",OFFSET(PageReference,MATCH(B454,Pages!$A$2:$A$1000,0),3))</f>
        <v/>
      </c>
      <c r="U454" s="66" t="str">
        <f ca="1">IF(ISNA(MATCH(B454,Pages!$A$2:$A$1000,0)),"",OFFSET(PageReference,MATCH(B454,Pages!$A$2:$A$1000,0),1))</f>
        <v/>
      </c>
      <c r="V454" s="66" t="str">
        <f ca="1">IF(ISNA(MATCH(B454,Pages!$A$2:$A$1000,0)),"",OFFSET(PageReference,MATCH(B454,Pages!$A$2:$A$1000,0),2))</f>
        <v/>
      </c>
      <c r="W454" s="68" t="str">
        <f t="shared" si="44"/>
        <v/>
      </c>
      <c r="X454" s="68" t="str">
        <f ca="1">IF(ISNA(MATCH(B454,Pages!$A$2:$A$1000,0)),"",OFFSET(PageReference,MATCH(B454,Pages!$A$2:$A$1000,0),5)/100)</f>
        <v/>
      </c>
      <c r="Y454" s="68" t="str">
        <f ca="1">IF(ISNA(MATCH(B454,Pages!$A$2:$A$1000,0)),"",OFFSET(PageReference,MATCH(B454,Pages!$A$2:$A$1000,0),6)/100)</f>
        <v/>
      </c>
      <c r="Z454" s="70" t="str">
        <f ca="1">IF(ISNA(MATCH(B454,Pages!$A$2:$A$1000,0)),"",OFFSET(PageReference,MATCH(B454,Pages!$A$2:$A$1000,0),4)/86400)</f>
        <v/>
      </c>
    </row>
    <row r="455" spans="2:26" s="74" customFormat="1" ht="12.75" x14ac:dyDescent="0.2">
      <c r="B455" s="67" t="str">
        <f>IF(ISBLANK(Allowed!A441),"",Allowed!A441)</f>
        <v/>
      </c>
      <c r="C455" s="66" t="str">
        <f>IF(ISBLANK(Allowed!C441),"",Allowed!C441)</f>
        <v/>
      </c>
      <c r="D455" s="66" t="str">
        <f>IF(ISBLANK(Allowed!D441),"",Allowed!D441)</f>
        <v/>
      </c>
      <c r="E455" s="66" t="str">
        <f>IF(ISBLANK(Allowed!F441),"",Allowed!F441)</f>
        <v/>
      </c>
      <c r="F455" s="67" t="str">
        <f ca="1">IF(ISNA(MATCH(B455,Started!$A$2:$A$100,0)),"",OFFSET(StartedReference,MATCH(B455,Started!$A$2:$A$100,0),3))</f>
        <v/>
      </c>
      <c r="G455" s="68" t="str">
        <f t="shared" ca="1" si="42"/>
        <v/>
      </c>
      <c r="H455" s="69" t="str">
        <f ca="1">IF(ISNA(MATCH(B455,Started!$A$2:$A$1000,0)),"",OFFSET(StartedReference,MATCH(B455,Started!$A$2:$A$1000,0),5)/86400)</f>
        <v/>
      </c>
      <c r="I455" s="66" t="str">
        <f ca="1">IF(ISNA(MATCH(B455,Viewer!$A$2:$A$100,0)),"",OFFSET(ViewerReference,MATCH(B455,Viewer!$A$2:$A$100,0),3))</f>
        <v/>
      </c>
      <c r="J455" s="68" t="str">
        <f t="shared" ca="1" si="45"/>
        <v/>
      </c>
      <c r="K455" s="70" t="str">
        <f ca="1">IF(ISNA(MATCH(B455,Viewer!$A$2:$A$100,0)),"",OFFSET(ViewerReference,MATCH(B455,Viewer!$A$2:$A$100,0),5)/86400)</f>
        <v/>
      </c>
      <c r="L455" s="66" t="str">
        <f ca="1">IF(ISNA(MATCH(B455,Reader!$A$2:$A$100,0)),"",OFFSET(ReaderReference,MATCH(B455,Reader!$A$2:$A$100,0),3))</f>
        <v/>
      </c>
      <c r="M455" s="68" t="str">
        <f t="shared" ca="1" si="46"/>
        <v/>
      </c>
      <c r="N455" s="70" t="str">
        <f ca="1">IF(ISNA(MATCH(B455,Reader!$A$2:$A$100,0)),"",OFFSET(ReaderReference,MATCH(B455,Reader!$A$2:$A$100,0),5)/86400)</f>
        <v/>
      </c>
      <c r="O455" s="68" t="str">
        <f t="shared" ca="1" si="43"/>
        <v/>
      </c>
      <c r="P455" s="71" t="str">
        <f ca="1">IF(ISNA(MATCH(B455,PageBottom!$A$2:$A$1000,0)),"",OFFSET(PageBottomReference,MATCH(B455,PageBottom!$A$2:$A$1000,0),3))</f>
        <v/>
      </c>
      <c r="Q455" s="68" t="str">
        <f t="shared" ca="1" si="47"/>
        <v/>
      </c>
      <c r="R455" s="69" t="str">
        <f ca="1">IF(ISNA(MATCH(B455,PageBottom!$A$2:$A$1000,0)),"",OFFSET(PageBottomReference,MATCH(B455,PageBottom!$A$2:$A$1000,0),5)/86400)</f>
        <v/>
      </c>
      <c r="S455" s="72" t="str">
        <f t="shared" ca="1" si="48"/>
        <v/>
      </c>
      <c r="T455" s="73" t="str">
        <f ca="1">IF(ISNA(MATCH(B455,Pages!$A$2:$A$1000,0)),"",OFFSET(PageReference,MATCH(B455,Pages!$A$2:$A$1000,0),3))</f>
        <v/>
      </c>
      <c r="U455" s="66" t="str">
        <f ca="1">IF(ISNA(MATCH(B455,Pages!$A$2:$A$1000,0)),"",OFFSET(PageReference,MATCH(B455,Pages!$A$2:$A$1000,0),1))</f>
        <v/>
      </c>
      <c r="V455" s="66" t="str">
        <f ca="1">IF(ISNA(MATCH(B455,Pages!$A$2:$A$1000,0)),"",OFFSET(PageReference,MATCH(B455,Pages!$A$2:$A$1000,0),2))</f>
        <v/>
      </c>
      <c r="W455" s="68" t="str">
        <f t="shared" si="44"/>
        <v/>
      </c>
      <c r="X455" s="68" t="str">
        <f ca="1">IF(ISNA(MATCH(B455,Pages!$A$2:$A$1000,0)),"",OFFSET(PageReference,MATCH(B455,Pages!$A$2:$A$1000,0),5)/100)</f>
        <v/>
      </c>
      <c r="Y455" s="68" t="str">
        <f ca="1">IF(ISNA(MATCH(B455,Pages!$A$2:$A$1000,0)),"",OFFSET(PageReference,MATCH(B455,Pages!$A$2:$A$1000,0),6)/100)</f>
        <v/>
      </c>
      <c r="Z455" s="70" t="str">
        <f ca="1">IF(ISNA(MATCH(B455,Pages!$A$2:$A$1000,0)),"",OFFSET(PageReference,MATCH(B455,Pages!$A$2:$A$1000,0),4)/86400)</f>
        <v/>
      </c>
    </row>
    <row r="456" spans="2:26" s="74" customFormat="1" ht="12.75" x14ac:dyDescent="0.2">
      <c r="B456" s="67" t="str">
        <f>IF(ISBLANK(Allowed!A442),"",Allowed!A442)</f>
        <v/>
      </c>
      <c r="C456" s="66" t="str">
        <f>IF(ISBLANK(Allowed!C442),"",Allowed!C442)</f>
        <v/>
      </c>
      <c r="D456" s="66" t="str">
        <f>IF(ISBLANK(Allowed!D442),"",Allowed!D442)</f>
        <v/>
      </c>
      <c r="E456" s="66" t="str">
        <f>IF(ISBLANK(Allowed!F442),"",Allowed!F442)</f>
        <v/>
      </c>
      <c r="F456" s="67" t="str">
        <f ca="1">IF(ISNA(MATCH(B456,Started!$A$2:$A$100,0)),"",OFFSET(StartedReference,MATCH(B456,Started!$A$2:$A$100,0),3))</f>
        <v/>
      </c>
      <c r="G456" s="68" t="str">
        <f t="shared" ca="1" si="42"/>
        <v/>
      </c>
      <c r="H456" s="69" t="str">
        <f ca="1">IF(ISNA(MATCH(B456,Started!$A$2:$A$1000,0)),"",OFFSET(StartedReference,MATCH(B456,Started!$A$2:$A$1000,0),5)/86400)</f>
        <v/>
      </c>
      <c r="I456" s="66" t="str">
        <f ca="1">IF(ISNA(MATCH(B456,Viewer!$A$2:$A$100,0)),"",OFFSET(ViewerReference,MATCH(B456,Viewer!$A$2:$A$100,0),3))</f>
        <v/>
      </c>
      <c r="J456" s="68" t="str">
        <f t="shared" ca="1" si="45"/>
        <v/>
      </c>
      <c r="K456" s="70" t="str">
        <f ca="1">IF(ISNA(MATCH(B456,Viewer!$A$2:$A$100,0)),"",OFFSET(ViewerReference,MATCH(B456,Viewer!$A$2:$A$100,0),5)/86400)</f>
        <v/>
      </c>
      <c r="L456" s="66" t="str">
        <f ca="1">IF(ISNA(MATCH(B456,Reader!$A$2:$A$100,0)),"",OFFSET(ReaderReference,MATCH(B456,Reader!$A$2:$A$100,0),3))</f>
        <v/>
      </c>
      <c r="M456" s="68" t="str">
        <f t="shared" ca="1" si="46"/>
        <v/>
      </c>
      <c r="N456" s="70" t="str">
        <f ca="1">IF(ISNA(MATCH(B456,Reader!$A$2:$A$100,0)),"",OFFSET(ReaderReference,MATCH(B456,Reader!$A$2:$A$100,0),5)/86400)</f>
        <v/>
      </c>
      <c r="O456" s="68" t="str">
        <f t="shared" ca="1" si="43"/>
        <v/>
      </c>
      <c r="P456" s="71" t="str">
        <f ca="1">IF(ISNA(MATCH(B456,PageBottom!$A$2:$A$1000,0)),"",OFFSET(PageBottomReference,MATCH(B456,PageBottom!$A$2:$A$1000,0),3))</f>
        <v/>
      </c>
      <c r="Q456" s="68" t="str">
        <f t="shared" ca="1" si="47"/>
        <v/>
      </c>
      <c r="R456" s="69" t="str">
        <f ca="1">IF(ISNA(MATCH(B456,PageBottom!$A$2:$A$1000,0)),"",OFFSET(PageBottomReference,MATCH(B456,PageBottom!$A$2:$A$1000,0),5)/86400)</f>
        <v/>
      </c>
      <c r="S456" s="72" t="str">
        <f t="shared" ca="1" si="48"/>
        <v/>
      </c>
      <c r="T456" s="73" t="str">
        <f ca="1">IF(ISNA(MATCH(B456,Pages!$A$2:$A$1000,0)),"",OFFSET(PageReference,MATCH(B456,Pages!$A$2:$A$1000,0),3))</f>
        <v/>
      </c>
      <c r="U456" s="66" t="str">
        <f ca="1">IF(ISNA(MATCH(B456,Pages!$A$2:$A$1000,0)),"",OFFSET(PageReference,MATCH(B456,Pages!$A$2:$A$1000,0),1))</f>
        <v/>
      </c>
      <c r="V456" s="66" t="str">
        <f ca="1">IF(ISNA(MATCH(B456,Pages!$A$2:$A$1000,0)),"",OFFSET(PageReference,MATCH(B456,Pages!$A$2:$A$1000,0),2))</f>
        <v/>
      </c>
      <c r="W456" s="68" t="str">
        <f t="shared" si="44"/>
        <v/>
      </c>
      <c r="X456" s="68" t="str">
        <f ca="1">IF(ISNA(MATCH(B456,Pages!$A$2:$A$1000,0)),"",OFFSET(PageReference,MATCH(B456,Pages!$A$2:$A$1000,0),5)/100)</f>
        <v/>
      </c>
      <c r="Y456" s="68" t="str">
        <f ca="1">IF(ISNA(MATCH(B456,Pages!$A$2:$A$1000,0)),"",OFFSET(PageReference,MATCH(B456,Pages!$A$2:$A$1000,0),6)/100)</f>
        <v/>
      </c>
      <c r="Z456" s="70" t="str">
        <f ca="1">IF(ISNA(MATCH(B456,Pages!$A$2:$A$1000,0)),"",OFFSET(PageReference,MATCH(B456,Pages!$A$2:$A$1000,0),4)/86400)</f>
        <v/>
      </c>
    </row>
    <row r="457" spans="2:26" s="74" customFormat="1" ht="12.75" x14ac:dyDescent="0.2">
      <c r="B457" s="67" t="str">
        <f>IF(ISBLANK(Allowed!A443),"",Allowed!A443)</f>
        <v/>
      </c>
      <c r="C457" s="66" t="str">
        <f>IF(ISBLANK(Allowed!C443),"",Allowed!C443)</f>
        <v/>
      </c>
      <c r="D457" s="66" t="str">
        <f>IF(ISBLANK(Allowed!D443),"",Allowed!D443)</f>
        <v/>
      </c>
      <c r="E457" s="66" t="str">
        <f>IF(ISBLANK(Allowed!F443),"",Allowed!F443)</f>
        <v/>
      </c>
      <c r="F457" s="67" t="str">
        <f ca="1">IF(ISNA(MATCH(B457,Started!$A$2:$A$100,0)),"",OFFSET(StartedReference,MATCH(B457,Started!$A$2:$A$100,0),3))</f>
        <v/>
      </c>
      <c r="G457" s="68" t="str">
        <f t="shared" ca="1" si="42"/>
        <v/>
      </c>
      <c r="H457" s="69" t="str">
        <f ca="1">IF(ISNA(MATCH(B457,Started!$A$2:$A$1000,0)),"",OFFSET(StartedReference,MATCH(B457,Started!$A$2:$A$1000,0),5)/86400)</f>
        <v/>
      </c>
      <c r="I457" s="66" t="str">
        <f ca="1">IF(ISNA(MATCH(B457,Viewer!$A$2:$A$100,0)),"",OFFSET(ViewerReference,MATCH(B457,Viewer!$A$2:$A$100,0),3))</f>
        <v/>
      </c>
      <c r="J457" s="68" t="str">
        <f t="shared" ca="1" si="45"/>
        <v/>
      </c>
      <c r="K457" s="70" t="str">
        <f ca="1">IF(ISNA(MATCH(B457,Viewer!$A$2:$A$100,0)),"",OFFSET(ViewerReference,MATCH(B457,Viewer!$A$2:$A$100,0),5)/86400)</f>
        <v/>
      </c>
      <c r="L457" s="66" t="str">
        <f ca="1">IF(ISNA(MATCH(B457,Reader!$A$2:$A$100,0)),"",OFFSET(ReaderReference,MATCH(B457,Reader!$A$2:$A$100,0),3))</f>
        <v/>
      </c>
      <c r="M457" s="68" t="str">
        <f t="shared" ca="1" si="46"/>
        <v/>
      </c>
      <c r="N457" s="70" t="str">
        <f ca="1">IF(ISNA(MATCH(B457,Reader!$A$2:$A$100,0)),"",OFFSET(ReaderReference,MATCH(B457,Reader!$A$2:$A$100,0),5)/86400)</f>
        <v/>
      </c>
      <c r="O457" s="68" t="str">
        <f t="shared" ca="1" si="43"/>
        <v/>
      </c>
      <c r="P457" s="71" t="str">
        <f ca="1">IF(ISNA(MATCH(B457,PageBottom!$A$2:$A$1000,0)),"",OFFSET(PageBottomReference,MATCH(B457,PageBottom!$A$2:$A$1000,0),3))</f>
        <v/>
      </c>
      <c r="Q457" s="68" t="str">
        <f t="shared" ca="1" si="47"/>
        <v/>
      </c>
      <c r="R457" s="69" t="str">
        <f ca="1">IF(ISNA(MATCH(B457,PageBottom!$A$2:$A$1000,0)),"",OFFSET(PageBottomReference,MATCH(B457,PageBottom!$A$2:$A$1000,0),5)/86400)</f>
        <v/>
      </c>
      <c r="S457" s="72" t="str">
        <f t="shared" ca="1" si="48"/>
        <v/>
      </c>
      <c r="T457" s="73" t="str">
        <f ca="1">IF(ISNA(MATCH(B457,Pages!$A$2:$A$1000,0)),"",OFFSET(PageReference,MATCH(B457,Pages!$A$2:$A$1000,0),3))</f>
        <v/>
      </c>
      <c r="U457" s="66" t="str">
        <f ca="1">IF(ISNA(MATCH(B457,Pages!$A$2:$A$1000,0)),"",OFFSET(PageReference,MATCH(B457,Pages!$A$2:$A$1000,0),1))</f>
        <v/>
      </c>
      <c r="V457" s="66" t="str">
        <f ca="1">IF(ISNA(MATCH(B457,Pages!$A$2:$A$1000,0)),"",OFFSET(PageReference,MATCH(B457,Pages!$A$2:$A$1000,0),2))</f>
        <v/>
      </c>
      <c r="W457" s="68" t="str">
        <f t="shared" si="44"/>
        <v/>
      </c>
      <c r="X457" s="68" t="str">
        <f ca="1">IF(ISNA(MATCH(B457,Pages!$A$2:$A$1000,0)),"",OFFSET(PageReference,MATCH(B457,Pages!$A$2:$A$1000,0),5)/100)</f>
        <v/>
      </c>
      <c r="Y457" s="68" t="str">
        <f ca="1">IF(ISNA(MATCH(B457,Pages!$A$2:$A$1000,0)),"",OFFSET(PageReference,MATCH(B457,Pages!$A$2:$A$1000,0),6)/100)</f>
        <v/>
      </c>
      <c r="Z457" s="70" t="str">
        <f ca="1">IF(ISNA(MATCH(B457,Pages!$A$2:$A$1000,0)),"",OFFSET(PageReference,MATCH(B457,Pages!$A$2:$A$1000,0),4)/86400)</f>
        <v/>
      </c>
    </row>
    <row r="458" spans="2:26" s="74" customFormat="1" ht="12.75" x14ac:dyDescent="0.2">
      <c r="B458" s="67" t="str">
        <f>IF(ISBLANK(Allowed!A444),"",Allowed!A444)</f>
        <v/>
      </c>
      <c r="C458" s="66" t="str">
        <f>IF(ISBLANK(Allowed!C444),"",Allowed!C444)</f>
        <v/>
      </c>
      <c r="D458" s="66" t="str">
        <f>IF(ISBLANK(Allowed!D444),"",Allowed!D444)</f>
        <v/>
      </c>
      <c r="E458" s="66" t="str">
        <f>IF(ISBLANK(Allowed!F444),"",Allowed!F444)</f>
        <v/>
      </c>
      <c r="F458" s="67" t="str">
        <f ca="1">IF(ISNA(MATCH(B458,Started!$A$2:$A$100,0)),"",OFFSET(StartedReference,MATCH(B458,Started!$A$2:$A$100,0),3))</f>
        <v/>
      </c>
      <c r="G458" s="68" t="str">
        <f t="shared" ca="1" si="42"/>
        <v/>
      </c>
      <c r="H458" s="69" t="str">
        <f ca="1">IF(ISNA(MATCH(B458,Started!$A$2:$A$1000,0)),"",OFFSET(StartedReference,MATCH(B458,Started!$A$2:$A$1000,0),5)/86400)</f>
        <v/>
      </c>
      <c r="I458" s="66" t="str">
        <f ca="1">IF(ISNA(MATCH(B458,Viewer!$A$2:$A$100,0)),"",OFFSET(ViewerReference,MATCH(B458,Viewer!$A$2:$A$100,0),3))</f>
        <v/>
      </c>
      <c r="J458" s="68" t="str">
        <f t="shared" ca="1" si="45"/>
        <v/>
      </c>
      <c r="K458" s="70" t="str">
        <f ca="1">IF(ISNA(MATCH(B458,Viewer!$A$2:$A$100,0)),"",OFFSET(ViewerReference,MATCH(B458,Viewer!$A$2:$A$100,0),5)/86400)</f>
        <v/>
      </c>
      <c r="L458" s="66" t="str">
        <f ca="1">IF(ISNA(MATCH(B458,Reader!$A$2:$A$100,0)),"",OFFSET(ReaderReference,MATCH(B458,Reader!$A$2:$A$100,0),3))</f>
        <v/>
      </c>
      <c r="M458" s="68" t="str">
        <f t="shared" ca="1" si="46"/>
        <v/>
      </c>
      <c r="N458" s="70" t="str">
        <f ca="1">IF(ISNA(MATCH(B458,Reader!$A$2:$A$100,0)),"",OFFSET(ReaderReference,MATCH(B458,Reader!$A$2:$A$100,0),5)/86400)</f>
        <v/>
      </c>
      <c r="O458" s="68" t="str">
        <f t="shared" ca="1" si="43"/>
        <v/>
      </c>
      <c r="P458" s="71" t="str">
        <f ca="1">IF(ISNA(MATCH(B458,PageBottom!$A$2:$A$1000,0)),"",OFFSET(PageBottomReference,MATCH(B458,PageBottom!$A$2:$A$1000,0),3))</f>
        <v/>
      </c>
      <c r="Q458" s="68" t="str">
        <f t="shared" ca="1" si="47"/>
        <v/>
      </c>
      <c r="R458" s="69" t="str">
        <f ca="1">IF(ISNA(MATCH(B458,PageBottom!$A$2:$A$1000,0)),"",OFFSET(PageBottomReference,MATCH(B458,PageBottom!$A$2:$A$1000,0),5)/86400)</f>
        <v/>
      </c>
      <c r="S458" s="72" t="str">
        <f t="shared" ca="1" si="48"/>
        <v/>
      </c>
      <c r="T458" s="73" t="str">
        <f ca="1">IF(ISNA(MATCH(B458,Pages!$A$2:$A$1000,0)),"",OFFSET(PageReference,MATCH(B458,Pages!$A$2:$A$1000,0),3))</f>
        <v/>
      </c>
      <c r="U458" s="66" t="str">
        <f ca="1">IF(ISNA(MATCH(B458,Pages!$A$2:$A$1000,0)),"",OFFSET(PageReference,MATCH(B458,Pages!$A$2:$A$1000,0),1))</f>
        <v/>
      </c>
      <c r="V458" s="66" t="str">
        <f ca="1">IF(ISNA(MATCH(B458,Pages!$A$2:$A$1000,0)),"",OFFSET(PageReference,MATCH(B458,Pages!$A$2:$A$1000,0),2))</f>
        <v/>
      </c>
      <c r="W458" s="68" t="str">
        <f t="shared" si="44"/>
        <v/>
      </c>
      <c r="X458" s="68" t="str">
        <f ca="1">IF(ISNA(MATCH(B458,Pages!$A$2:$A$1000,0)),"",OFFSET(PageReference,MATCH(B458,Pages!$A$2:$A$1000,0),5)/100)</f>
        <v/>
      </c>
      <c r="Y458" s="68" t="str">
        <f ca="1">IF(ISNA(MATCH(B458,Pages!$A$2:$A$1000,0)),"",OFFSET(PageReference,MATCH(B458,Pages!$A$2:$A$1000,0),6)/100)</f>
        <v/>
      </c>
      <c r="Z458" s="70" t="str">
        <f ca="1">IF(ISNA(MATCH(B458,Pages!$A$2:$A$1000,0)),"",OFFSET(PageReference,MATCH(B458,Pages!$A$2:$A$1000,0),4)/86400)</f>
        <v/>
      </c>
    </row>
    <row r="459" spans="2:26" s="74" customFormat="1" ht="12.75" x14ac:dyDescent="0.2">
      <c r="B459" s="67" t="str">
        <f>IF(ISBLANK(Allowed!A445),"",Allowed!A445)</f>
        <v/>
      </c>
      <c r="C459" s="66" t="str">
        <f>IF(ISBLANK(Allowed!C445),"",Allowed!C445)</f>
        <v/>
      </c>
      <c r="D459" s="66" t="str">
        <f>IF(ISBLANK(Allowed!D445),"",Allowed!D445)</f>
        <v/>
      </c>
      <c r="E459" s="66" t="str">
        <f>IF(ISBLANK(Allowed!F445),"",Allowed!F445)</f>
        <v/>
      </c>
      <c r="F459" s="67" t="str">
        <f ca="1">IF(ISNA(MATCH(B459,Started!$A$2:$A$100,0)),"",OFFSET(StartedReference,MATCH(B459,Started!$A$2:$A$100,0),3))</f>
        <v/>
      </c>
      <c r="G459" s="68" t="str">
        <f t="shared" ca="1" si="42"/>
        <v/>
      </c>
      <c r="H459" s="69" t="str">
        <f ca="1">IF(ISNA(MATCH(B459,Started!$A$2:$A$1000,0)),"",OFFSET(StartedReference,MATCH(B459,Started!$A$2:$A$1000,0),5)/86400)</f>
        <v/>
      </c>
      <c r="I459" s="66" t="str">
        <f ca="1">IF(ISNA(MATCH(B459,Viewer!$A$2:$A$100,0)),"",OFFSET(ViewerReference,MATCH(B459,Viewer!$A$2:$A$100,0),3))</f>
        <v/>
      </c>
      <c r="J459" s="68" t="str">
        <f t="shared" ca="1" si="45"/>
        <v/>
      </c>
      <c r="K459" s="70" t="str">
        <f ca="1">IF(ISNA(MATCH(B459,Viewer!$A$2:$A$100,0)),"",OFFSET(ViewerReference,MATCH(B459,Viewer!$A$2:$A$100,0),5)/86400)</f>
        <v/>
      </c>
      <c r="L459" s="66" t="str">
        <f ca="1">IF(ISNA(MATCH(B459,Reader!$A$2:$A$100,0)),"",OFFSET(ReaderReference,MATCH(B459,Reader!$A$2:$A$100,0),3))</f>
        <v/>
      </c>
      <c r="M459" s="68" t="str">
        <f t="shared" ca="1" si="46"/>
        <v/>
      </c>
      <c r="N459" s="70" t="str">
        <f ca="1">IF(ISNA(MATCH(B459,Reader!$A$2:$A$100,0)),"",OFFSET(ReaderReference,MATCH(B459,Reader!$A$2:$A$100,0),5)/86400)</f>
        <v/>
      </c>
      <c r="O459" s="68" t="str">
        <f t="shared" ca="1" si="43"/>
        <v/>
      </c>
      <c r="P459" s="71" t="str">
        <f ca="1">IF(ISNA(MATCH(B459,PageBottom!$A$2:$A$1000,0)),"",OFFSET(PageBottomReference,MATCH(B459,PageBottom!$A$2:$A$1000,0),3))</f>
        <v/>
      </c>
      <c r="Q459" s="68" t="str">
        <f t="shared" ca="1" si="47"/>
        <v/>
      </c>
      <c r="R459" s="69" t="str">
        <f ca="1">IF(ISNA(MATCH(B459,PageBottom!$A$2:$A$1000,0)),"",OFFSET(PageBottomReference,MATCH(B459,PageBottom!$A$2:$A$1000,0),5)/86400)</f>
        <v/>
      </c>
      <c r="S459" s="72" t="str">
        <f t="shared" ca="1" si="48"/>
        <v/>
      </c>
      <c r="T459" s="73" t="str">
        <f ca="1">IF(ISNA(MATCH(B459,Pages!$A$2:$A$1000,0)),"",OFFSET(PageReference,MATCH(B459,Pages!$A$2:$A$1000,0),3))</f>
        <v/>
      </c>
      <c r="U459" s="66" t="str">
        <f ca="1">IF(ISNA(MATCH(B459,Pages!$A$2:$A$1000,0)),"",OFFSET(PageReference,MATCH(B459,Pages!$A$2:$A$1000,0),1))</f>
        <v/>
      </c>
      <c r="V459" s="66" t="str">
        <f ca="1">IF(ISNA(MATCH(B459,Pages!$A$2:$A$1000,0)),"",OFFSET(PageReference,MATCH(B459,Pages!$A$2:$A$1000,0),2))</f>
        <v/>
      </c>
      <c r="W459" s="68" t="str">
        <f t="shared" si="44"/>
        <v/>
      </c>
      <c r="X459" s="68" t="str">
        <f ca="1">IF(ISNA(MATCH(B459,Pages!$A$2:$A$1000,0)),"",OFFSET(PageReference,MATCH(B459,Pages!$A$2:$A$1000,0),5)/100)</f>
        <v/>
      </c>
      <c r="Y459" s="68" t="str">
        <f ca="1">IF(ISNA(MATCH(B459,Pages!$A$2:$A$1000,0)),"",OFFSET(PageReference,MATCH(B459,Pages!$A$2:$A$1000,0),6)/100)</f>
        <v/>
      </c>
      <c r="Z459" s="70" t="str">
        <f ca="1">IF(ISNA(MATCH(B459,Pages!$A$2:$A$1000,0)),"",OFFSET(PageReference,MATCH(B459,Pages!$A$2:$A$1000,0),4)/86400)</f>
        <v/>
      </c>
    </row>
    <row r="460" spans="2:26" s="74" customFormat="1" ht="12.75" x14ac:dyDescent="0.2">
      <c r="B460" s="67" t="str">
        <f>IF(ISBLANK(Allowed!A446),"",Allowed!A446)</f>
        <v/>
      </c>
      <c r="C460" s="66" t="str">
        <f>IF(ISBLANK(Allowed!C446),"",Allowed!C446)</f>
        <v/>
      </c>
      <c r="D460" s="66" t="str">
        <f>IF(ISBLANK(Allowed!D446),"",Allowed!D446)</f>
        <v/>
      </c>
      <c r="E460" s="66" t="str">
        <f>IF(ISBLANK(Allowed!F446),"",Allowed!F446)</f>
        <v/>
      </c>
      <c r="F460" s="67" t="str">
        <f ca="1">IF(ISNA(MATCH(B460,Started!$A$2:$A$100,0)),"",OFFSET(StartedReference,MATCH(B460,Started!$A$2:$A$100,0),3))</f>
        <v/>
      </c>
      <c r="G460" s="68" t="str">
        <f t="shared" ca="1" si="42"/>
        <v/>
      </c>
      <c r="H460" s="69" t="str">
        <f ca="1">IF(ISNA(MATCH(B460,Started!$A$2:$A$1000,0)),"",OFFSET(StartedReference,MATCH(B460,Started!$A$2:$A$1000,0),5)/86400)</f>
        <v/>
      </c>
      <c r="I460" s="66" t="str">
        <f ca="1">IF(ISNA(MATCH(B460,Viewer!$A$2:$A$100,0)),"",OFFSET(ViewerReference,MATCH(B460,Viewer!$A$2:$A$100,0),3))</f>
        <v/>
      </c>
      <c r="J460" s="68" t="str">
        <f t="shared" ca="1" si="45"/>
        <v/>
      </c>
      <c r="K460" s="70" t="str">
        <f ca="1">IF(ISNA(MATCH(B460,Viewer!$A$2:$A$100,0)),"",OFFSET(ViewerReference,MATCH(B460,Viewer!$A$2:$A$100,0),5)/86400)</f>
        <v/>
      </c>
      <c r="L460" s="66" t="str">
        <f ca="1">IF(ISNA(MATCH(B460,Reader!$A$2:$A$100,0)),"",OFFSET(ReaderReference,MATCH(B460,Reader!$A$2:$A$100,0),3))</f>
        <v/>
      </c>
      <c r="M460" s="68" t="str">
        <f t="shared" ca="1" si="46"/>
        <v/>
      </c>
      <c r="N460" s="70" t="str">
        <f ca="1">IF(ISNA(MATCH(B460,Reader!$A$2:$A$100,0)),"",OFFSET(ReaderReference,MATCH(B460,Reader!$A$2:$A$100,0),5)/86400)</f>
        <v/>
      </c>
      <c r="O460" s="68" t="str">
        <f t="shared" ca="1" si="43"/>
        <v/>
      </c>
      <c r="P460" s="71" t="str">
        <f ca="1">IF(ISNA(MATCH(B460,PageBottom!$A$2:$A$1000,0)),"",OFFSET(PageBottomReference,MATCH(B460,PageBottom!$A$2:$A$1000,0),3))</f>
        <v/>
      </c>
      <c r="Q460" s="68" t="str">
        <f t="shared" ca="1" si="47"/>
        <v/>
      </c>
      <c r="R460" s="69" t="str">
        <f ca="1">IF(ISNA(MATCH(B460,PageBottom!$A$2:$A$1000,0)),"",OFFSET(PageBottomReference,MATCH(B460,PageBottom!$A$2:$A$1000,0),5)/86400)</f>
        <v/>
      </c>
      <c r="S460" s="72" t="str">
        <f t="shared" ca="1" si="48"/>
        <v/>
      </c>
      <c r="T460" s="73" t="str">
        <f ca="1">IF(ISNA(MATCH(B460,Pages!$A$2:$A$1000,0)),"",OFFSET(PageReference,MATCH(B460,Pages!$A$2:$A$1000,0),3))</f>
        <v/>
      </c>
      <c r="U460" s="66" t="str">
        <f ca="1">IF(ISNA(MATCH(B460,Pages!$A$2:$A$1000,0)),"",OFFSET(PageReference,MATCH(B460,Pages!$A$2:$A$1000,0),1))</f>
        <v/>
      </c>
      <c r="V460" s="66" t="str">
        <f ca="1">IF(ISNA(MATCH(B460,Pages!$A$2:$A$1000,0)),"",OFFSET(PageReference,MATCH(B460,Pages!$A$2:$A$1000,0),2))</f>
        <v/>
      </c>
      <c r="W460" s="68" t="str">
        <f t="shared" si="44"/>
        <v/>
      </c>
      <c r="X460" s="68" t="str">
        <f ca="1">IF(ISNA(MATCH(B460,Pages!$A$2:$A$1000,0)),"",OFFSET(PageReference,MATCH(B460,Pages!$A$2:$A$1000,0),5)/100)</f>
        <v/>
      </c>
      <c r="Y460" s="68" t="str">
        <f ca="1">IF(ISNA(MATCH(B460,Pages!$A$2:$A$1000,0)),"",OFFSET(PageReference,MATCH(B460,Pages!$A$2:$A$1000,0),6)/100)</f>
        <v/>
      </c>
      <c r="Z460" s="70" t="str">
        <f ca="1">IF(ISNA(MATCH(B460,Pages!$A$2:$A$1000,0)),"",OFFSET(PageReference,MATCH(B460,Pages!$A$2:$A$1000,0),4)/86400)</f>
        <v/>
      </c>
    </row>
    <row r="461" spans="2:26" s="74" customFormat="1" ht="12.75" x14ac:dyDescent="0.2">
      <c r="B461" s="67" t="str">
        <f>IF(ISBLANK(Allowed!A447),"",Allowed!A447)</f>
        <v/>
      </c>
      <c r="C461" s="66" t="str">
        <f>IF(ISBLANK(Allowed!C447),"",Allowed!C447)</f>
        <v/>
      </c>
      <c r="D461" s="66" t="str">
        <f>IF(ISBLANK(Allowed!D447),"",Allowed!D447)</f>
        <v/>
      </c>
      <c r="E461" s="66" t="str">
        <f>IF(ISBLANK(Allowed!F447),"",Allowed!F447)</f>
        <v/>
      </c>
      <c r="F461" s="67" t="str">
        <f ca="1">IF(ISNA(MATCH(B461,Started!$A$2:$A$100,0)),"",OFFSET(StartedReference,MATCH(B461,Started!$A$2:$A$100,0),3))</f>
        <v/>
      </c>
      <c r="G461" s="68" t="str">
        <f t="shared" ca="1" si="42"/>
        <v/>
      </c>
      <c r="H461" s="69" t="str">
        <f ca="1">IF(ISNA(MATCH(B461,Started!$A$2:$A$1000,0)),"",OFFSET(StartedReference,MATCH(B461,Started!$A$2:$A$1000,0),5)/86400)</f>
        <v/>
      </c>
      <c r="I461" s="66" t="str">
        <f ca="1">IF(ISNA(MATCH(B461,Viewer!$A$2:$A$100,0)),"",OFFSET(ViewerReference,MATCH(B461,Viewer!$A$2:$A$100,0),3))</f>
        <v/>
      </c>
      <c r="J461" s="68" t="str">
        <f t="shared" ca="1" si="45"/>
        <v/>
      </c>
      <c r="K461" s="70" t="str">
        <f ca="1">IF(ISNA(MATCH(B461,Viewer!$A$2:$A$100,0)),"",OFFSET(ViewerReference,MATCH(B461,Viewer!$A$2:$A$100,0),5)/86400)</f>
        <v/>
      </c>
      <c r="L461" s="66" t="str">
        <f ca="1">IF(ISNA(MATCH(B461,Reader!$A$2:$A$100,0)),"",OFFSET(ReaderReference,MATCH(B461,Reader!$A$2:$A$100,0),3))</f>
        <v/>
      </c>
      <c r="M461" s="68" t="str">
        <f t="shared" ca="1" si="46"/>
        <v/>
      </c>
      <c r="N461" s="70" t="str">
        <f ca="1">IF(ISNA(MATCH(B461,Reader!$A$2:$A$100,0)),"",OFFSET(ReaderReference,MATCH(B461,Reader!$A$2:$A$100,0),5)/86400)</f>
        <v/>
      </c>
      <c r="O461" s="68" t="str">
        <f t="shared" ca="1" si="43"/>
        <v/>
      </c>
      <c r="P461" s="71" t="str">
        <f ca="1">IF(ISNA(MATCH(B461,PageBottom!$A$2:$A$1000,0)),"",OFFSET(PageBottomReference,MATCH(B461,PageBottom!$A$2:$A$1000,0),3))</f>
        <v/>
      </c>
      <c r="Q461" s="68" t="str">
        <f t="shared" ca="1" si="47"/>
        <v/>
      </c>
      <c r="R461" s="69" t="str">
        <f ca="1">IF(ISNA(MATCH(B461,PageBottom!$A$2:$A$1000,0)),"",OFFSET(PageBottomReference,MATCH(B461,PageBottom!$A$2:$A$1000,0),5)/86400)</f>
        <v/>
      </c>
      <c r="S461" s="72" t="str">
        <f t="shared" ca="1" si="48"/>
        <v/>
      </c>
      <c r="T461" s="73" t="str">
        <f ca="1">IF(ISNA(MATCH(B461,Pages!$A$2:$A$1000,0)),"",OFFSET(PageReference,MATCH(B461,Pages!$A$2:$A$1000,0),3))</f>
        <v/>
      </c>
      <c r="U461" s="66" t="str">
        <f ca="1">IF(ISNA(MATCH(B461,Pages!$A$2:$A$1000,0)),"",OFFSET(PageReference,MATCH(B461,Pages!$A$2:$A$1000,0),1))</f>
        <v/>
      </c>
      <c r="V461" s="66" t="str">
        <f ca="1">IF(ISNA(MATCH(B461,Pages!$A$2:$A$1000,0)),"",OFFSET(PageReference,MATCH(B461,Pages!$A$2:$A$1000,0),2))</f>
        <v/>
      </c>
      <c r="W461" s="68" t="str">
        <f t="shared" si="44"/>
        <v/>
      </c>
      <c r="X461" s="68" t="str">
        <f ca="1">IF(ISNA(MATCH(B461,Pages!$A$2:$A$1000,0)),"",OFFSET(PageReference,MATCH(B461,Pages!$A$2:$A$1000,0),5)/100)</f>
        <v/>
      </c>
      <c r="Y461" s="68" t="str">
        <f ca="1">IF(ISNA(MATCH(B461,Pages!$A$2:$A$1000,0)),"",OFFSET(PageReference,MATCH(B461,Pages!$A$2:$A$1000,0),6)/100)</f>
        <v/>
      </c>
      <c r="Z461" s="70" t="str">
        <f ca="1">IF(ISNA(MATCH(B461,Pages!$A$2:$A$1000,0)),"",OFFSET(PageReference,MATCH(B461,Pages!$A$2:$A$1000,0),4)/86400)</f>
        <v/>
      </c>
    </row>
    <row r="462" spans="2:26" s="74" customFormat="1" ht="12.75" x14ac:dyDescent="0.2">
      <c r="B462" s="67" t="str">
        <f>IF(ISBLANK(Allowed!A448),"",Allowed!A448)</f>
        <v/>
      </c>
      <c r="C462" s="66" t="str">
        <f>IF(ISBLANK(Allowed!C448),"",Allowed!C448)</f>
        <v/>
      </c>
      <c r="D462" s="66" t="str">
        <f>IF(ISBLANK(Allowed!D448),"",Allowed!D448)</f>
        <v/>
      </c>
      <c r="E462" s="66" t="str">
        <f>IF(ISBLANK(Allowed!F448),"",Allowed!F448)</f>
        <v/>
      </c>
      <c r="F462" s="67" t="str">
        <f ca="1">IF(ISNA(MATCH(B462,Started!$A$2:$A$100,0)),"",OFFSET(StartedReference,MATCH(B462,Started!$A$2:$A$100,0),3))</f>
        <v/>
      </c>
      <c r="G462" s="68" t="str">
        <f t="shared" ca="1" si="42"/>
        <v/>
      </c>
      <c r="H462" s="69" t="str">
        <f ca="1">IF(ISNA(MATCH(B462,Started!$A$2:$A$1000,0)),"",OFFSET(StartedReference,MATCH(B462,Started!$A$2:$A$1000,0),5)/86400)</f>
        <v/>
      </c>
      <c r="I462" s="66" t="str">
        <f ca="1">IF(ISNA(MATCH(B462,Viewer!$A$2:$A$100,0)),"",OFFSET(ViewerReference,MATCH(B462,Viewer!$A$2:$A$100,0),3))</f>
        <v/>
      </c>
      <c r="J462" s="68" t="str">
        <f t="shared" ca="1" si="45"/>
        <v/>
      </c>
      <c r="K462" s="70" t="str">
        <f ca="1">IF(ISNA(MATCH(B462,Viewer!$A$2:$A$100,0)),"",OFFSET(ViewerReference,MATCH(B462,Viewer!$A$2:$A$100,0),5)/86400)</f>
        <v/>
      </c>
      <c r="L462" s="66" t="str">
        <f ca="1">IF(ISNA(MATCH(B462,Reader!$A$2:$A$100,0)),"",OFFSET(ReaderReference,MATCH(B462,Reader!$A$2:$A$100,0),3))</f>
        <v/>
      </c>
      <c r="M462" s="68" t="str">
        <f t="shared" ca="1" si="46"/>
        <v/>
      </c>
      <c r="N462" s="70" t="str">
        <f ca="1">IF(ISNA(MATCH(B462,Reader!$A$2:$A$100,0)),"",OFFSET(ReaderReference,MATCH(B462,Reader!$A$2:$A$100,0),5)/86400)</f>
        <v/>
      </c>
      <c r="O462" s="68" t="str">
        <f t="shared" ca="1" si="43"/>
        <v/>
      </c>
      <c r="P462" s="71" t="str">
        <f ca="1">IF(ISNA(MATCH(B462,PageBottom!$A$2:$A$1000,0)),"",OFFSET(PageBottomReference,MATCH(B462,PageBottom!$A$2:$A$1000,0),3))</f>
        <v/>
      </c>
      <c r="Q462" s="68" t="str">
        <f t="shared" ca="1" si="47"/>
        <v/>
      </c>
      <c r="R462" s="69" t="str">
        <f ca="1">IF(ISNA(MATCH(B462,PageBottom!$A$2:$A$1000,0)),"",OFFSET(PageBottomReference,MATCH(B462,PageBottom!$A$2:$A$1000,0),5)/86400)</f>
        <v/>
      </c>
      <c r="S462" s="72" t="str">
        <f t="shared" ca="1" si="48"/>
        <v/>
      </c>
      <c r="T462" s="73" t="str">
        <f ca="1">IF(ISNA(MATCH(B462,Pages!$A$2:$A$1000,0)),"",OFFSET(PageReference,MATCH(B462,Pages!$A$2:$A$1000,0),3))</f>
        <v/>
      </c>
      <c r="U462" s="66" t="str">
        <f ca="1">IF(ISNA(MATCH(B462,Pages!$A$2:$A$1000,0)),"",OFFSET(PageReference,MATCH(B462,Pages!$A$2:$A$1000,0),1))</f>
        <v/>
      </c>
      <c r="V462" s="66" t="str">
        <f ca="1">IF(ISNA(MATCH(B462,Pages!$A$2:$A$1000,0)),"",OFFSET(PageReference,MATCH(B462,Pages!$A$2:$A$1000,0),2))</f>
        <v/>
      </c>
      <c r="W462" s="68" t="str">
        <f t="shared" si="44"/>
        <v/>
      </c>
      <c r="X462" s="68" t="str">
        <f ca="1">IF(ISNA(MATCH(B462,Pages!$A$2:$A$1000,0)),"",OFFSET(PageReference,MATCH(B462,Pages!$A$2:$A$1000,0),5)/100)</f>
        <v/>
      </c>
      <c r="Y462" s="68" t="str">
        <f ca="1">IF(ISNA(MATCH(B462,Pages!$A$2:$A$1000,0)),"",OFFSET(PageReference,MATCH(B462,Pages!$A$2:$A$1000,0),6)/100)</f>
        <v/>
      </c>
      <c r="Z462" s="70" t="str">
        <f ca="1">IF(ISNA(MATCH(B462,Pages!$A$2:$A$1000,0)),"",OFFSET(PageReference,MATCH(B462,Pages!$A$2:$A$1000,0),4)/86400)</f>
        <v/>
      </c>
    </row>
    <row r="463" spans="2:26" s="74" customFormat="1" ht="12.75" x14ac:dyDescent="0.2">
      <c r="B463" s="67" t="str">
        <f>IF(ISBLANK(Allowed!A449),"",Allowed!A449)</f>
        <v/>
      </c>
      <c r="C463" s="66" t="str">
        <f>IF(ISBLANK(Allowed!C449),"",Allowed!C449)</f>
        <v/>
      </c>
      <c r="D463" s="66" t="str">
        <f>IF(ISBLANK(Allowed!D449),"",Allowed!D449)</f>
        <v/>
      </c>
      <c r="E463" s="66" t="str">
        <f>IF(ISBLANK(Allowed!F449),"",Allowed!F449)</f>
        <v/>
      </c>
      <c r="F463" s="67" t="str">
        <f ca="1">IF(ISNA(MATCH(B463,Started!$A$2:$A$100,0)),"",OFFSET(StartedReference,MATCH(B463,Started!$A$2:$A$100,0),3))</f>
        <v/>
      </c>
      <c r="G463" s="68" t="str">
        <f t="shared" ca="1" si="42"/>
        <v/>
      </c>
      <c r="H463" s="69" t="str">
        <f ca="1">IF(ISNA(MATCH(B463,Started!$A$2:$A$1000,0)),"",OFFSET(StartedReference,MATCH(B463,Started!$A$2:$A$1000,0),5)/86400)</f>
        <v/>
      </c>
      <c r="I463" s="66" t="str">
        <f ca="1">IF(ISNA(MATCH(B463,Viewer!$A$2:$A$100,0)),"",OFFSET(ViewerReference,MATCH(B463,Viewer!$A$2:$A$100,0),3))</f>
        <v/>
      </c>
      <c r="J463" s="68" t="str">
        <f t="shared" ca="1" si="45"/>
        <v/>
      </c>
      <c r="K463" s="70" t="str">
        <f ca="1">IF(ISNA(MATCH(B463,Viewer!$A$2:$A$100,0)),"",OFFSET(ViewerReference,MATCH(B463,Viewer!$A$2:$A$100,0),5)/86400)</f>
        <v/>
      </c>
      <c r="L463" s="66" t="str">
        <f ca="1">IF(ISNA(MATCH(B463,Reader!$A$2:$A$100,0)),"",OFFSET(ReaderReference,MATCH(B463,Reader!$A$2:$A$100,0),3))</f>
        <v/>
      </c>
      <c r="M463" s="68" t="str">
        <f t="shared" ca="1" si="46"/>
        <v/>
      </c>
      <c r="N463" s="70" t="str">
        <f ca="1">IF(ISNA(MATCH(B463,Reader!$A$2:$A$100,0)),"",OFFSET(ReaderReference,MATCH(B463,Reader!$A$2:$A$100,0),5)/86400)</f>
        <v/>
      </c>
      <c r="O463" s="68" t="str">
        <f t="shared" ca="1" si="43"/>
        <v/>
      </c>
      <c r="P463" s="71" t="str">
        <f ca="1">IF(ISNA(MATCH(B463,PageBottom!$A$2:$A$1000,0)),"",OFFSET(PageBottomReference,MATCH(B463,PageBottom!$A$2:$A$1000,0),3))</f>
        <v/>
      </c>
      <c r="Q463" s="68" t="str">
        <f t="shared" ca="1" si="47"/>
        <v/>
      </c>
      <c r="R463" s="69" t="str">
        <f ca="1">IF(ISNA(MATCH(B463,PageBottom!$A$2:$A$1000,0)),"",OFFSET(PageBottomReference,MATCH(B463,PageBottom!$A$2:$A$1000,0),5)/86400)</f>
        <v/>
      </c>
      <c r="S463" s="72" t="str">
        <f t="shared" ca="1" si="48"/>
        <v/>
      </c>
      <c r="T463" s="73" t="str">
        <f ca="1">IF(ISNA(MATCH(B463,Pages!$A$2:$A$1000,0)),"",OFFSET(PageReference,MATCH(B463,Pages!$A$2:$A$1000,0),3))</f>
        <v/>
      </c>
      <c r="U463" s="66" t="str">
        <f ca="1">IF(ISNA(MATCH(B463,Pages!$A$2:$A$1000,0)),"",OFFSET(PageReference,MATCH(B463,Pages!$A$2:$A$1000,0),1))</f>
        <v/>
      </c>
      <c r="V463" s="66" t="str">
        <f ca="1">IF(ISNA(MATCH(B463,Pages!$A$2:$A$1000,0)),"",OFFSET(PageReference,MATCH(B463,Pages!$A$2:$A$1000,0),2))</f>
        <v/>
      </c>
      <c r="W463" s="68" t="str">
        <f t="shared" si="44"/>
        <v/>
      </c>
      <c r="X463" s="68" t="str">
        <f ca="1">IF(ISNA(MATCH(B463,Pages!$A$2:$A$1000,0)),"",OFFSET(PageReference,MATCH(B463,Pages!$A$2:$A$1000,0),5)/100)</f>
        <v/>
      </c>
      <c r="Y463" s="68" t="str">
        <f ca="1">IF(ISNA(MATCH(B463,Pages!$A$2:$A$1000,0)),"",OFFSET(PageReference,MATCH(B463,Pages!$A$2:$A$1000,0),6)/100)</f>
        <v/>
      </c>
      <c r="Z463" s="70" t="str">
        <f ca="1">IF(ISNA(MATCH(B463,Pages!$A$2:$A$1000,0)),"",OFFSET(PageReference,MATCH(B463,Pages!$A$2:$A$1000,0),4)/86400)</f>
        <v/>
      </c>
    </row>
    <row r="464" spans="2:26" s="74" customFormat="1" ht="12.75" x14ac:dyDescent="0.2">
      <c r="B464" s="67" t="str">
        <f>IF(ISBLANK(Allowed!A450),"",Allowed!A450)</f>
        <v/>
      </c>
      <c r="C464" s="66" t="str">
        <f>IF(ISBLANK(Allowed!C450),"",Allowed!C450)</f>
        <v/>
      </c>
      <c r="D464" s="66" t="str">
        <f>IF(ISBLANK(Allowed!D450),"",Allowed!D450)</f>
        <v/>
      </c>
      <c r="E464" s="66" t="str">
        <f>IF(ISBLANK(Allowed!F450),"",Allowed!F450)</f>
        <v/>
      </c>
      <c r="F464" s="67" t="str">
        <f ca="1">IF(ISNA(MATCH(B464,Started!$A$2:$A$100,0)),"",OFFSET(StartedReference,MATCH(B464,Started!$A$2:$A$100,0),3))</f>
        <v/>
      </c>
      <c r="G464" s="68" t="str">
        <f t="shared" ref="G464:G527" ca="1" si="49">IF(ISNUMBER(F464),F464/D464,"")</f>
        <v/>
      </c>
      <c r="H464" s="69" t="str">
        <f ca="1">IF(ISNA(MATCH(B464,Started!$A$2:$A$1000,0)),"",OFFSET(StartedReference,MATCH(B464,Started!$A$2:$A$1000,0),5)/86400)</f>
        <v/>
      </c>
      <c r="I464" s="66" t="str">
        <f ca="1">IF(ISNA(MATCH(B464,Viewer!$A$2:$A$100,0)),"",OFFSET(ViewerReference,MATCH(B464,Viewer!$A$2:$A$100,0),3))</f>
        <v/>
      </c>
      <c r="J464" s="68" t="str">
        <f t="shared" ca="1" si="45"/>
        <v/>
      </c>
      <c r="K464" s="70" t="str">
        <f ca="1">IF(ISNA(MATCH(B464,Viewer!$A$2:$A$100,0)),"",OFFSET(ViewerReference,MATCH(B464,Viewer!$A$2:$A$100,0),5)/86400)</f>
        <v/>
      </c>
      <c r="L464" s="66" t="str">
        <f ca="1">IF(ISNA(MATCH(B464,Reader!$A$2:$A$100,0)),"",OFFSET(ReaderReference,MATCH(B464,Reader!$A$2:$A$100,0),3))</f>
        <v/>
      </c>
      <c r="M464" s="68" t="str">
        <f t="shared" ca="1" si="46"/>
        <v/>
      </c>
      <c r="N464" s="70" t="str">
        <f ca="1">IF(ISNA(MATCH(B464,Reader!$A$2:$A$100,0)),"",OFFSET(ReaderReference,MATCH(B464,Reader!$A$2:$A$100,0),5)/86400)</f>
        <v/>
      </c>
      <c r="O464" s="68" t="str">
        <f t="shared" ref="O464:O527" ca="1" si="50">IF(ISNUMBER(L464),L464/SUM(I464,L464),"")</f>
        <v/>
      </c>
      <c r="P464" s="71" t="str">
        <f ca="1">IF(ISNA(MATCH(B464,PageBottom!$A$2:$A$1000,0)),"",OFFSET(PageBottomReference,MATCH(B464,PageBottom!$A$2:$A$1000,0),3))</f>
        <v/>
      </c>
      <c r="Q464" s="68" t="str">
        <f t="shared" ca="1" si="47"/>
        <v/>
      </c>
      <c r="R464" s="69" t="str">
        <f ca="1">IF(ISNA(MATCH(B464,PageBottom!$A$2:$A$1000,0)),"",OFFSET(PageBottomReference,MATCH(B464,PageBottom!$A$2:$A$1000,0),5)/86400)</f>
        <v/>
      </c>
      <c r="S464" s="72" t="str">
        <f t="shared" ca="1" si="48"/>
        <v/>
      </c>
      <c r="T464" s="73" t="str">
        <f ca="1">IF(ISNA(MATCH(B464,Pages!$A$2:$A$1000,0)),"",OFFSET(PageReference,MATCH(B464,Pages!$A$2:$A$1000,0),3))</f>
        <v/>
      </c>
      <c r="U464" s="66" t="str">
        <f ca="1">IF(ISNA(MATCH(B464,Pages!$A$2:$A$1000,0)),"",OFFSET(PageReference,MATCH(B464,Pages!$A$2:$A$1000,0),1))</f>
        <v/>
      </c>
      <c r="V464" s="66" t="str">
        <f ca="1">IF(ISNA(MATCH(B464,Pages!$A$2:$A$1000,0)),"",OFFSET(PageReference,MATCH(B464,Pages!$A$2:$A$1000,0),2))</f>
        <v/>
      </c>
      <c r="W464" s="68" t="str">
        <f t="shared" ref="W464:W527" si="51">IF(ISNUMBER(D464),D464/V464,"")</f>
        <v/>
      </c>
      <c r="X464" s="68" t="str">
        <f ca="1">IF(ISNA(MATCH(B464,Pages!$A$2:$A$1000,0)),"",OFFSET(PageReference,MATCH(B464,Pages!$A$2:$A$1000,0),5)/100)</f>
        <v/>
      </c>
      <c r="Y464" s="68" t="str">
        <f ca="1">IF(ISNA(MATCH(B464,Pages!$A$2:$A$1000,0)),"",OFFSET(PageReference,MATCH(B464,Pages!$A$2:$A$1000,0),6)/100)</f>
        <v/>
      </c>
      <c r="Z464" s="70" t="str">
        <f ca="1">IF(ISNA(MATCH(B464,Pages!$A$2:$A$1000,0)),"",OFFSET(PageReference,MATCH(B464,Pages!$A$2:$A$1000,0),4)/86400)</f>
        <v/>
      </c>
    </row>
    <row r="465" spans="2:26" s="74" customFormat="1" ht="12.75" x14ac:dyDescent="0.2">
      <c r="B465" s="67" t="str">
        <f>IF(ISBLANK(Allowed!A451),"",Allowed!A451)</f>
        <v/>
      </c>
      <c r="C465" s="66" t="str">
        <f>IF(ISBLANK(Allowed!C451),"",Allowed!C451)</f>
        <v/>
      </c>
      <c r="D465" s="66" t="str">
        <f>IF(ISBLANK(Allowed!D451),"",Allowed!D451)</f>
        <v/>
      </c>
      <c r="E465" s="66" t="str">
        <f>IF(ISBLANK(Allowed!F451),"",Allowed!F451)</f>
        <v/>
      </c>
      <c r="F465" s="67" t="str">
        <f ca="1">IF(ISNA(MATCH(B465,Started!$A$2:$A$100,0)),"",OFFSET(StartedReference,MATCH(B465,Started!$A$2:$A$100,0),3))</f>
        <v/>
      </c>
      <c r="G465" s="68" t="str">
        <f t="shared" ca="1" si="49"/>
        <v/>
      </c>
      <c r="H465" s="69" t="str">
        <f ca="1">IF(ISNA(MATCH(B465,Started!$A$2:$A$1000,0)),"",OFFSET(StartedReference,MATCH(B465,Started!$A$2:$A$1000,0),5)/86400)</f>
        <v/>
      </c>
      <c r="I465" s="66" t="str">
        <f ca="1">IF(ISNA(MATCH(B465,Viewer!$A$2:$A$100,0)),"",OFFSET(ViewerReference,MATCH(B465,Viewer!$A$2:$A$100,0),3))</f>
        <v/>
      </c>
      <c r="J465" s="68" t="str">
        <f t="shared" ref="J465:J528" ca="1" si="52">IF(ISNUMBER(I465),I465/D465,"")</f>
        <v/>
      </c>
      <c r="K465" s="70" t="str">
        <f ca="1">IF(ISNA(MATCH(B465,Viewer!$A$2:$A$100,0)),"",OFFSET(ViewerReference,MATCH(B465,Viewer!$A$2:$A$100,0),5)/86400)</f>
        <v/>
      </c>
      <c r="L465" s="66" t="str">
        <f ca="1">IF(ISNA(MATCH(B465,Reader!$A$2:$A$100,0)),"",OFFSET(ReaderReference,MATCH(B465,Reader!$A$2:$A$100,0),3))</f>
        <v/>
      </c>
      <c r="M465" s="68" t="str">
        <f t="shared" ref="M465:M528" ca="1" si="53">IF(ISNUMBER(L465),L465/D465,"")</f>
        <v/>
      </c>
      <c r="N465" s="70" t="str">
        <f ca="1">IF(ISNA(MATCH(B465,Reader!$A$2:$A$100,0)),"",OFFSET(ReaderReference,MATCH(B465,Reader!$A$2:$A$100,0),5)/86400)</f>
        <v/>
      </c>
      <c r="O465" s="68" t="str">
        <f t="shared" ca="1" si="50"/>
        <v/>
      </c>
      <c r="P465" s="71" t="str">
        <f ca="1">IF(ISNA(MATCH(B465,PageBottom!$A$2:$A$1000,0)),"",OFFSET(PageBottomReference,MATCH(B465,PageBottom!$A$2:$A$1000,0),3))</f>
        <v/>
      </c>
      <c r="Q465" s="68" t="str">
        <f t="shared" ref="Q465:Q528" ca="1" si="54">IF(ISNUMBER(P465),P465/D465,"")</f>
        <v/>
      </c>
      <c r="R465" s="69" t="str">
        <f ca="1">IF(ISNA(MATCH(B465,PageBottom!$A$2:$A$1000,0)),"",OFFSET(PageBottomReference,MATCH(B465,PageBottom!$A$2:$A$1000,0),5)/86400)</f>
        <v/>
      </c>
      <c r="S465" s="72" t="str">
        <f t="shared" ref="S465:S528" ca="1" si="55">IF(ISNUMBER(P465),P465/SUM(L465,I465),"")</f>
        <v/>
      </c>
      <c r="T465" s="73" t="str">
        <f ca="1">IF(ISNA(MATCH(B465,Pages!$A$2:$A$1000,0)),"",OFFSET(PageReference,MATCH(B465,Pages!$A$2:$A$1000,0),3))</f>
        <v/>
      </c>
      <c r="U465" s="66" t="str">
        <f ca="1">IF(ISNA(MATCH(B465,Pages!$A$2:$A$1000,0)),"",OFFSET(PageReference,MATCH(B465,Pages!$A$2:$A$1000,0),1))</f>
        <v/>
      </c>
      <c r="V465" s="66" t="str">
        <f ca="1">IF(ISNA(MATCH(B465,Pages!$A$2:$A$1000,0)),"",OFFSET(PageReference,MATCH(B465,Pages!$A$2:$A$1000,0),2))</f>
        <v/>
      </c>
      <c r="W465" s="68" t="str">
        <f t="shared" si="51"/>
        <v/>
      </c>
      <c r="X465" s="68" t="str">
        <f ca="1">IF(ISNA(MATCH(B465,Pages!$A$2:$A$1000,0)),"",OFFSET(PageReference,MATCH(B465,Pages!$A$2:$A$1000,0),5)/100)</f>
        <v/>
      </c>
      <c r="Y465" s="68" t="str">
        <f ca="1">IF(ISNA(MATCH(B465,Pages!$A$2:$A$1000,0)),"",OFFSET(PageReference,MATCH(B465,Pages!$A$2:$A$1000,0),6)/100)</f>
        <v/>
      </c>
      <c r="Z465" s="70" t="str">
        <f ca="1">IF(ISNA(MATCH(B465,Pages!$A$2:$A$1000,0)),"",OFFSET(PageReference,MATCH(B465,Pages!$A$2:$A$1000,0),4)/86400)</f>
        <v/>
      </c>
    </row>
    <row r="466" spans="2:26" s="74" customFormat="1" ht="12.75" x14ac:dyDescent="0.2">
      <c r="B466" s="67" t="str">
        <f>IF(ISBLANK(Allowed!A452),"",Allowed!A452)</f>
        <v/>
      </c>
      <c r="C466" s="66" t="str">
        <f>IF(ISBLANK(Allowed!C452),"",Allowed!C452)</f>
        <v/>
      </c>
      <c r="D466" s="66" t="str">
        <f>IF(ISBLANK(Allowed!D452),"",Allowed!D452)</f>
        <v/>
      </c>
      <c r="E466" s="66" t="str">
        <f>IF(ISBLANK(Allowed!F452),"",Allowed!F452)</f>
        <v/>
      </c>
      <c r="F466" s="67" t="str">
        <f ca="1">IF(ISNA(MATCH(B466,Started!$A$2:$A$100,0)),"",OFFSET(StartedReference,MATCH(B466,Started!$A$2:$A$100,0),3))</f>
        <v/>
      </c>
      <c r="G466" s="68" t="str">
        <f t="shared" ca="1" si="49"/>
        <v/>
      </c>
      <c r="H466" s="69" t="str">
        <f ca="1">IF(ISNA(MATCH(B466,Started!$A$2:$A$1000,0)),"",OFFSET(StartedReference,MATCH(B466,Started!$A$2:$A$1000,0),5)/86400)</f>
        <v/>
      </c>
      <c r="I466" s="66" t="str">
        <f ca="1">IF(ISNA(MATCH(B466,Viewer!$A$2:$A$100,0)),"",OFFSET(ViewerReference,MATCH(B466,Viewer!$A$2:$A$100,0),3))</f>
        <v/>
      </c>
      <c r="J466" s="68" t="str">
        <f t="shared" ca="1" si="52"/>
        <v/>
      </c>
      <c r="K466" s="70" t="str">
        <f ca="1">IF(ISNA(MATCH(B466,Viewer!$A$2:$A$100,0)),"",OFFSET(ViewerReference,MATCH(B466,Viewer!$A$2:$A$100,0),5)/86400)</f>
        <v/>
      </c>
      <c r="L466" s="66" t="str">
        <f ca="1">IF(ISNA(MATCH(B466,Reader!$A$2:$A$100,0)),"",OFFSET(ReaderReference,MATCH(B466,Reader!$A$2:$A$100,0),3))</f>
        <v/>
      </c>
      <c r="M466" s="68" t="str">
        <f t="shared" ca="1" si="53"/>
        <v/>
      </c>
      <c r="N466" s="70" t="str">
        <f ca="1">IF(ISNA(MATCH(B466,Reader!$A$2:$A$100,0)),"",OFFSET(ReaderReference,MATCH(B466,Reader!$A$2:$A$100,0),5)/86400)</f>
        <v/>
      </c>
      <c r="O466" s="68" t="str">
        <f t="shared" ca="1" si="50"/>
        <v/>
      </c>
      <c r="P466" s="71" t="str">
        <f ca="1">IF(ISNA(MATCH(B466,PageBottom!$A$2:$A$1000,0)),"",OFFSET(PageBottomReference,MATCH(B466,PageBottom!$A$2:$A$1000,0),3))</f>
        <v/>
      </c>
      <c r="Q466" s="68" t="str">
        <f t="shared" ca="1" si="54"/>
        <v/>
      </c>
      <c r="R466" s="69" t="str">
        <f ca="1">IF(ISNA(MATCH(B466,PageBottom!$A$2:$A$1000,0)),"",OFFSET(PageBottomReference,MATCH(B466,PageBottom!$A$2:$A$1000,0),5)/86400)</f>
        <v/>
      </c>
      <c r="S466" s="72" t="str">
        <f t="shared" ca="1" si="55"/>
        <v/>
      </c>
      <c r="T466" s="73" t="str">
        <f ca="1">IF(ISNA(MATCH(B466,Pages!$A$2:$A$1000,0)),"",OFFSET(PageReference,MATCH(B466,Pages!$A$2:$A$1000,0),3))</f>
        <v/>
      </c>
      <c r="U466" s="66" t="str">
        <f ca="1">IF(ISNA(MATCH(B466,Pages!$A$2:$A$1000,0)),"",OFFSET(PageReference,MATCH(B466,Pages!$A$2:$A$1000,0),1))</f>
        <v/>
      </c>
      <c r="V466" s="66" t="str">
        <f ca="1">IF(ISNA(MATCH(B466,Pages!$A$2:$A$1000,0)),"",OFFSET(PageReference,MATCH(B466,Pages!$A$2:$A$1000,0),2))</f>
        <v/>
      </c>
      <c r="W466" s="68" t="str">
        <f t="shared" si="51"/>
        <v/>
      </c>
      <c r="X466" s="68" t="str">
        <f ca="1">IF(ISNA(MATCH(B466,Pages!$A$2:$A$1000,0)),"",OFFSET(PageReference,MATCH(B466,Pages!$A$2:$A$1000,0),5)/100)</f>
        <v/>
      </c>
      <c r="Y466" s="68" t="str">
        <f ca="1">IF(ISNA(MATCH(B466,Pages!$A$2:$A$1000,0)),"",OFFSET(PageReference,MATCH(B466,Pages!$A$2:$A$1000,0),6)/100)</f>
        <v/>
      </c>
      <c r="Z466" s="70" t="str">
        <f ca="1">IF(ISNA(MATCH(B466,Pages!$A$2:$A$1000,0)),"",OFFSET(PageReference,MATCH(B466,Pages!$A$2:$A$1000,0),4)/86400)</f>
        <v/>
      </c>
    </row>
    <row r="467" spans="2:26" s="74" customFormat="1" ht="12.75" x14ac:dyDescent="0.2">
      <c r="B467" s="67" t="str">
        <f>IF(ISBLANK(Allowed!A453),"",Allowed!A453)</f>
        <v/>
      </c>
      <c r="C467" s="66" t="str">
        <f>IF(ISBLANK(Allowed!C453),"",Allowed!C453)</f>
        <v/>
      </c>
      <c r="D467" s="66" t="str">
        <f>IF(ISBLANK(Allowed!D453),"",Allowed!D453)</f>
        <v/>
      </c>
      <c r="E467" s="66" t="str">
        <f>IF(ISBLANK(Allowed!F453),"",Allowed!F453)</f>
        <v/>
      </c>
      <c r="F467" s="67" t="str">
        <f ca="1">IF(ISNA(MATCH(B467,Started!$A$2:$A$100,0)),"",OFFSET(StartedReference,MATCH(B467,Started!$A$2:$A$100,0),3))</f>
        <v/>
      </c>
      <c r="G467" s="68" t="str">
        <f t="shared" ca="1" si="49"/>
        <v/>
      </c>
      <c r="H467" s="69" t="str">
        <f ca="1">IF(ISNA(MATCH(B467,Started!$A$2:$A$1000,0)),"",OFFSET(StartedReference,MATCH(B467,Started!$A$2:$A$1000,0),5)/86400)</f>
        <v/>
      </c>
      <c r="I467" s="66" t="str">
        <f ca="1">IF(ISNA(MATCH(B467,Viewer!$A$2:$A$100,0)),"",OFFSET(ViewerReference,MATCH(B467,Viewer!$A$2:$A$100,0),3))</f>
        <v/>
      </c>
      <c r="J467" s="68" t="str">
        <f t="shared" ca="1" si="52"/>
        <v/>
      </c>
      <c r="K467" s="70" t="str">
        <f ca="1">IF(ISNA(MATCH(B467,Viewer!$A$2:$A$100,0)),"",OFFSET(ViewerReference,MATCH(B467,Viewer!$A$2:$A$100,0),5)/86400)</f>
        <v/>
      </c>
      <c r="L467" s="66" t="str">
        <f ca="1">IF(ISNA(MATCH(B467,Reader!$A$2:$A$100,0)),"",OFFSET(ReaderReference,MATCH(B467,Reader!$A$2:$A$100,0),3))</f>
        <v/>
      </c>
      <c r="M467" s="68" t="str">
        <f t="shared" ca="1" si="53"/>
        <v/>
      </c>
      <c r="N467" s="70" t="str">
        <f ca="1">IF(ISNA(MATCH(B467,Reader!$A$2:$A$100,0)),"",OFFSET(ReaderReference,MATCH(B467,Reader!$A$2:$A$100,0),5)/86400)</f>
        <v/>
      </c>
      <c r="O467" s="68" t="str">
        <f t="shared" ca="1" si="50"/>
        <v/>
      </c>
      <c r="P467" s="71" t="str">
        <f ca="1">IF(ISNA(MATCH(B467,PageBottom!$A$2:$A$1000,0)),"",OFFSET(PageBottomReference,MATCH(B467,PageBottom!$A$2:$A$1000,0),3))</f>
        <v/>
      </c>
      <c r="Q467" s="68" t="str">
        <f t="shared" ca="1" si="54"/>
        <v/>
      </c>
      <c r="R467" s="69" t="str">
        <f ca="1">IF(ISNA(MATCH(B467,PageBottom!$A$2:$A$1000,0)),"",OFFSET(PageBottomReference,MATCH(B467,PageBottom!$A$2:$A$1000,0),5)/86400)</f>
        <v/>
      </c>
      <c r="S467" s="72" t="str">
        <f t="shared" ca="1" si="55"/>
        <v/>
      </c>
      <c r="T467" s="73" t="str">
        <f ca="1">IF(ISNA(MATCH(B467,Pages!$A$2:$A$1000,0)),"",OFFSET(PageReference,MATCH(B467,Pages!$A$2:$A$1000,0),3))</f>
        <v/>
      </c>
      <c r="U467" s="66" t="str">
        <f ca="1">IF(ISNA(MATCH(B467,Pages!$A$2:$A$1000,0)),"",OFFSET(PageReference,MATCH(B467,Pages!$A$2:$A$1000,0),1))</f>
        <v/>
      </c>
      <c r="V467" s="66" t="str">
        <f ca="1">IF(ISNA(MATCH(B467,Pages!$A$2:$A$1000,0)),"",OFFSET(PageReference,MATCH(B467,Pages!$A$2:$A$1000,0),2))</f>
        <v/>
      </c>
      <c r="W467" s="68" t="str">
        <f t="shared" si="51"/>
        <v/>
      </c>
      <c r="X467" s="68" t="str">
        <f ca="1">IF(ISNA(MATCH(B467,Pages!$A$2:$A$1000,0)),"",OFFSET(PageReference,MATCH(B467,Pages!$A$2:$A$1000,0),5)/100)</f>
        <v/>
      </c>
      <c r="Y467" s="68" t="str">
        <f ca="1">IF(ISNA(MATCH(B467,Pages!$A$2:$A$1000,0)),"",OFFSET(PageReference,MATCH(B467,Pages!$A$2:$A$1000,0),6)/100)</f>
        <v/>
      </c>
      <c r="Z467" s="70" t="str">
        <f ca="1">IF(ISNA(MATCH(B467,Pages!$A$2:$A$1000,0)),"",OFFSET(PageReference,MATCH(B467,Pages!$A$2:$A$1000,0),4)/86400)</f>
        <v/>
      </c>
    </row>
    <row r="468" spans="2:26" s="74" customFormat="1" ht="12.75" x14ac:dyDescent="0.2">
      <c r="B468" s="67" t="str">
        <f>IF(ISBLANK(Allowed!A454),"",Allowed!A454)</f>
        <v/>
      </c>
      <c r="C468" s="66" t="str">
        <f>IF(ISBLANK(Allowed!C454),"",Allowed!C454)</f>
        <v/>
      </c>
      <c r="D468" s="66" t="str">
        <f>IF(ISBLANK(Allowed!D454),"",Allowed!D454)</f>
        <v/>
      </c>
      <c r="E468" s="66" t="str">
        <f>IF(ISBLANK(Allowed!F454),"",Allowed!F454)</f>
        <v/>
      </c>
      <c r="F468" s="67" t="str">
        <f ca="1">IF(ISNA(MATCH(B468,Started!$A$2:$A$100,0)),"",OFFSET(StartedReference,MATCH(B468,Started!$A$2:$A$100,0),3))</f>
        <v/>
      </c>
      <c r="G468" s="68" t="str">
        <f t="shared" ca="1" si="49"/>
        <v/>
      </c>
      <c r="H468" s="69" t="str">
        <f ca="1">IF(ISNA(MATCH(B468,Started!$A$2:$A$1000,0)),"",OFFSET(StartedReference,MATCH(B468,Started!$A$2:$A$1000,0),5)/86400)</f>
        <v/>
      </c>
      <c r="I468" s="66" t="str">
        <f ca="1">IF(ISNA(MATCH(B468,Viewer!$A$2:$A$100,0)),"",OFFSET(ViewerReference,MATCH(B468,Viewer!$A$2:$A$100,0),3))</f>
        <v/>
      </c>
      <c r="J468" s="68" t="str">
        <f t="shared" ca="1" si="52"/>
        <v/>
      </c>
      <c r="K468" s="70" t="str">
        <f ca="1">IF(ISNA(MATCH(B468,Viewer!$A$2:$A$100,0)),"",OFFSET(ViewerReference,MATCH(B468,Viewer!$A$2:$A$100,0),5)/86400)</f>
        <v/>
      </c>
      <c r="L468" s="66" t="str">
        <f ca="1">IF(ISNA(MATCH(B468,Reader!$A$2:$A$100,0)),"",OFFSET(ReaderReference,MATCH(B468,Reader!$A$2:$A$100,0),3))</f>
        <v/>
      </c>
      <c r="M468" s="68" t="str">
        <f t="shared" ca="1" si="53"/>
        <v/>
      </c>
      <c r="N468" s="70" t="str">
        <f ca="1">IF(ISNA(MATCH(B468,Reader!$A$2:$A$100,0)),"",OFFSET(ReaderReference,MATCH(B468,Reader!$A$2:$A$100,0),5)/86400)</f>
        <v/>
      </c>
      <c r="O468" s="68" t="str">
        <f t="shared" ca="1" si="50"/>
        <v/>
      </c>
      <c r="P468" s="71" t="str">
        <f ca="1">IF(ISNA(MATCH(B468,PageBottom!$A$2:$A$1000,0)),"",OFFSET(PageBottomReference,MATCH(B468,PageBottom!$A$2:$A$1000,0),3))</f>
        <v/>
      </c>
      <c r="Q468" s="68" t="str">
        <f t="shared" ca="1" si="54"/>
        <v/>
      </c>
      <c r="R468" s="69" t="str">
        <f ca="1">IF(ISNA(MATCH(B468,PageBottom!$A$2:$A$1000,0)),"",OFFSET(PageBottomReference,MATCH(B468,PageBottom!$A$2:$A$1000,0),5)/86400)</f>
        <v/>
      </c>
      <c r="S468" s="72" t="str">
        <f t="shared" ca="1" si="55"/>
        <v/>
      </c>
      <c r="T468" s="73" t="str">
        <f ca="1">IF(ISNA(MATCH(B468,Pages!$A$2:$A$1000,0)),"",OFFSET(PageReference,MATCH(B468,Pages!$A$2:$A$1000,0),3))</f>
        <v/>
      </c>
      <c r="U468" s="66" t="str">
        <f ca="1">IF(ISNA(MATCH(B468,Pages!$A$2:$A$1000,0)),"",OFFSET(PageReference,MATCH(B468,Pages!$A$2:$A$1000,0),1))</f>
        <v/>
      </c>
      <c r="V468" s="66" t="str">
        <f ca="1">IF(ISNA(MATCH(B468,Pages!$A$2:$A$1000,0)),"",OFFSET(PageReference,MATCH(B468,Pages!$A$2:$A$1000,0),2))</f>
        <v/>
      </c>
      <c r="W468" s="68" t="str">
        <f t="shared" si="51"/>
        <v/>
      </c>
      <c r="X468" s="68" t="str">
        <f ca="1">IF(ISNA(MATCH(B468,Pages!$A$2:$A$1000,0)),"",OFFSET(PageReference,MATCH(B468,Pages!$A$2:$A$1000,0),5)/100)</f>
        <v/>
      </c>
      <c r="Y468" s="68" t="str">
        <f ca="1">IF(ISNA(MATCH(B468,Pages!$A$2:$A$1000,0)),"",OFFSET(PageReference,MATCH(B468,Pages!$A$2:$A$1000,0),6)/100)</f>
        <v/>
      </c>
      <c r="Z468" s="70" t="str">
        <f ca="1">IF(ISNA(MATCH(B468,Pages!$A$2:$A$1000,0)),"",OFFSET(PageReference,MATCH(B468,Pages!$A$2:$A$1000,0),4)/86400)</f>
        <v/>
      </c>
    </row>
    <row r="469" spans="2:26" s="74" customFormat="1" ht="12.75" x14ac:dyDescent="0.2">
      <c r="B469" s="67" t="str">
        <f>IF(ISBLANK(Allowed!A455),"",Allowed!A455)</f>
        <v/>
      </c>
      <c r="C469" s="66" t="str">
        <f>IF(ISBLANK(Allowed!C455),"",Allowed!C455)</f>
        <v/>
      </c>
      <c r="D469" s="66" t="str">
        <f>IF(ISBLANK(Allowed!D455),"",Allowed!D455)</f>
        <v/>
      </c>
      <c r="E469" s="66" t="str">
        <f>IF(ISBLANK(Allowed!F455),"",Allowed!F455)</f>
        <v/>
      </c>
      <c r="F469" s="67" t="str">
        <f ca="1">IF(ISNA(MATCH(B469,Started!$A$2:$A$100,0)),"",OFFSET(StartedReference,MATCH(B469,Started!$A$2:$A$100,0),3))</f>
        <v/>
      </c>
      <c r="G469" s="68" t="str">
        <f t="shared" ca="1" si="49"/>
        <v/>
      </c>
      <c r="H469" s="69" t="str">
        <f ca="1">IF(ISNA(MATCH(B469,Started!$A$2:$A$1000,0)),"",OFFSET(StartedReference,MATCH(B469,Started!$A$2:$A$1000,0),5)/86400)</f>
        <v/>
      </c>
      <c r="I469" s="66" t="str">
        <f ca="1">IF(ISNA(MATCH(B469,Viewer!$A$2:$A$100,0)),"",OFFSET(ViewerReference,MATCH(B469,Viewer!$A$2:$A$100,0),3))</f>
        <v/>
      </c>
      <c r="J469" s="68" t="str">
        <f t="shared" ca="1" si="52"/>
        <v/>
      </c>
      <c r="K469" s="70" t="str">
        <f ca="1">IF(ISNA(MATCH(B469,Viewer!$A$2:$A$100,0)),"",OFFSET(ViewerReference,MATCH(B469,Viewer!$A$2:$A$100,0),5)/86400)</f>
        <v/>
      </c>
      <c r="L469" s="66" t="str">
        <f ca="1">IF(ISNA(MATCH(B469,Reader!$A$2:$A$100,0)),"",OFFSET(ReaderReference,MATCH(B469,Reader!$A$2:$A$100,0),3))</f>
        <v/>
      </c>
      <c r="M469" s="68" t="str">
        <f t="shared" ca="1" si="53"/>
        <v/>
      </c>
      <c r="N469" s="70" t="str">
        <f ca="1">IF(ISNA(MATCH(B469,Reader!$A$2:$A$100,0)),"",OFFSET(ReaderReference,MATCH(B469,Reader!$A$2:$A$100,0),5)/86400)</f>
        <v/>
      </c>
      <c r="O469" s="68" t="str">
        <f t="shared" ca="1" si="50"/>
        <v/>
      </c>
      <c r="P469" s="71" t="str">
        <f ca="1">IF(ISNA(MATCH(B469,PageBottom!$A$2:$A$1000,0)),"",OFFSET(PageBottomReference,MATCH(B469,PageBottom!$A$2:$A$1000,0),3))</f>
        <v/>
      </c>
      <c r="Q469" s="68" t="str">
        <f t="shared" ca="1" si="54"/>
        <v/>
      </c>
      <c r="R469" s="69" t="str">
        <f ca="1">IF(ISNA(MATCH(B469,PageBottom!$A$2:$A$1000,0)),"",OFFSET(PageBottomReference,MATCH(B469,PageBottom!$A$2:$A$1000,0),5)/86400)</f>
        <v/>
      </c>
      <c r="S469" s="72" t="str">
        <f t="shared" ca="1" si="55"/>
        <v/>
      </c>
      <c r="T469" s="73" t="str">
        <f ca="1">IF(ISNA(MATCH(B469,Pages!$A$2:$A$1000,0)),"",OFFSET(PageReference,MATCH(B469,Pages!$A$2:$A$1000,0),3))</f>
        <v/>
      </c>
      <c r="U469" s="66" t="str">
        <f ca="1">IF(ISNA(MATCH(B469,Pages!$A$2:$A$1000,0)),"",OFFSET(PageReference,MATCH(B469,Pages!$A$2:$A$1000,0),1))</f>
        <v/>
      </c>
      <c r="V469" s="66" t="str">
        <f ca="1">IF(ISNA(MATCH(B469,Pages!$A$2:$A$1000,0)),"",OFFSET(PageReference,MATCH(B469,Pages!$A$2:$A$1000,0),2))</f>
        <v/>
      </c>
      <c r="W469" s="68" t="str">
        <f t="shared" si="51"/>
        <v/>
      </c>
      <c r="X469" s="68" t="str">
        <f ca="1">IF(ISNA(MATCH(B469,Pages!$A$2:$A$1000,0)),"",OFFSET(PageReference,MATCH(B469,Pages!$A$2:$A$1000,0),5)/100)</f>
        <v/>
      </c>
      <c r="Y469" s="68" t="str">
        <f ca="1">IF(ISNA(MATCH(B469,Pages!$A$2:$A$1000,0)),"",OFFSET(PageReference,MATCH(B469,Pages!$A$2:$A$1000,0),6)/100)</f>
        <v/>
      </c>
      <c r="Z469" s="70" t="str">
        <f ca="1">IF(ISNA(MATCH(B469,Pages!$A$2:$A$1000,0)),"",OFFSET(PageReference,MATCH(B469,Pages!$A$2:$A$1000,0),4)/86400)</f>
        <v/>
      </c>
    </row>
    <row r="470" spans="2:26" s="74" customFormat="1" ht="12.75" x14ac:dyDescent="0.2">
      <c r="B470" s="67" t="str">
        <f>IF(ISBLANK(Allowed!A456),"",Allowed!A456)</f>
        <v/>
      </c>
      <c r="C470" s="66" t="str">
        <f>IF(ISBLANK(Allowed!C456),"",Allowed!C456)</f>
        <v/>
      </c>
      <c r="D470" s="66" t="str">
        <f>IF(ISBLANK(Allowed!D456),"",Allowed!D456)</f>
        <v/>
      </c>
      <c r="E470" s="66" t="str">
        <f>IF(ISBLANK(Allowed!F456),"",Allowed!F456)</f>
        <v/>
      </c>
      <c r="F470" s="67" t="str">
        <f ca="1">IF(ISNA(MATCH(B470,Started!$A$2:$A$100,0)),"",OFFSET(StartedReference,MATCH(B470,Started!$A$2:$A$100,0),3))</f>
        <v/>
      </c>
      <c r="G470" s="68" t="str">
        <f t="shared" ca="1" si="49"/>
        <v/>
      </c>
      <c r="H470" s="69" t="str">
        <f ca="1">IF(ISNA(MATCH(B470,Started!$A$2:$A$1000,0)),"",OFFSET(StartedReference,MATCH(B470,Started!$A$2:$A$1000,0),5)/86400)</f>
        <v/>
      </c>
      <c r="I470" s="66" t="str">
        <f ca="1">IF(ISNA(MATCH(B470,Viewer!$A$2:$A$100,0)),"",OFFSET(ViewerReference,MATCH(B470,Viewer!$A$2:$A$100,0),3))</f>
        <v/>
      </c>
      <c r="J470" s="68" t="str">
        <f t="shared" ca="1" si="52"/>
        <v/>
      </c>
      <c r="K470" s="70" t="str">
        <f ca="1">IF(ISNA(MATCH(B470,Viewer!$A$2:$A$100,0)),"",OFFSET(ViewerReference,MATCH(B470,Viewer!$A$2:$A$100,0),5)/86400)</f>
        <v/>
      </c>
      <c r="L470" s="66" t="str">
        <f ca="1">IF(ISNA(MATCH(B470,Reader!$A$2:$A$100,0)),"",OFFSET(ReaderReference,MATCH(B470,Reader!$A$2:$A$100,0),3))</f>
        <v/>
      </c>
      <c r="M470" s="68" t="str">
        <f t="shared" ca="1" si="53"/>
        <v/>
      </c>
      <c r="N470" s="70" t="str">
        <f ca="1">IF(ISNA(MATCH(B470,Reader!$A$2:$A$100,0)),"",OFFSET(ReaderReference,MATCH(B470,Reader!$A$2:$A$100,0),5)/86400)</f>
        <v/>
      </c>
      <c r="O470" s="68" t="str">
        <f t="shared" ca="1" si="50"/>
        <v/>
      </c>
      <c r="P470" s="71" t="str">
        <f ca="1">IF(ISNA(MATCH(B470,PageBottom!$A$2:$A$1000,0)),"",OFFSET(PageBottomReference,MATCH(B470,PageBottom!$A$2:$A$1000,0),3))</f>
        <v/>
      </c>
      <c r="Q470" s="68" t="str">
        <f t="shared" ca="1" si="54"/>
        <v/>
      </c>
      <c r="R470" s="69" t="str">
        <f ca="1">IF(ISNA(MATCH(B470,PageBottom!$A$2:$A$1000,0)),"",OFFSET(PageBottomReference,MATCH(B470,PageBottom!$A$2:$A$1000,0),5)/86400)</f>
        <v/>
      </c>
      <c r="S470" s="72" t="str">
        <f t="shared" ca="1" si="55"/>
        <v/>
      </c>
      <c r="T470" s="73" t="str">
        <f ca="1">IF(ISNA(MATCH(B470,Pages!$A$2:$A$1000,0)),"",OFFSET(PageReference,MATCH(B470,Pages!$A$2:$A$1000,0),3))</f>
        <v/>
      </c>
      <c r="U470" s="66" t="str">
        <f ca="1">IF(ISNA(MATCH(B470,Pages!$A$2:$A$1000,0)),"",OFFSET(PageReference,MATCH(B470,Pages!$A$2:$A$1000,0),1))</f>
        <v/>
      </c>
      <c r="V470" s="66" t="str">
        <f ca="1">IF(ISNA(MATCH(B470,Pages!$A$2:$A$1000,0)),"",OFFSET(PageReference,MATCH(B470,Pages!$A$2:$A$1000,0),2))</f>
        <v/>
      </c>
      <c r="W470" s="68" t="str">
        <f t="shared" si="51"/>
        <v/>
      </c>
      <c r="X470" s="68" t="str">
        <f ca="1">IF(ISNA(MATCH(B470,Pages!$A$2:$A$1000,0)),"",OFFSET(PageReference,MATCH(B470,Pages!$A$2:$A$1000,0),5)/100)</f>
        <v/>
      </c>
      <c r="Y470" s="68" t="str">
        <f ca="1">IF(ISNA(MATCH(B470,Pages!$A$2:$A$1000,0)),"",OFFSET(PageReference,MATCH(B470,Pages!$A$2:$A$1000,0),6)/100)</f>
        <v/>
      </c>
      <c r="Z470" s="70" t="str">
        <f ca="1">IF(ISNA(MATCH(B470,Pages!$A$2:$A$1000,0)),"",OFFSET(PageReference,MATCH(B470,Pages!$A$2:$A$1000,0),4)/86400)</f>
        <v/>
      </c>
    </row>
    <row r="471" spans="2:26" s="74" customFormat="1" ht="12.75" x14ac:dyDescent="0.2">
      <c r="B471" s="67" t="str">
        <f>IF(ISBLANK(Allowed!A457),"",Allowed!A457)</f>
        <v/>
      </c>
      <c r="C471" s="66" t="str">
        <f>IF(ISBLANK(Allowed!C457),"",Allowed!C457)</f>
        <v/>
      </c>
      <c r="D471" s="66" t="str">
        <f>IF(ISBLANK(Allowed!D457),"",Allowed!D457)</f>
        <v/>
      </c>
      <c r="E471" s="66" t="str">
        <f>IF(ISBLANK(Allowed!F457),"",Allowed!F457)</f>
        <v/>
      </c>
      <c r="F471" s="67" t="str">
        <f ca="1">IF(ISNA(MATCH(B471,Started!$A$2:$A$100,0)),"",OFFSET(StartedReference,MATCH(B471,Started!$A$2:$A$100,0),3))</f>
        <v/>
      </c>
      <c r="G471" s="68" t="str">
        <f t="shared" ca="1" si="49"/>
        <v/>
      </c>
      <c r="H471" s="69" t="str">
        <f ca="1">IF(ISNA(MATCH(B471,Started!$A$2:$A$1000,0)),"",OFFSET(StartedReference,MATCH(B471,Started!$A$2:$A$1000,0),5)/86400)</f>
        <v/>
      </c>
      <c r="I471" s="66" t="str">
        <f ca="1">IF(ISNA(MATCH(B471,Viewer!$A$2:$A$100,0)),"",OFFSET(ViewerReference,MATCH(B471,Viewer!$A$2:$A$100,0),3))</f>
        <v/>
      </c>
      <c r="J471" s="68" t="str">
        <f t="shared" ca="1" si="52"/>
        <v/>
      </c>
      <c r="K471" s="70" t="str">
        <f ca="1">IF(ISNA(MATCH(B471,Viewer!$A$2:$A$100,0)),"",OFFSET(ViewerReference,MATCH(B471,Viewer!$A$2:$A$100,0),5)/86400)</f>
        <v/>
      </c>
      <c r="L471" s="66" t="str">
        <f ca="1">IF(ISNA(MATCH(B471,Reader!$A$2:$A$100,0)),"",OFFSET(ReaderReference,MATCH(B471,Reader!$A$2:$A$100,0),3))</f>
        <v/>
      </c>
      <c r="M471" s="68" t="str">
        <f t="shared" ca="1" si="53"/>
        <v/>
      </c>
      <c r="N471" s="70" t="str">
        <f ca="1">IF(ISNA(MATCH(B471,Reader!$A$2:$A$100,0)),"",OFFSET(ReaderReference,MATCH(B471,Reader!$A$2:$A$100,0),5)/86400)</f>
        <v/>
      </c>
      <c r="O471" s="68" t="str">
        <f t="shared" ca="1" si="50"/>
        <v/>
      </c>
      <c r="P471" s="71" t="str">
        <f ca="1">IF(ISNA(MATCH(B471,PageBottom!$A$2:$A$1000,0)),"",OFFSET(PageBottomReference,MATCH(B471,PageBottom!$A$2:$A$1000,0),3))</f>
        <v/>
      </c>
      <c r="Q471" s="68" t="str">
        <f t="shared" ca="1" si="54"/>
        <v/>
      </c>
      <c r="R471" s="69" t="str">
        <f ca="1">IF(ISNA(MATCH(B471,PageBottom!$A$2:$A$1000,0)),"",OFFSET(PageBottomReference,MATCH(B471,PageBottom!$A$2:$A$1000,0),5)/86400)</f>
        <v/>
      </c>
      <c r="S471" s="72" t="str">
        <f t="shared" ca="1" si="55"/>
        <v/>
      </c>
      <c r="T471" s="73" t="str">
        <f ca="1">IF(ISNA(MATCH(B471,Pages!$A$2:$A$1000,0)),"",OFFSET(PageReference,MATCH(B471,Pages!$A$2:$A$1000,0),3))</f>
        <v/>
      </c>
      <c r="U471" s="66" t="str">
        <f ca="1">IF(ISNA(MATCH(B471,Pages!$A$2:$A$1000,0)),"",OFFSET(PageReference,MATCH(B471,Pages!$A$2:$A$1000,0),1))</f>
        <v/>
      </c>
      <c r="V471" s="66" t="str">
        <f ca="1">IF(ISNA(MATCH(B471,Pages!$A$2:$A$1000,0)),"",OFFSET(PageReference,MATCH(B471,Pages!$A$2:$A$1000,0),2))</f>
        <v/>
      </c>
      <c r="W471" s="68" t="str">
        <f t="shared" si="51"/>
        <v/>
      </c>
      <c r="X471" s="68" t="str">
        <f ca="1">IF(ISNA(MATCH(B471,Pages!$A$2:$A$1000,0)),"",OFFSET(PageReference,MATCH(B471,Pages!$A$2:$A$1000,0),5)/100)</f>
        <v/>
      </c>
      <c r="Y471" s="68" t="str">
        <f ca="1">IF(ISNA(MATCH(B471,Pages!$A$2:$A$1000,0)),"",OFFSET(PageReference,MATCH(B471,Pages!$A$2:$A$1000,0),6)/100)</f>
        <v/>
      </c>
      <c r="Z471" s="70" t="str">
        <f ca="1">IF(ISNA(MATCH(B471,Pages!$A$2:$A$1000,0)),"",OFFSET(PageReference,MATCH(B471,Pages!$A$2:$A$1000,0),4)/86400)</f>
        <v/>
      </c>
    </row>
    <row r="472" spans="2:26" s="74" customFormat="1" ht="12.75" x14ac:dyDescent="0.2">
      <c r="B472" s="67" t="str">
        <f>IF(ISBLANK(Allowed!A458),"",Allowed!A458)</f>
        <v/>
      </c>
      <c r="C472" s="66" t="str">
        <f>IF(ISBLANK(Allowed!C458),"",Allowed!C458)</f>
        <v/>
      </c>
      <c r="D472" s="66" t="str">
        <f>IF(ISBLANK(Allowed!D458),"",Allowed!D458)</f>
        <v/>
      </c>
      <c r="E472" s="66" t="str">
        <f>IF(ISBLANK(Allowed!F458),"",Allowed!F458)</f>
        <v/>
      </c>
      <c r="F472" s="67" t="str">
        <f ca="1">IF(ISNA(MATCH(B472,Started!$A$2:$A$100,0)),"",OFFSET(StartedReference,MATCH(B472,Started!$A$2:$A$100,0),3))</f>
        <v/>
      </c>
      <c r="G472" s="68" t="str">
        <f t="shared" ca="1" si="49"/>
        <v/>
      </c>
      <c r="H472" s="69" t="str">
        <f ca="1">IF(ISNA(MATCH(B472,Started!$A$2:$A$1000,0)),"",OFFSET(StartedReference,MATCH(B472,Started!$A$2:$A$1000,0),5)/86400)</f>
        <v/>
      </c>
      <c r="I472" s="66" t="str">
        <f ca="1">IF(ISNA(MATCH(B472,Viewer!$A$2:$A$100,0)),"",OFFSET(ViewerReference,MATCH(B472,Viewer!$A$2:$A$100,0),3))</f>
        <v/>
      </c>
      <c r="J472" s="68" t="str">
        <f t="shared" ca="1" si="52"/>
        <v/>
      </c>
      <c r="K472" s="70" t="str">
        <f ca="1">IF(ISNA(MATCH(B472,Viewer!$A$2:$A$100,0)),"",OFFSET(ViewerReference,MATCH(B472,Viewer!$A$2:$A$100,0),5)/86400)</f>
        <v/>
      </c>
      <c r="L472" s="66" t="str">
        <f ca="1">IF(ISNA(MATCH(B472,Reader!$A$2:$A$100,0)),"",OFFSET(ReaderReference,MATCH(B472,Reader!$A$2:$A$100,0),3))</f>
        <v/>
      </c>
      <c r="M472" s="68" t="str">
        <f t="shared" ca="1" si="53"/>
        <v/>
      </c>
      <c r="N472" s="70" t="str">
        <f ca="1">IF(ISNA(MATCH(B472,Reader!$A$2:$A$100,0)),"",OFFSET(ReaderReference,MATCH(B472,Reader!$A$2:$A$100,0),5)/86400)</f>
        <v/>
      </c>
      <c r="O472" s="68" t="str">
        <f t="shared" ca="1" si="50"/>
        <v/>
      </c>
      <c r="P472" s="71" t="str">
        <f ca="1">IF(ISNA(MATCH(B472,PageBottom!$A$2:$A$1000,0)),"",OFFSET(PageBottomReference,MATCH(B472,PageBottom!$A$2:$A$1000,0),3))</f>
        <v/>
      </c>
      <c r="Q472" s="68" t="str">
        <f t="shared" ca="1" si="54"/>
        <v/>
      </c>
      <c r="R472" s="69" t="str">
        <f ca="1">IF(ISNA(MATCH(B472,PageBottom!$A$2:$A$1000,0)),"",OFFSET(PageBottomReference,MATCH(B472,PageBottom!$A$2:$A$1000,0),5)/86400)</f>
        <v/>
      </c>
      <c r="S472" s="72" t="str">
        <f t="shared" ca="1" si="55"/>
        <v/>
      </c>
      <c r="T472" s="73" t="str">
        <f ca="1">IF(ISNA(MATCH(B472,Pages!$A$2:$A$1000,0)),"",OFFSET(PageReference,MATCH(B472,Pages!$A$2:$A$1000,0),3))</f>
        <v/>
      </c>
      <c r="U472" s="66" t="str">
        <f ca="1">IF(ISNA(MATCH(B472,Pages!$A$2:$A$1000,0)),"",OFFSET(PageReference,MATCH(B472,Pages!$A$2:$A$1000,0),1))</f>
        <v/>
      </c>
      <c r="V472" s="66" t="str">
        <f ca="1">IF(ISNA(MATCH(B472,Pages!$A$2:$A$1000,0)),"",OFFSET(PageReference,MATCH(B472,Pages!$A$2:$A$1000,0),2))</f>
        <v/>
      </c>
      <c r="W472" s="68" t="str">
        <f t="shared" si="51"/>
        <v/>
      </c>
      <c r="X472" s="68" t="str">
        <f ca="1">IF(ISNA(MATCH(B472,Pages!$A$2:$A$1000,0)),"",OFFSET(PageReference,MATCH(B472,Pages!$A$2:$A$1000,0),5)/100)</f>
        <v/>
      </c>
      <c r="Y472" s="68" t="str">
        <f ca="1">IF(ISNA(MATCH(B472,Pages!$A$2:$A$1000,0)),"",OFFSET(PageReference,MATCH(B472,Pages!$A$2:$A$1000,0),6)/100)</f>
        <v/>
      </c>
      <c r="Z472" s="70" t="str">
        <f ca="1">IF(ISNA(MATCH(B472,Pages!$A$2:$A$1000,0)),"",OFFSET(PageReference,MATCH(B472,Pages!$A$2:$A$1000,0),4)/86400)</f>
        <v/>
      </c>
    </row>
    <row r="473" spans="2:26" s="74" customFormat="1" ht="12.75" x14ac:dyDescent="0.2">
      <c r="B473" s="67" t="str">
        <f>IF(ISBLANK(Allowed!A459),"",Allowed!A459)</f>
        <v/>
      </c>
      <c r="C473" s="66" t="str">
        <f>IF(ISBLANK(Allowed!C459),"",Allowed!C459)</f>
        <v/>
      </c>
      <c r="D473" s="66" t="str">
        <f>IF(ISBLANK(Allowed!D459),"",Allowed!D459)</f>
        <v/>
      </c>
      <c r="E473" s="66" t="str">
        <f>IF(ISBLANK(Allowed!F459),"",Allowed!F459)</f>
        <v/>
      </c>
      <c r="F473" s="67" t="str">
        <f ca="1">IF(ISNA(MATCH(B473,Started!$A$2:$A$100,0)),"",OFFSET(StartedReference,MATCH(B473,Started!$A$2:$A$100,0),3))</f>
        <v/>
      </c>
      <c r="G473" s="68" t="str">
        <f t="shared" ca="1" si="49"/>
        <v/>
      </c>
      <c r="H473" s="69" t="str">
        <f ca="1">IF(ISNA(MATCH(B473,Started!$A$2:$A$1000,0)),"",OFFSET(StartedReference,MATCH(B473,Started!$A$2:$A$1000,0),5)/86400)</f>
        <v/>
      </c>
      <c r="I473" s="66" t="str">
        <f ca="1">IF(ISNA(MATCH(B473,Viewer!$A$2:$A$100,0)),"",OFFSET(ViewerReference,MATCH(B473,Viewer!$A$2:$A$100,0),3))</f>
        <v/>
      </c>
      <c r="J473" s="68" t="str">
        <f t="shared" ca="1" si="52"/>
        <v/>
      </c>
      <c r="K473" s="70" t="str">
        <f ca="1">IF(ISNA(MATCH(B473,Viewer!$A$2:$A$100,0)),"",OFFSET(ViewerReference,MATCH(B473,Viewer!$A$2:$A$100,0),5)/86400)</f>
        <v/>
      </c>
      <c r="L473" s="66" t="str">
        <f ca="1">IF(ISNA(MATCH(B473,Reader!$A$2:$A$100,0)),"",OFFSET(ReaderReference,MATCH(B473,Reader!$A$2:$A$100,0),3))</f>
        <v/>
      </c>
      <c r="M473" s="68" t="str">
        <f t="shared" ca="1" si="53"/>
        <v/>
      </c>
      <c r="N473" s="70" t="str">
        <f ca="1">IF(ISNA(MATCH(B473,Reader!$A$2:$A$100,0)),"",OFFSET(ReaderReference,MATCH(B473,Reader!$A$2:$A$100,0),5)/86400)</f>
        <v/>
      </c>
      <c r="O473" s="68" t="str">
        <f t="shared" ca="1" si="50"/>
        <v/>
      </c>
      <c r="P473" s="71" t="str">
        <f ca="1">IF(ISNA(MATCH(B473,PageBottom!$A$2:$A$1000,0)),"",OFFSET(PageBottomReference,MATCH(B473,PageBottom!$A$2:$A$1000,0),3))</f>
        <v/>
      </c>
      <c r="Q473" s="68" t="str">
        <f t="shared" ca="1" si="54"/>
        <v/>
      </c>
      <c r="R473" s="69" t="str">
        <f ca="1">IF(ISNA(MATCH(B473,PageBottom!$A$2:$A$1000,0)),"",OFFSET(PageBottomReference,MATCH(B473,PageBottom!$A$2:$A$1000,0),5)/86400)</f>
        <v/>
      </c>
      <c r="S473" s="72" t="str">
        <f t="shared" ca="1" si="55"/>
        <v/>
      </c>
      <c r="T473" s="73" t="str">
        <f ca="1">IF(ISNA(MATCH(B473,Pages!$A$2:$A$1000,0)),"",OFFSET(PageReference,MATCH(B473,Pages!$A$2:$A$1000,0),3))</f>
        <v/>
      </c>
      <c r="U473" s="66" t="str">
        <f ca="1">IF(ISNA(MATCH(B473,Pages!$A$2:$A$1000,0)),"",OFFSET(PageReference,MATCH(B473,Pages!$A$2:$A$1000,0),1))</f>
        <v/>
      </c>
      <c r="V473" s="66" t="str">
        <f ca="1">IF(ISNA(MATCH(B473,Pages!$A$2:$A$1000,0)),"",OFFSET(PageReference,MATCH(B473,Pages!$A$2:$A$1000,0),2))</f>
        <v/>
      </c>
      <c r="W473" s="68" t="str">
        <f t="shared" si="51"/>
        <v/>
      </c>
      <c r="X473" s="68" t="str">
        <f ca="1">IF(ISNA(MATCH(B473,Pages!$A$2:$A$1000,0)),"",OFFSET(PageReference,MATCH(B473,Pages!$A$2:$A$1000,0),5)/100)</f>
        <v/>
      </c>
      <c r="Y473" s="68" t="str">
        <f ca="1">IF(ISNA(MATCH(B473,Pages!$A$2:$A$1000,0)),"",OFFSET(PageReference,MATCH(B473,Pages!$A$2:$A$1000,0),6)/100)</f>
        <v/>
      </c>
      <c r="Z473" s="70" t="str">
        <f ca="1">IF(ISNA(MATCH(B473,Pages!$A$2:$A$1000,0)),"",OFFSET(PageReference,MATCH(B473,Pages!$A$2:$A$1000,0),4)/86400)</f>
        <v/>
      </c>
    </row>
    <row r="474" spans="2:26" s="74" customFormat="1" ht="12.75" x14ac:dyDescent="0.2">
      <c r="B474" s="67" t="str">
        <f>IF(ISBLANK(Allowed!A460),"",Allowed!A460)</f>
        <v/>
      </c>
      <c r="C474" s="66" t="str">
        <f>IF(ISBLANK(Allowed!C460),"",Allowed!C460)</f>
        <v/>
      </c>
      <c r="D474" s="66" t="str">
        <f>IF(ISBLANK(Allowed!D460),"",Allowed!D460)</f>
        <v/>
      </c>
      <c r="E474" s="66" t="str">
        <f>IF(ISBLANK(Allowed!F460),"",Allowed!F460)</f>
        <v/>
      </c>
      <c r="F474" s="67" t="str">
        <f ca="1">IF(ISNA(MATCH(B474,Started!$A$2:$A$100,0)),"",OFFSET(StartedReference,MATCH(B474,Started!$A$2:$A$100,0),3))</f>
        <v/>
      </c>
      <c r="G474" s="68" t="str">
        <f t="shared" ca="1" si="49"/>
        <v/>
      </c>
      <c r="H474" s="69" t="str">
        <f ca="1">IF(ISNA(MATCH(B474,Started!$A$2:$A$1000,0)),"",OFFSET(StartedReference,MATCH(B474,Started!$A$2:$A$1000,0),5)/86400)</f>
        <v/>
      </c>
      <c r="I474" s="66" t="str">
        <f ca="1">IF(ISNA(MATCH(B474,Viewer!$A$2:$A$100,0)),"",OFFSET(ViewerReference,MATCH(B474,Viewer!$A$2:$A$100,0),3))</f>
        <v/>
      </c>
      <c r="J474" s="68" t="str">
        <f t="shared" ca="1" si="52"/>
        <v/>
      </c>
      <c r="K474" s="70" t="str">
        <f ca="1">IF(ISNA(MATCH(B474,Viewer!$A$2:$A$100,0)),"",OFFSET(ViewerReference,MATCH(B474,Viewer!$A$2:$A$100,0),5)/86400)</f>
        <v/>
      </c>
      <c r="L474" s="66" t="str">
        <f ca="1">IF(ISNA(MATCH(B474,Reader!$A$2:$A$100,0)),"",OFFSET(ReaderReference,MATCH(B474,Reader!$A$2:$A$100,0),3))</f>
        <v/>
      </c>
      <c r="M474" s="68" t="str">
        <f t="shared" ca="1" si="53"/>
        <v/>
      </c>
      <c r="N474" s="70" t="str">
        <f ca="1">IF(ISNA(MATCH(B474,Reader!$A$2:$A$100,0)),"",OFFSET(ReaderReference,MATCH(B474,Reader!$A$2:$A$100,0),5)/86400)</f>
        <v/>
      </c>
      <c r="O474" s="68" t="str">
        <f t="shared" ca="1" si="50"/>
        <v/>
      </c>
      <c r="P474" s="71" t="str">
        <f ca="1">IF(ISNA(MATCH(B474,PageBottom!$A$2:$A$1000,0)),"",OFFSET(PageBottomReference,MATCH(B474,PageBottom!$A$2:$A$1000,0),3))</f>
        <v/>
      </c>
      <c r="Q474" s="68" t="str">
        <f t="shared" ca="1" si="54"/>
        <v/>
      </c>
      <c r="R474" s="69" t="str">
        <f ca="1">IF(ISNA(MATCH(B474,PageBottom!$A$2:$A$1000,0)),"",OFFSET(PageBottomReference,MATCH(B474,PageBottom!$A$2:$A$1000,0),5)/86400)</f>
        <v/>
      </c>
      <c r="S474" s="72" t="str">
        <f t="shared" ca="1" si="55"/>
        <v/>
      </c>
      <c r="T474" s="73" t="str">
        <f ca="1">IF(ISNA(MATCH(B474,Pages!$A$2:$A$1000,0)),"",OFFSET(PageReference,MATCH(B474,Pages!$A$2:$A$1000,0),3))</f>
        <v/>
      </c>
      <c r="U474" s="66" t="str">
        <f ca="1">IF(ISNA(MATCH(B474,Pages!$A$2:$A$1000,0)),"",OFFSET(PageReference,MATCH(B474,Pages!$A$2:$A$1000,0),1))</f>
        <v/>
      </c>
      <c r="V474" s="66" t="str">
        <f ca="1">IF(ISNA(MATCH(B474,Pages!$A$2:$A$1000,0)),"",OFFSET(PageReference,MATCH(B474,Pages!$A$2:$A$1000,0),2))</f>
        <v/>
      </c>
      <c r="W474" s="68" t="str">
        <f t="shared" si="51"/>
        <v/>
      </c>
      <c r="X474" s="68" t="str">
        <f ca="1">IF(ISNA(MATCH(B474,Pages!$A$2:$A$1000,0)),"",OFFSET(PageReference,MATCH(B474,Pages!$A$2:$A$1000,0),5)/100)</f>
        <v/>
      </c>
      <c r="Y474" s="68" t="str">
        <f ca="1">IF(ISNA(MATCH(B474,Pages!$A$2:$A$1000,0)),"",OFFSET(PageReference,MATCH(B474,Pages!$A$2:$A$1000,0),6)/100)</f>
        <v/>
      </c>
      <c r="Z474" s="70" t="str">
        <f ca="1">IF(ISNA(MATCH(B474,Pages!$A$2:$A$1000,0)),"",OFFSET(PageReference,MATCH(B474,Pages!$A$2:$A$1000,0),4)/86400)</f>
        <v/>
      </c>
    </row>
    <row r="475" spans="2:26" s="74" customFormat="1" ht="12.75" x14ac:dyDescent="0.2">
      <c r="B475" s="67" t="str">
        <f>IF(ISBLANK(Allowed!A461),"",Allowed!A461)</f>
        <v/>
      </c>
      <c r="C475" s="66" t="str">
        <f>IF(ISBLANK(Allowed!C461),"",Allowed!C461)</f>
        <v/>
      </c>
      <c r="D475" s="66" t="str">
        <f>IF(ISBLANK(Allowed!D461),"",Allowed!D461)</f>
        <v/>
      </c>
      <c r="E475" s="66" t="str">
        <f>IF(ISBLANK(Allowed!F461),"",Allowed!F461)</f>
        <v/>
      </c>
      <c r="F475" s="67" t="str">
        <f ca="1">IF(ISNA(MATCH(B475,Started!$A$2:$A$100,0)),"",OFFSET(StartedReference,MATCH(B475,Started!$A$2:$A$100,0),3))</f>
        <v/>
      </c>
      <c r="G475" s="68" t="str">
        <f t="shared" ca="1" si="49"/>
        <v/>
      </c>
      <c r="H475" s="69" t="str">
        <f ca="1">IF(ISNA(MATCH(B475,Started!$A$2:$A$1000,0)),"",OFFSET(StartedReference,MATCH(B475,Started!$A$2:$A$1000,0),5)/86400)</f>
        <v/>
      </c>
      <c r="I475" s="66" t="str">
        <f ca="1">IF(ISNA(MATCH(B475,Viewer!$A$2:$A$100,0)),"",OFFSET(ViewerReference,MATCH(B475,Viewer!$A$2:$A$100,0),3))</f>
        <v/>
      </c>
      <c r="J475" s="68" t="str">
        <f t="shared" ca="1" si="52"/>
        <v/>
      </c>
      <c r="K475" s="70" t="str">
        <f ca="1">IF(ISNA(MATCH(B475,Viewer!$A$2:$A$100,0)),"",OFFSET(ViewerReference,MATCH(B475,Viewer!$A$2:$A$100,0),5)/86400)</f>
        <v/>
      </c>
      <c r="L475" s="66" t="str">
        <f ca="1">IF(ISNA(MATCH(B475,Reader!$A$2:$A$100,0)),"",OFFSET(ReaderReference,MATCH(B475,Reader!$A$2:$A$100,0),3))</f>
        <v/>
      </c>
      <c r="M475" s="68" t="str">
        <f t="shared" ca="1" si="53"/>
        <v/>
      </c>
      <c r="N475" s="70" t="str">
        <f ca="1">IF(ISNA(MATCH(B475,Reader!$A$2:$A$100,0)),"",OFFSET(ReaderReference,MATCH(B475,Reader!$A$2:$A$100,0),5)/86400)</f>
        <v/>
      </c>
      <c r="O475" s="68" t="str">
        <f t="shared" ca="1" si="50"/>
        <v/>
      </c>
      <c r="P475" s="71" t="str">
        <f ca="1">IF(ISNA(MATCH(B475,PageBottom!$A$2:$A$1000,0)),"",OFFSET(PageBottomReference,MATCH(B475,PageBottom!$A$2:$A$1000,0),3))</f>
        <v/>
      </c>
      <c r="Q475" s="68" t="str">
        <f t="shared" ca="1" si="54"/>
        <v/>
      </c>
      <c r="R475" s="69" t="str">
        <f ca="1">IF(ISNA(MATCH(B475,PageBottom!$A$2:$A$1000,0)),"",OFFSET(PageBottomReference,MATCH(B475,PageBottom!$A$2:$A$1000,0),5)/86400)</f>
        <v/>
      </c>
      <c r="S475" s="72" t="str">
        <f t="shared" ca="1" si="55"/>
        <v/>
      </c>
      <c r="T475" s="73" t="str">
        <f ca="1">IF(ISNA(MATCH(B475,Pages!$A$2:$A$1000,0)),"",OFFSET(PageReference,MATCH(B475,Pages!$A$2:$A$1000,0),3))</f>
        <v/>
      </c>
      <c r="U475" s="66" t="str">
        <f ca="1">IF(ISNA(MATCH(B475,Pages!$A$2:$A$1000,0)),"",OFFSET(PageReference,MATCH(B475,Pages!$A$2:$A$1000,0),1))</f>
        <v/>
      </c>
      <c r="V475" s="66" t="str">
        <f ca="1">IF(ISNA(MATCH(B475,Pages!$A$2:$A$1000,0)),"",OFFSET(PageReference,MATCH(B475,Pages!$A$2:$A$1000,0),2))</f>
        <v/>
      </c>
      <c r="W475" s="68" t="str">
        <f t="shared" si="51"/>
        <v/>
      </c>
      <c r="X475" s="68" t="str">
        <f ca="1">IF(ISNA(MATCH(B475,Pages!$A$2:$A$1000,0)),"",OFFSET(PageReference,MATCH(B475,Pages!$A$2:$A$1000,0),5)/100)</f>
        <v/>
      </c>
      <c r="Y475" s="68" t="str">
        <f ca="1">IF(ISNA(MATCH(B475,Pages!$A$2:$A$1000,0)),"",OFFSET(PageReference,MATCH(B475,Pages!$A$2:$A$1000,0),6)/100)</f>
        <v/>
      </c>
      <c r="Z475" s="70" t="str">
        <f ca="1">IF(ISNA(MATCH(B475,Pages!$A$2:$A$1000,0)),"",OFFSET(PageReference,MATCH(B475,Pages!$A$2:$A$1000,0),4)/86400)</f>
        <v/>
      </c>
    </row>
    <row r="476" spans="2:26" s="74" customFormat="1" ht="12.75" x14ac:dyDescent="0.2">
      <c r="B476" s="67" t="str">
        <f>IF(ISBLANK(Allowed!A462),"",Allowed!A462)</f>
        <v/>
      </c>
      <c r="C476" s="66" t="str">
        <f>IF(ISBLANK(Allowed!C462),"",Allowed!C462)</f>
        <v/>
      </c>
      <c r="D476" s="66" t="str">
        <f>IF(ISBLANK(Allowed!D462),"",Allowed!D462)</f>
        <v/>
      </c>
      <c r="E476" s="66" t="str">
        <f>IF(ISBLANK(Allowed!F462),"",Allowed!F462)</f>
        <v/>
      </c>
      <c r="F476" s="67" t="str">
        <f ca="1">IF(ISNA(MATCH(B476,Started!$A$2:$A$100,0)),"",OFFSET(StartedReference,MATCH(B476,Started!$A$2:$A$100,0),3))</f>
        <v/>
      </c>
      <c r="G476" s="68" t="str">
        <f t="shared" ca="1" si="49"/>
        <v/>
      </c>
      <c r="H476" s="69" t="str">
        <f ca="1">IF(ISNA(MATCH(B476,Started!$A$2:$A$1000,0)),"",OFFSET(StartedReference,MATCH(B476,Started!$A$2:$A$1000,0),5)/86400)</f>
        <v/>
      </c>
      <c r="I476" s="66" t="str">
        <f ca="1">IF(ISNA(MATCH(B476,Viewer!$A$2:$A$100,0)),"",OFFSET(ViewerReference,MATCH(B476,Viewer!$A$2:$A$100,0),3))</f>
        <v/>
      </c>
      <c r="J476" s="68" t="str">
        <f t="shared" ca="1" si="52"/>
        <v/>
      </c>
      <c r="K476" s="70" t="str">
        <f ca="1">IF(ISNA(MATCH(B476,Viewer!$A$2:$A$100,0)),"",OFFSET(ViewerReference,MATCH(B476,Viewer!$A$2:$A$100,0),5)/86400)</f>
        <v/>
      </c>
      <c r="L476" s="66" t="str">
        <f ca="1">IF(ISNA(MATCH(B476,Reader!$A$2:$A$100,0)),"",OFFSET(ReaderReference,MATCH(B476,Reader!$A$2:$A$100,0),3))</f>
        <v/>
      </c>
      <c r="M476" s="68" t="str">
        <f t="shared" ca="1" si="53"/>
        <v/>
      </c>
      <c r="N476" s="70" t="str">
        <f ca="1">IF(ISNA(MATCH(B476,Reader!$A$2:$A$100,0)),"",OFFSET(ReaderReference,MATCH(B476,Reader!$A$2:$A$100,0),5)/86400)</f>
        <v/>
      </c>
      <c r="O476" s="68" t="str">
        <f t="shared" ca="1" si="50"/>
        <v/>
      </c>
      <c r="P476" s="71" t="str">
        <f ca="1">IF(ISNA(MATCH(B476,PageBottom!$A$2:$A$1000,0)),"",OFFSET(PageBottomReference,MATCH(B476,PageBottom!$A$2:$A$1000,0),3))</f>
        <v/>
      </c>
      <c r="Q476" s="68" t="str">
        <f t="shared" ca="1" si="54"/>
        <v/>
      </c>
      <c r="R476" s="69" t="str">
        <f ca="1">IF(ISNA(MATCH(B476,PageBottom!$A$2:$A$1000,0)),"",OFFSET(PageBottomReference,MATCH(B476,PageBottom!$A$2:$A$1000,0),5)/86400)</f>
        <v/>
      </c>
      <c r="S476" s="72" t="str">
        <f t="shared" ca="1" si="55"/>
        <v/>
      </c>
      <c r="T476" s="73" t="str">
        <f ca="1">IF(ISNA(MATCH(B476,Pages!$A$2:$A$1000,0)),"",OFFSET(PageReference,MATCH(B476,Pages!$A$2:$A$1000,0),3))</f>
        <v/>
      </c>
      <c r="U476" s="66" t="str">
        <f ca="1">IF(ISNA(MATCH(B476,Pages!$A$2:$A$1000,0)),"",OFFSET(PageReference,MATCH(B476,Pages!$A$2:$A$1000,0),1))</f>
        <v/>
      </c>
      <c r="V476" s="66" t="str">
        <f ca="1">IF(ISNA(MATCH(B476,Pages!$A$2:$A$1000,0)),"",OFFSET(PageReference,MATCH(B476,Pages!$A$2:$A$1000,0),2))</f>
        <v/>
      </c>
      <c r="W476" s="68" t="str">
        <f t="shared" si="51"/>
        <v/>
      </c>
      <c r="X476" s="68" t="str">
        <f ca="1">IF(ISNA(MATCH(B476,Pages!$A$2:$A$1000,0)),"",OFFSET(PageReference,MATCH(B476,Pages!$A$2:$A$1000,0),5)/100)</f>
        <v/>
      </c>
      <c r="Y476" s="68" t="str">
        <f ca="1">IF(ISNA(MATCH(B476,Pages!$A$2:$A$1000,0)),"",OFFSET(PageReference,MATCH(B476,Pages!$A$2:$A$1000,0),6)/100)</f>
        <v/>
      </c>
      <c r="Z476" s="70" t="str">
        <f ca="1">IF(ISNA(MATCH(B476,Pages!$A$2:$A$1000,0)),"",OFFSET(PageReference,MATCH(B476,Pages!$A$2:$A$1000,0),4)/86400)</f>
        <v/>
      </c>
    </row>
    <row r="477" spans="2:26" s="74" customFormat="1" ht="12.75" x14ac:dyDescent="0.2">
      <c r="B477" s="67" t="str">
        <f>IF(ISBLANK(Allowed!A463),"",Allowed!A463)</f>
        <v/>
      </c>
      <c r="C477" s="66" t="str">
        <f>IF(ISBLANK(Allowed!C463),"",Allowed!C463)</f>
        <v/>
      </c>
      <c r="D477" s="66" t="str">
        <f>IF(ISBLANK(Allowed!D463),"",Allowed!D463)</f>
        <v/>
      </c>
      <c r="E477" s="66" t="str">
        <f>IF(ISBLANK(Allowed!F463),"",Allowed!F463)</f>
        <v/>
      </c>
      <c r="F477" s="67" t="str">
        <f ca="1">IF(ISNA(MATCH(B477,Started!$A$2:$A$100,0)),"",OFFSET(StartedReference,MATCH(B477,Started!$A$2:$A$100,0),3))</f>
        <v/>
      </c>
      <c r="G477" s="68" t="str">
        <f t="shared" ca="1" si="49"/>
        <v/>
      </c>
      <c r="H477" s="69" t="str">
        <f ca="1">IF(ISNA(MATCH(B477,Started!$A$2:$A$1000,0)),"",OFFSET(StartedReference,MATCH(B477,Started!$A$2:$A$1000,0),5)/86400)</f>
        <v/>
      </c>
      <c r="I477" s="66" t="str">
        <f ca="1">IF(ISNA(MATCH(B477,Viewer!$A$2:$A$100,0)),"",OFFSET(ViewerReference,MATCH(B477,Viewer!$A$2:$A$100,0),3))</f>
        <v/>
      </c>
      <c r="J477" s="68" t="str">
        <f t="shared" ca="1" si="52"/>
        <v/>
      </c>
      <c r="K477" s="70" t="str">
        <f ca="1">IF(ISNA(MATCH(B477,Viewer!$A$2:$A$100,0)),"",OFFSET(ViewerReference,MATCH(B477,Viewer!$A$2:$A$100,0),5)/86400)</f>
        <v/>
      </c>
      <c r="L477" s="66" t="str">
        <f ca="1">IF(ISNA(MATCH(B477,Reader!$A$2:$A$100,0)),"",OFFSET(ReaderReference,MATCH(B477,Reader!$A$2:$A$100,0),3))</f>
        <v/>
      </c>
      <c r="M477" s="68" t="str">
        <f t="shared" ca="1" si="53"/>
        <v/>
      </c>
      <c r="N477" s="70" t="str">
        <f ca="1">IF(ISNA(MATCH(B477,Reader!$A$2:$A$100,0)),"",OFFSET(ReaderReference,MATCH(B477,Reader!$A$2:$A$100,0),5)/86400)</f>
        <v/>
      </c>
      <c r="O477" s="68" t="str">
        <f t="shared" ca="1" si="50"/>
        <v/>
      </c>
      <c r="P477" s="71" t="str">
        <f ca="1">IF(ISNA(MATCH(B477,PageBottom!$A$2:$A$1000,0)),"",OFFSET(PageBottomReference,MATCH(B477,PageBottom!$A$2:$A$1000,0),3))</f>
        <v/>
      </c>
      <c r="Q477" s="68" t="str">
        <f t="shared" ca="1" si="54"/>
        <v/>
      </c>
      <c r="R477" s="69" t="str">
        <f ca="1">IF(ISNA(MATCH(B477,PageBottom!$A$2:$A$1000,0)),"",OFFSET(PageBottomReference,MATCH(B477,PageBottom!$A$2:$A$1000,0),5)/86400)</f>
        <v/>
      </c>
      <c r="S477" s="72" t="str">
        <f t="shared" ca="1" si="55"/>
        <v/>
      </c>
      <c r="T477" s="73" t="str">
        <f ca="1">IF(ISNA(MATCH(B477,Pages!$A$2:$A$1000,0)),"",OFFSET(PageReference,MATCH(B477,Pages!$A$2:$A$1000,0),3))</f>
        <v/>
      </c>
      <c r="U477" s="66" t="str">
        <f ca="1">IF(ISNA(MATCH(B477,Pages!$A$2:$A$1000,0)),"",OFFSET(PageReference,MATCH(B477,Pages!$A$2:$A$1000,0),1))</f>
        <v/>
      </c>
      <c r="V477" s="66" t="str">
        <f ca="1">IF(ISNA(MATCH(B477,Pages!$A$2:$A$1000,0)),"",OFFSET(PageReference,MATCH(B477,Pages!$A$2:$A$1000,0),2))</f>
        <v/>
      </c>
      <c r="W477" s="68" t="str">
        <f t="shared" si="51"/>
        <v/>
      </c>
      <c r="X477" s="68" t="str">
        <f ca="1">IF(ISNA(MATCH(B477,Pages!$A$2:$A$1000,0)),"",OFFSET(PageReference,MATCH(B477,Pages!$A$2:$A$1000,0),5)/100)</f>
        <v/>
      </c>
      <c r="Y477" s="68" t="str">
        <f ca="1">IF(ISNA(MATCH(B477,Pages!$A$2:$A$1000,0)),"",OFFSET(PageReference,MATCH(B477,Pages!$A$2:$A$1000,0),6)/100)</f>
        <v/>
      </c>
      <c r="Z477" s="70" t="str">
        <f ca="1">IF(ISNA(MATCH(B477,Pages!$A$2:$A$1000,0)),"",OFFSET(PageReference,MATCH(B477,Pages!$A$2:$A$1000,0),4)/86400)</f>
        <v/>
      </c>
    </row>
    <row r="478" spans="2:26" s="74" customFormat="1" ht="12.75" x14ac:dyDescent="0.2">
      <c r="B478" s="67" t="str">
        <f>IF(ISBLANK(Allowed!A464),"",Allowed!A464)</f>
        <v/>
      </c>
      <c r="C478" s="66" t="str">
        <f>IF(ISBLANK(Allowed!C464),"",Allowed!C464)</f>
        <v/>
      </c>
      <c r="D478" s="66" t="str">
        <f>IF(ISBLANK(Allowed!D464),"",Allowed!D464)</f>
        <v/>
      </c>
      <c r="E478" s="66" t="str">
        <f>IF(ISBLANK(Allowed!F464),"",Allowed!F464)</f>
        <v/>
      </c>
      <c r="F478" s="67" t="str">
        <f ca="1">IF(ISNA(MATCH(B478,Started!$A$2:$A$100,0)),"",OFFSET(StartedReference,MATCH(B478,Started!$A$2:$A$100,0),3))</f>
        <v/>
      </c>
      <c r="G478" s="68" t="str">
        <f t="shared" ca="1" si="49"/>
        <v/>
      </c>
      <c r="H478" s="69" t="str">
        <f ca="1">IF(ISNA(MATCH(B478,Started!$A$2:$A$1000,0)),"",OFFSET(StartedReference,MATCH(B478,Started!$A$2:$A$1000,0),5)/86400)</f>
        <v/>
      </c>
      <c r="I478" s="66" t="str">
        <f ca="1">IF(ISNA(MATCH(B478,Viewer!$A$2:$A$100,0)),"",OFFSET(ViewerReference,MATCH(B478,Viewer!$A$2:$A$100,0),3))</f>
        <v/>
      </c>
      <c r="J478" s="68" t="str">
        <f t="shared" ca="1" si="52"/>
        <v/>
      </c>
      <c r="K478" s="70" t="str">
        <f ca="1">IF(ISNA(MATCH(B478,Viewer!$A$2:$A$100,0)),"",OFFSET(ViewerReference,MATCH(B478,Viewer!$A$2:$A$100,0),5)/86400)</f>
        <v/>
      </c>
      <c r="L478" s="66" t="str">
        <f ca="1">IF(ISNA(MATCH(B478,Reader!$A$2:$A$100,0)),"",OFFSET(ReaderReference,MATCH(B478,Reader!$A$2:$A$100,0),3))</f>
        <v/>
      </c>
      <c r="M478" s="68" t="str">
        <f t="shared" ca="1" si="53"/>
        <v/>
      </c>
      <c r="N478" s="70" t="str">
        <f ca="1">IF(ISNA(MATCH(B478,Reader!$A$2:$A$100,0)),"",OFFSET(ReaderReference,MATCH(B478,Reader!$A$2:$A$100,0),5)/86400)</f>
        <v/>
      </c>
      <c r="O478" s="68" t="str">
        <f t="shared" ca="1" si="50"/>
        <v/>
      </c>
      <c r="P478" s="71" t="str">
        <f ca="1">IF(ISNA(MATCH(B478,PageBottom!$A$2:$A$1000,0)),"",OFFSET(PageBottomReference,MATCH(B478,PageBottom!$A$2:$A$1000,0),3))</f>
        <v/>
      </c>
      <c r="Q478" s="68" t="str">
        <f t="shared" ca="1" si="54"/>
        <v/>
      </c>
      <c r="R478" s="69" t="str">
        <f ca="1">IF(ISNA(MATCH(B478,PageBottom!$A$2:$A$1000,0)),"",OFFSET(PageBottomReference,MATCH(B478,PageBottom!$A$2:$A$1000,0),5)/86400)</f>
        <v/>
      </c>
      <c r="S478" s="72" t="str">
        <f t="shared" ca="1" si="55"/>
        <v/>
      </c>
      <c r="T478" s="73" t="str">
        <f ca="1">IF(ISNA(MATCH(B478,Pages!$A$2:$A$1000,0)),"",OFFSET(PageReference,MATCH(B478,Pages!$A$2:$A$1000,0),3))</f>
        <v/>
      </c>
      <c r="U478" s="66" t="str">
        <f ca="1">IF(ISNA(MATCH(B478,Pages!$A$2:$A$1000,0)),"",OFFSET(PageReference,MATCH(B478,Pages!$A$2:$A$1000,0),1))</f>
        <v/>
      </c>
      <c r="V478" s="66" t="str">
        <f ca="1">IF(ISNA(MATCH(B478,Pages!$A$2:$A$1000,0)),"",OFFSET(PageReference,MATCH(B478,Pages!$A$2:$A$1000,0),2))</f>
        <v/>
      </c>
      <c r="W478" s="68" t="str">
        <f t="shared" si="51"/>
        <v/>
      </c>
      <c r="X478" s="68" t="str">
        <f ca="1">IF(ISNA(MATCH(B478,Pages!$A$2:$A$1000,0)),"",OFFSET(PageReference,MATCH(B478,Pages!$A$2:$A$1000,0),5)/100)</f>
        <v/>
      </c>
      <c r="Y478" s="68" t="str">
        <f ca="1">IF(ISNA(MATCH(B478,Pages!$A$2:$A$1000,0)),"",OFFSET(PageReference,MATCH(B478,Pages!$A$2:$A$1000,0),6)/100)</f>
        <v/>
      </c>
      <c r="Z478" s="70" t="str">
        <f ca="1">IF(ISNA(MATCH(B478,Pages!$A$2:$A$1000,0)),"",OFFSET(PageReference,MATCH(B478,Pages!$A$2:$A$1000,0),4)/86400)</f>
        <v/>
      </c>
    </row>
    <row r="479" spans="2:26" s="74" customFormat="1" ht="12.75" x14ac:dyDescent="0.2">
      <c r="B479" s="67" t="str">
        <f>IF(ISBLANK(Allowed!A465),"",Allowed!A465)</f>
        <v/>
      </c>
      <c r="C479" s="66" t="str">
        <f>IF(ISBLANK(Allowed!C465),"",Allowed!C465)</f>
        <v/>
      </c>
      <c r="D479" s="66" t="str">
        <f>IF(ISBLANK(Allowed!D465),"",Allowed!D465)</f>
        <v/>
      </c>
      <c r="E479" s="66" t="str">
        <f>IF(ISBLANK(Allowed!F465),"",Allowed!F465)</f>
        <v/>
      </c>
      <c r="F479" s="67" t="str">
        <f ca="1">IF(ISNA(MATCH(B479,Started!$A$2:$A$100,0)),"",OFFSET(StartedReference,MATCH(B479,Started!$A$2:$A$100,0),3))</f>
        <v/>
      </c>
      <c r="G479" s="68" t="str">
        <f t="shared" ca="1" si="49"/>
        <v/>
      </c>
      <c r="H479" s="69" t="str">
        <f ca="1">IF(ISNA(MATCH(B479,Started!$A$2:$A$1000,0)),"",OFFSET(StartedReference,MATCH(B479,Started!$A$2:$A$1000,0),5)/86400)</f>
        <v/>
      </c>
      <c r="I479" s="66" t="str">
        <f ca="1">IF(ISNA(MATCH(B479,Viewer!$A$2:$A$100,0)),"",OFFSET(ViewerReference,MATCH(B479,Viewer!$A$2:$A$100,0),3))</f>
        <v/>
      </c>
      <c r="J479" s="68" t="str">
        <f t="shared" ca="1" si="52"/>
        <v/>
      </c>
      <c r="K479" s="70" t="str">
        <f ca="1">IF(ISNA(MATCH(B479,Viewer!$A$2:$A$100,0)),"",OFFSET(ViewerReference,MATCH(B479,Viewer!$A$2:$A$100,0),5)/86400)</f>
        <v/>
      </c>
      <c r="L479" s="66" t="str">
        <f ca="1">IF(ISNA(MATCH(B479,Reader!$A$2:$A$100,0)),"",OFFSET(ReaderReference,MATCH(B479,Reader!$A$2:$A$100,0),3))</f>
        <v/>
      </c>
      <c r="M479" s="68" t="str">
        <f t="shared" ca="1" si="53"/>
        <v/>
      </c>
      <c r="N479" s="70" t="str">
        <f ca="1">IF(ISNA(MATCH(B479,Reader!$A$2:$A$100,0)),"",OFFSET(ReaderReference,MATCH(B479,Reader!$A$2:$A$100,0),5)/86400)</f>
        <v/>
      </c>
      <c r="O479" s="68" t="str">
        <f t="shared" ca="1" si="50"/>
        <v/>
      </c>
      <c r="P479" s="71" t="str">
        <f ca="1">IF(ISNA(MATCH(B479,PageBottom!$A$2:$A$1000,0)),"",OFFSET(PageBottomReference,MATCH(B479,PageBottom!$A$2:$A$1000,0),3))</f>
        <v/>
      </c>
      <c r="Q479" s="68" t="str">
        <f t="shared" ca="1" si="54"/>
        <v/>
      </c>
      <c r="R479" s="69" t="str">
        <f ca="1">IF(ISNA(MATCH(B479,PageBottom!$A$2:$A$1000,0)),"",OFFSET(PageBottomReference,MATCH(B479,PageBottom!$A$2:$A$1000,0),5)/86400)</f>
        <v/>
      </c>
      <c r="S479" s="72" t="str">
        <f t="shared" ca="1" si="55"/>
        <v/>
      </c>
      <c r="T479" s="73" t="str">
        <f ca="1">IF(ISNA(MATCH(B479,Pages!$A$2:$A$1000,0)),"",OFFSET(PageReference,MATCH(B479,Pages!$A$2:$A$1000,0),3))</f>
        <v/>
      </c>
      <c r="U479" s="66" t="str">
        <f ca="1">IF(ISNA(MATCH(B479,Pages!$A$2:$A$1000,0)),"",OFFSET(PageReference,MATCH(B479,Pages!$A$2:$A$1000,0),1))</f>
        <v/>
      </c>
      <c r="V479" s="66" t="str">
        <f ca="1">IF(ISNA(MATCH(B479,Pages!$A$2:$A$1000,0)),"",OFFSET(PageReference,MATCH(B479,Pages!$A$2:$A$1000,0),2))</f>
        <v/>
      </c>
      <c r="W479" s="68" t="str">
        <f t="shared" si="51"/>
        <v/>
      </c>
      <c r="X479" s="68" t="str">
        <f ca="1">IF(ISNA(MATCH(B479,Pages!$A$2:$A$1000,0)),"",OFFSET(PageReference,MATCH(B479,Pages!$A$2:$A$1000,0),5)/100)</f>
        <v/>
      </c>
      <c r="Y479" s="68" t="str">
        <f ca="1">IF(ISNA(MATCH(B479,Pages!$A$2:$A$1000,0)),"",OFFSET(PageReference,MATCH(B479,Pages!$A$2:$A$1000,0),6)/100)</f>
        <v/>
      </c>
      <c r="Z479" s="70" t="str">
        <f ca="1">IF(ISNA(MATCH(B479,Pages!$A$2:$A$1000,0)),"",OFFSET(PageReference,MATCH(B479,Pages!$A$2:$A$1000,0),4)/86400)</f>
        <v/>
      </c>
    </row>
    <row r="480" spans="2:26" s="74" customFormat="1" ht="12.75" x14ac:dyDescent="0.2">
      <c r="B480" s="67" t="str">
        <f>IF(ISBLANK(Allowed!A466),"",Allowed!A466)</f>
        <v/>
      </c>
      <c r="C480" s="66" t="str">
        <f>IF(ISBLANK(Allowed!C466),"",Allowed!C466)</f>
        <v/>
      </c>
      <c r="D480" s="66" t="str">
        <f>IF(ISBLANK(Allowed!D466),"",Allowed!D466)</f>
        <v/>
      </c>
      <c r="E480" s="66" t="str">
        <f>IF(ISBLANK(Allowed!F466),"",Allowed!F466)</f>
        <v/>
      </c>
      <c r="F480" s="67" t="str">
        <f ca="1">IF(ISNA(MATCH(B480,Started!$A$2:$A$100,0)),"",OFFSET(StartedReference,MATCH(B480,Started!$A$2:$A$100,0),3))</f>
        <v/>
      </c>
      <c r="G480" s="68" t="str">
        <f t="shared" ca="1" si="49"/>
        <v/>
      </c>
      <c r="H480" s="69" t="str">
        <f ca="1">IF(ISNA(MATCH(B480,Started!$A$2:$A$1000,0)),"",OFFSET(StartedReference,MATCH(B480,Started!$A$2:$A$1000,0),5)/86400)</f>
        <v/>
      </c>
      <c r="I480" s="66" t="str">
        <f ca="1">IF(ISNA(MATCH(B480,Viewer!$A$2:$A$100,0)),"",OFFSET(ViewerReference,MATCH(B480,Viewer!$A$2:$A$100,0),3))</f>
        <v/>
      </c>
      <c r="J480" s="68" t="str">
        <f t="shared" ca="1" si="52"/>
        <v/>
      </c>
      <c r="K480" s="70" t="str">
        <f ca="1">IF(ISNA(MATCH(B480,Viewer!$A$2:$A$100,0)),"",OFFSET(ViewerReference,MATCH(B480,Viewer!$A$2:$A$100,0),5)/86400)</f>
        <v/>
      </c>
      <c r="L480" s="66" t="str">
        <f ca="1">IF(ISNA(MATCH(B480,Reader!$A$2:$A$100,0)),"",OFFSET(ReaderReference,MATCH(B480,Reader!$A$2:$A$100,0),3))</f>
        <v/>
      </c>
      <c r="M480" s="68" t="str">
        <f t="shared" ca="1" si="53"/>
        <v/>
      </c>
      <c r="N480" s="70" t="str">
        <f ca="1">IF(ISNA(MATCH(B480,Reader!$A$2:$A$100,0)),"",OFFSET(ReaderReference,MATCH(B480,Reader!$A$2:$A$100,0),5)/86400)</f>
        <v/>
      </c>
      <c r="O480" s="68" t="str">
        <f t="shared" ca="1" si="50"/>
        <v/>
      </c>
      <c r="P480" s="71" t="str">
        <f ca="1">IF(ISNA(MATCH(B480,PageBottom!$A$2:$A$1000,0)),"",OFFSET(PageBottomReference,MATCH(B480,PageBottom!$A$2:$A$1000,0),3))</f>
        <v/>
      </c>
      <c r="Q480" s="68" t="str">
        <f t="shared" ca="1" si="54"/>
        <v/>
      </c>
      <c r="R480" s="69" t="str">
        <f ca="1">IF(ISNA(MATCH(B480,PageBottom!$A$2:$A$1000,0)),"",OFFSET(PageBottomReference,MATCH(B480,PageBottom!$A$2:$A$1000,0),5)/86400)</f>
        <v/>
      </c>
      <c r="S480" s="72" t="str">
        <f t="shared" ca="1" si="55"/>
        <v/>
      </c>
      <c r="T480" s="73" t="str">
        <f ca="1">IF(ISNA(MATCH(B480,Pages!$A$2:$A$1000,0)),"",OFFSET(PageReference,MATCH(B480,Pages!$A$2:$A$1000,0),3))</f>
        <v/>
      </c>
      <c r="U480" s="66" t="str">
        <f ca="1">IF(ISNA(MATCH(B480,Pages!$A$2:$A$1000,0)),"",OFFSET(PageReference,MATCH(B480,Pages!$A$2:$A$1000,0),1))</f>
        <v/>
      </c>
      <c r="V480" s="66" t="str">
        <f ca="1">IF(ISNA(MATCH(B480,Pages!$A$2:$A$1000,0)),"",OFFSET(PageReference,MATCH(B480,Pages!$A$2:$A$1000,0),2))</f>
        <v/>
      </c>
      <c r="W480" s="68" t="str">
        <f t="shared" si="51"/>
        <v/>
      </c>
      <c r="X480" s="68" t="str">
        <f ca="1">IF(ISNA(MATCH(B480,Pages!$A$2:$A$1000,0)),"",OFFSET(PageReference,MATCH(B480,Pages!$A$2:$A$1000,0),5)/100)</f>
        <v/>
      </c>
      <c r="Y480" s="68" t="str">
        <f ca="1">IF(ISNA(MATCH(B480,Pages!$A$2:$A$1000,0)),"",OFFSET(PageReference,MATCH(B480,Pages!$A$2:$A$1000,0),6)/100)</f>
        <v/>
      </c>
      <c r="Z480" s="70" t="str">
        <f ca="1">IF(ISNA(MATCH(B480,Pages!$A$2:$A$1000,0)),"",OFFSET(PageReference,MATCH(B480,Pages!$A$2:$A$1000,0),4)/86400)</f>
        <v/>
      </c>
    </row>
    <row r="481" spans="2:26" s="74" customFormat="1" ht="12.75" x14ac:dyDescent="0.2">
      <c r="B481" s="67" t="str">
        <f>IF(ISBLANK(Allowed!A467),"",Allowed!A467)</f>
        <v/>
      </c>
      <c r="C481" s="66" t="str">
        <f>IF(ISBLANK(Allowed!C467),"",Allowed!C467)</f>
        <v/>
      </c>
      <c r="D481" s="66" t="str">
        <f>IF(ISBLANK(Allowed!D467),"",Allowed!D467)</f>
        <v/>
      </c>
      <c r="E481" s="66" t="str">
        <f>IF(ISBLANK(Allowed!F467),"",Allowed!F467)</f>
        <v/>
      </c>
      <c r="F481" s="67" t="str">
        <f ca="1">IF(ISNA(MATCH(B481,Started!$A$2:$A$100,0)),"",OFFSET(StartedReference,MATCH(B481,Started!$A$2:$A$100,0),3))</f>
        <v/>
      </c>
      <c r="G481" s="68" t="str">
        <f t="shared" ca="1" si="49"/>
        <v/>
      </c>
      <c r="H481" s="69" t="str">
        <f ca="1">IF(ISNA(MATCH(B481,Started!$A$2:$A$1000,0)),"",OFFSET(StartedReference,MATCH(B481,Started!$A$2:$A$1000,0),5)/86400)</f>
        <v/>
      </c>
      <c r="I481" s="66" t="str">
        <f ca="1">IF(ISNA(MATCH(B481,Viewer!$A$2:$A$100,0)),"",OFFSET(ViewerReference,MATCH(B481,Viewer!$A$2:$A$100,0),3))</f>
        <v/>
      </c>
      <c r="J481" s="68" t="str">
        <f t="shared" ca="1" si="52"/>
        <v/>
      </c>
      <c r="K481" s="70" t="str">
        <f ca="1">IF(ISNA(MATCH(B481,Viewer!$A$2:$A$100,0)),"",OFFSET(ViewerReference,MATCH(B481,Viewer!$A$2:$A$100,0),5)/86400)</f>
        <v/>
      </c>
      <c r="L481" s="66" t="str">
        <f ca="1">IF(ISNA(MATCH(B481,Reader!$A$2:$A$100,0)),"",OFFSET(ReaderReference,MATCH(B481,Reader!$A$2:$A$100,0),3))</f>
        <v/>
      </c>
      <c r="M481" s="68" t="str">
        <f t="shared" ca="1" si="53"/>
        <v/>
      </c>
      <c r="N481" s="70" t="str">
        <f ca="1">IF(ISNA(MATCH(B481,Reader!$A$2:$A$100,0)),"",OFFSET(ReaderReference,MATCH(B481,Reader!$A$2:$A$100,0),5)/86400)</f>
        <v/>
      </c>
      <c r="O481" s="68" t="str">
        <f t="shared" ca="1" si="50"/>
        <v/>
      </c>
      <c r="P481" s="71" t="str">
        <f ca="1">IF(ISNA(MATCH(B481,PageBottom!$A$2:$A$1000,0)),"",OFFSET(PageBottomReference,MATCH(B481,PageBottom!$A$2:$A$1000,0),3))</f>
        <v/>
      </c>
      <c r="Q481" s="68" t="str">
        <f t="shared" ca="1" si="54"/>
        <v/>
      </c>
      <c r="R481" s="69" t="str">
        <f ca="1">IF(ISNA(MATCH(B481,PageBottom!$A$2:$A$1000,0)),"",OFFSET(PageBottomReference,MATCH(B481,PageBottom!$A$2:$A$1000,0),5)/86400)</f>
        <v/>
      </c>
      <c r="S481" s="72" t="str">
        <f t="shared" ca="1" si="55"/>
        <v/>
      </c>
      <c r="T481" s="73" t="str">
        <f ca="1">IF(ISNA(MATCH(B481,Pages!$A$2:$A$1000,0)),"",OFFSET(PageReference,MATCH(B481,Pages!$A$2:$A$1000,0),3))</f>
        <v/>
      </c>
      <c r="U481" s="66" t="str">
        <f ca="1">IF(ISNA(MATCH(B481,Pages!$A$2:$A$1000,0)),"",OFFSET(PageReference,MATCH(B481,Pages!$A$2:$A$1000,0),1))</f>
        <v/>
      </c>
      <c r="V481" s="66" t="str">
        <f ca="1">IF(ISNA(MATCH(B481,Pages!$A$2:$A$1000,0)),"",OFFSET(PageReference,MATCH(B481,Pages!$A$2:$A$1000,0),2))</f>
        <v/>
      </c>
      <c r="W481" s="68" t="str">
        <f t="shared" si="51"/>
        <v/>
      </c>
      <c r="X481" s="68" t="str">
        <f ca="1">IF(ISNA(MATCH(B481,Pages!$A$2:$A$1000,0)),"",OFFSET(PageReference,MATCH(B481,Pages!$A$2:$A$1000,0),5)/100)</f>
        <v/>
      </c>
      <c r="Y481" s="68" t="str">
        <f ca="1">IF(ISNA(MATCH(B481,Pages!$A$2:$A$1000,0)),"",OFFSET(PageReference,MATCH(B481,Pages!$A$2:$A$1000,0),6)/100)</f>
        <v/>
      </c>
      <c r="Z481" s="70" t="str">
        <f ca="1">IF(ISNA(MATCH(B481,Pages!$A$2:$A$1000,0)),"",OFFSET(PageReference,MATCH(B481,Pages!$A$2:$A$1000,0),4)/86400)</f>
        <v/>
      </c>
    </row>
    <row r="482" spans="2:26" s="74" customFormat="1" ht="12.75" x14ac:dyDescent="0.2">
      <c r="B482" s="67" t="str">
        <f>IF(ISBLANK(Allowed!A468),"",Allowed!A468)</f>
        <v/>
      </c>
      <c r="C482" s="66" t="str">
        <f>IF(ISBLANK(Allowed!C468),"",Allowed!C468)</f>
        <v/>
      </c>
      <c r="D482" s="66" t="str">
        <f>IF(ISBLANK(Allowed!D468),"",Allowed!D468)</f>
        <v/>
      </c>
      <c r="E482" s="66" t="str">
        <f>IF(ISBLANK(Allowed!F468),"",Allowed!F468)</f>
        <v/>
      </c>
      <c r="F482" s="67" t="str">
        <f ca="1">IF(ISNA(MATCH(B482,Started!$A$2:$A$100,0)),"",OFFSET(StartedReference,MATCH(B482,Started!$A$2:$A$100,0),3))</f>
        <v/>
      </c>
      <c r="G482" s="68" t="str">
        <f t="shared" ca="1" si="49"/>
        <v/>
      </c>
      <c r="H482" s="69" t="str">
        <f ca="1">IF(ISNA(MATCH(B482,Started!$A$2:$A$1000,0)),"",OFFSET(StartedReference,MATCH(B482,Started!$A$2:$A$1000,0),5)/86400)</f>
        <v/>
      </c>
      <c r="I482" s="66" t="str">
        <f ca="1">IF(ISNA(MATCH(B482,Viewer!$A$2:$A$100,0)),"",OFFSET(ViewerReference,MATCH(B482,Viewer!$A$2:$A$100,0),3))</f>
        <v/>
      </c>
      <c r="J482" s="68" t="str">
        <f t="shared" ca="1" si="52"/>
        <v/>
      </c>
      <c r="K482" s="70" t="str">
        <f ca="1">IF(ISNA(MATCH(B482,Viewer!$A$2:$A$100,0)),"",OFFSET(ViewerReference,MATCH(B482,Viewer!$A$2:$A$100,0),5)/86400)</f>
        <v/>
      </c>
      <c r="L482" s="66" t="str">
        <f ca="1">IF(ISNA(MATCH(B482,Reader!$A$2:$A$100,0)),"",OFFSET(ReaderReference,MATCH(B482,Reader!$A$2:$A$100,0),3))</f>
        <v/>
      </c>
      <c r="M482" s="68" t="str">
        <f t="shared" ca="1" si="53"/>
        <v/>
      </c>
      <c r="N482" s="70" t="str">
        <f ca="1">IF(ISNA(MATCH(B482,Reader!$A$2:$A$100,0)),"",OFFSET(ReaderReference,MATCH(B482,Reader!$A$2:$A$100,0),5)/86400)</f>
        <v/>
      </c>
      <c r="O482" s="68" t="str">
        <f t="shared" ca="1" si="50"/>
        <v/>
      </c>
      <c r="P482" s="71" t="str">
        <f ca="1">IF(ISNA(MATCH(B482,PageBottom!$A$2:$A$1000,0)),"",OFFSET(PageBottomReference,MATCH(B482,PageBottom!$A$2:$A$1000,0),3))</f>
        <v/>
      </c>
      <c r="Q482" s="68" t="str">
        <f t="shared" ca="1" si="54"/>
        <v/>
      </c>
      <c r="R482" s="69" t="str">
        <f ca="1">IF(ISNA(MATCH(B482,PageBottom!$A$2:$A$1000,0)),"",OFFSET(PageBottomReference,MATCH(B482,PageBottom!$A$2:$A$1000,0),5)/86400)</f>
        <v/>
      </c>
      <c r="S482" s="72" t="str">
        <f t="shared" ca="1" si="55"/>
        <v/>
      </c>
      <c r="T482" s="73" t="str">
        <f ca="1">IF(ISNA(MATCH(B482,Pages!$A$2:$A$1000,0)),"",OFFSET(PageReference,MATCH(B482,Pages!$A$2:$A$1000,0),3))</f>
        <v/>
      </c>
      <c r="U482" s="66" t="str">
        <f ca="1">IF(ISNA(MATCH(B482,Pages!$A$2:$A$1000,0)),"",OFFSET(PageReference,MATCH(B482,Pages!$A$2:$A$1000,0),1))</f>
        <v/>
      </c>
      <c r="V482" s="66" t="str">
        <f ca="1">IF(ISNA(MATCH(B482,Pages!$A$2:$A$1000,0)),"",OFFSET(PageReference,MATCH(B482,Pages!$A$2:$A$1000,0),2))</f>
        <v/>
      </c>
      <c r="W482" s="68" t="str">
        <f t="shared" si="51"/>
        <v/>
      </c>
      <c r="X482" s="68" t="str">
        <f ca="1">IF(ISNA(MATCH(B482,Pages!$A$2:$A$1000,0)),"",OFFSET(PageReference,MATCH(B482,Pages!$A$2:$A$1000,0),5)/100)</f>
        <v/>
      </c>
      <c r="Y482" s="68" t="str">
        <f ca="1">IF(ISNA(MATCH(B482,Pages!$A$2:$A$1000,0)),"",OFFSET(PageReference,MATCH(B482,Pages!$A$2:$A$1000,0),6)/100)</f>
        <v/>
      </c>
      <c r="Z482" s="70" t="str">
        <f ca="1">IF(ISNA(MATCH(B482,Pages!$A$2:$A$1000,0)),"",OFFSET(PageReference,MATCH(B482,Pages!$A$2:$A$1000,0),4)/86400)</f>
        <v/>
      </c>
    </row>
    <row r="483" spans="2:26" s="74" customFormat="1" ht="12.75" x14ac:dyDescent="0.2">
      <c r="B483" s="67" t="str">
        <f>IF(ISBLANK(Allowed!A469),"",Allowed!A469)</f>
        <v/>
      </c>
      <c r="C483" s="66" t="str">
        <f>IF(ISBLANK(Allowed!C469),"",Allowed!C469)</f>
        <v/>
      </c>
      <c r="D483" s="66" t="str">
        <f>IF(ISBLANK(Allowed!D469),"",Allowed!D469)</f>
        <v/>
      </c>
      <c r="E483" s="66" t="str">
        <f>IF(ISBLANK(Allowed!F469),"",Allowed!F469)</f>
        <v/>
      </c>
      <c r="F483" s="67" t="str">
        <f ca="1">IF(ISNA(MATCH(B483,Started!$A$2:$A$100,0)),"",OFFSET(StartedReference,MATCH(B483,Started!$A$2:$A$100,0),3))</f>
        <v/>
      </c>
      <c r="G483" s="68" t="str">
        <f t="shared" ca="1" si="49"/>
        <v/>
      </c>
      <c r="H483" s="69" t="str">
        <f ca="1">IF(ISNA(MATCH(B483,Started!$A$2:$A$1000,0)),"",OFFSET(StartedReference,MATCH(B483,Started!$A$2:$A$1000,0),5)/86400)</f>
        <v/>
      </c>
      <c r="I483" s="66" t="str">
        <f ca="1">IF(ISNA(MATCH(B483,Viewer!$A$2:$A$100,0)),"",OFFSET(ViewerReference,MATCH(B483,Viewer!$A$2:$A$100,0),3))</f>
        <v/>
      </c>
      <c r="J483" s="68" t="str">
        <f t="shared" ca="1" si="52"/>
        <v/>
      </c>
      <c r="K483" s="70" t="str">
        <f ca="1">IF(ISNA(MATCH(B483,Viewer!$A$2:$A$100,0)),"",OFFSET(ViewerReference,MATCH(B483,Viewer!$A$2:$A$100,0),5)/86400)</f>
        <v/>
      </c>
      <c r="L483" s="66" t="str">
        <f ca="1">IF(ISNA(MATCH(B483,Reader!$A$2:$A$100,0)),"",OFFSET(ReaderReference,MATCH(B483,Reader!$A$2:$A$100,0),3))</f>
        <v/>
      </c>
      <c r="M483" s="68" t="str">
        <f t="shared" ca="1" si="53"/>
        <v/>
      </c>
      <c r="N483" s="70" t="str">
        <f ca="1">IF(ISNA(MATCH(B483,Reader!$A$2:$A$100,0)),"",OFFSET(ReaderReference,MATCH(B483,Reader!$A$2:$A$100,0),5)/86400)</f>
        <v/>
      </c>
      <c r="O483" s="68" t="str">
        <f t="shared" ca="1" si="50"/>
        <v/>
      </c>
      <c r="P483" s="71" t="str">
        <f ca="1">IF(ISNA(MATCH(B483,PageBottom!$A$2:$A$1000,0)),"",OFFSET(PageBottomReference,MATCH(B483,PageBottom!$A$2:$A$1000,0),3))</f>
        <v/>
      </c>
      <c r="Q483" s="68" t="str">
        <f t="shared" ca="1" si="54"/>
        <v/>
      </c>
      <c r="R483" s="69" t="str">
        <f ca="1">IF(ISNA(MATCH(B483,PageBottom!$A$2:$A$1000,0)),"",OFFSET(PageBottomReference,MATCH(B483,PageBottom!$A$2:$A$1000,0),5)/86400)</f>
        <v/>
      </c>
      <c r="S483" s="72" t="str">
        <f t="shared" ca="1" si="55"/>
        <v/>
      </c>
      <c r="T483" s="73" t="str">
        <f ca="1">IF(ISNA(MATCH(B483,Pages!$A$2:$A$1000,0)),"",OFFSET(PageReference,MATCH(B483,Pages!$A$2:$A$1000,0),3))</f>
        <v/>
      </c>
      <c r="U483" s="66" t="str">
        <f ca="1">IF(ISNA(MATCH(B483,Pages!$A$2:$A$1000,0)),"",OFFSET(PageReference,MATCH(B483,Pages!$A$2:$A$1000,0),1))</f>
        <v/>
      </c>
      <c r="V483" s="66" t="str">
        <f ca="1">IF(ISNA(MATCH(B483,Pages!$A$2:$A$1000,0)),"",OFFSET(PageReference,MATCH(B483,Pages!$A$2:$A$1000,0),2))</f>
        <v/>
      </c>
      <c r="W483" s="68" t="str">
        <f t="shared" si="51"/>
        <v/>
      </c>
      <c r="X483" s="68" t="str">
        <f ca="1">IF(ISNA(MATCH(B483,Pages!$A$2:$A$1000,0)),"",OFFSET(PageReference,MATCH(B483,Pages!$A$2:$A$1000,0),5)/100)</f>
        <v/>
      </c>
      <c r="Y483" s="68" t="str">
        <f ca="1">IF(ISNA(MATCH(B483,Pages!$A$2:$A$1000,0)),"",OFFSET(PageReference,MATCH(B483,Pages!$A$2:$A$1000,0),6)/100)</f>
        <v/>
      </c>
      <c r="Z483" s="70" t="str">
        <f ca="1">IF(ISNA(MATCH(B483,Pages!$A$2:$A$1000,0)),"",OFFSET(PageReference,MATCH(B483,Pages!$A$2:$A$1000,0),4)/86400)</f>
        <v/>
      </c>
    </row>
    <row r="484" spans="2:26" s="74" customFormat="1" ht="12.75" x14ac:dyDescent="0.2">
      <c r="B484" s="67" t="str">
        <f>IF(ISBLANK(Allowed!A470),"",Allowed!A470)</f>
        <v/>
      </c>
      <c r="C484" s="66" t="str">
        <f>IF(ISBLANK(Allowed!C470),"",Allowed!C470)</f>
        <v/>
      </c>
      <c r="D484" s="66" t="str">
        <f>IF(ISBLANK(Allowed!D470),"",Allowed!D470)</f>
        <v/>
      </c>
      <c r="E484" s="66" t="str">
        <f>IF(ISBLANK(Allowed!F470),"",Allowed!F470)</f>
        <v/>
      </c>
      <c r="F484" s="67" t="str">
        <f ca="1">IF(ISNA(MATCH(B484,Started!$A$2:$A$100,0)),"",OFFSET(StartedReference,MATCH(B484,Started!$A$2:$A$100,0),3))</f>
        <v/>
      </c>
      <c r="G484" s="68" t="str">
        <f t="shared" ca="1" si="49"/>
        <v/>
      </c>
      <c r="H484" s="69" t="str">
        <f ca="1">IF(ISNA(MATCH(B484,Started!$A$2:$A$1000,0)),"",OFFSET(StartedReference,MATCH(B484,Started!$A$2:$A$1000,0),5)/86400)</f>
        <v/>
      </c>
      <c r="I484" s="66" t="str">
        <f ca="1">IF(ISNA(MATCH(B484,Viewer!$A$2:$A$100,0)),"",OFFSET(ViewerReference,MATCH(B484,Viewer!$A$2:$A$100,0),3))</f>
        <v/>
      </c>
      <c r="J484" s="68" t="str">
        <f t="shared" ca="1" si="52"/>
        <v/>
      </c>
      <c r="K484" s="70" t="str">
        <f ca="1">IF(ISNA(MATCH(B484,Viewer!$A$2:$A$100,0)),"",OFFSET(ViewerReference,MATCH(B484,Viewer!$A$2:$A$100,0),5)/86400)</f>
        <v/>
      </c>
      <c r="L484" s="66" t="str">
        <f ca="1">IF(ISNA(MATCH(B484,Reader!$A$2:$A$100,0)),"",OFFSET(ReaderReference,MATCH(B484,Reader!$A$2:$A$100,0),3))</f>
        <v/>
      </c>
      <c r="M484" s="68" t="str">
        <f t="shared" ca="1" si="53"/>
        <v/>
      </c>
      <c r="N484" s="70" t="str">
        <f ca="1">IF(ISNA(MATCH(B484,Reader!$A$2:$A$100,0)),"",OFFSET(ReaderReference,MATCH(B484,Reader!$A$2:$A$100,0),5)/86400)</f>
        <v/>
      </c>
      <c r="O484" s="68" t="str">
        <f t="shared" ca="1" si="50"/>
        <v/>
      </c>
      <c r="P484" s="71" t="str">
        <f ca="1">IF(ISNA(MATCH(B484,PageBottom!$A$2:$A$1000,0)),"",OFFSET(PageBottomReference,MATCH(B484,PageBottom!$A$2:$A$1000,0),3))</f>
        <v/>
      </c>
      <c r="Q484" s="68" t="str">
        <f t="shared" ca="1" si="54"/>
        <v/>
      </c>
      <c r="R484" s="69" t="str">
        <f ca="1">IF(ISNA(MATCH(B484,PageBottom!$A$2:$A$1000,0)),"",OFFSET(PageBottomReference,MATCH(B484,PageBottom!$A$2:$A$1000,0),5)/86400)</f>
        <v/>
      </c>
      <c r="S484" s="72" t="str">
        <f t="shared" ca="1" si="55"/>
        <v/>
      </c>
      <c r="T484" s="73" t="str">
        <f ca="1">IF(ISNA(MATCH(B484,Pages!$A$2:$A$1000,0)),"",OFFSET(PageReference,MATCH(B484,Pages!$A$2:$A$1000,0),3))</f>
        <v/>
      </c>
      <c r="U484" s="66" t="str">
        <f ca="1">IF(ISNA(MATCH(B484,Pages!$A$2:$A$1000,0)),"",OFFSET(PageReference,MATCH(B484,Pages!$A$2:$A$1000,0),1))</f>
        <v/>
      </c>
      <c r="V484" s="66" t="str">
        <f ca="1">IF(ISNA(MATCH(B484,Pages!$A$2:$A$1000,0)),"",OFFSET(PageReference,MATCH(B484,Pages!$A$2:$A$1000,0),2))</f>
        <v/>
      </c>
      <c r="W484" s="68" t="str">
        <f t="shared" si="51"/>
        <v/>
      </c>
      <c r="X484" s="68" t="str">
        <f ca="1">IF(ISNA(MATCH(B484,Pages!$A$2:$A$1000,0)),"",OFFSET(PageReference,MATCH(B484,Pages!$A$2:$A$1000,0),5)/100)</f>
        <v/>
      </c>
      <c r="Y484" s="68" t="str">
        <f ca="1">IF(ISNA(MATCH(B484,Pages!$A$2:$A$1000,0)),"",OFFSET(PageReference,MATCH(B484,Pages!$A$2:$A$1000,0),6)/100)</f>
        <v/>
      </c>
      <c r="Z484" s="70" t="str">
        <f ca="1">IF(ISNA(MATCH(B484,Pages!$A$2:$A$1000,0)),"",OFFSET(PageReference,MATCH(B484,Pages!$A$2:$A$1000,0),4)/86400)</f>
        <v/>
      </c>
    </row>
    <row r="485" spans="2:26" s="74" customFormat="1" ht="12.75" x14ac:dyDescent="0.2">
      <c r="B485" s="67" t="str">
        <f>IF(ISBLANK(Allowed!A471),"",Allowed!A471)</f>
        <v/>
      </c>
      <c r="C485" s="66" t="str">
        <f>IF(ISBLANK(Allowed!C471),"",Allowed!C471)</f>
        <v/>
      </c>
      <c r="D485" s="66" t="str">
        <f>IF(ISBLANK(Allowed!D471),"",Allowed!D471)</f>
        <v/>
      </c>
      <c r="E485" s="66" t="str">
        <f>IF(ISBLANK(Allowed!F471),"",Allowed!F471)</f>
        <v/>
      </c>
      <c r="F485" s="67" t="str">
        <f ca="1">IF(ISNA(MATCH(B485,Started!$A$2:$A$100,0)),"",OFFSET(StartedReference,MATCH(B485,Started!$A$2:$A$100,0),3))</f>
        <v/>
      </c>
      <c r="G485" s="68" t="str">
        <f t="shared" ca="1" si="49"/>
        <v/>
      </c>
      <c r="H485" s="69" t="str">
        <f ca="1">IF(ISNA(MATCH(B485,Started!$A$2:$A$1000,0)),"",OFFSET(StartedReference,MATCH(B485,Started!$A$2:$A$1000,0),5)/86400)</f>
        <v/>
      </c>
      <c r="I485" s="66" t="str">
        <f ca="1">IF(ISNA(MATCH(B485,Viewer!$A$2:$A$100,0)),"",OFFSET(ViewerReference,MATCH(B485,Viewer!$A$2:$A$100,0),3))</f>
        <v/>
      </c>
      <c r="J485" s="68" t="str">
        <f t="shared" ca="1" si="52"/>
        <v/>
      </c>
      <c r="K485" s="70" t="str">
        <f ca="1">IF(ISNA(MATCH(B485,Viewer!$A$2:$A$100,0)),"",OFFSET(ViewerReference,MATCH(B485,Viewer!$A$2:$A$100,0),5)/86400)</f>
        <v/>
      </c>
      <c r="L485" s="66" t="str">
        <f ca="1">IF(ISNA(MATCH(B485,Reader!$A$2:$A$100,0)),"",OFFSET(ReaderReference,MATCH(B485,Reader!$A$2:$A$100,0),3))</f>
        <v/>
      </c>
      <c r="M485" s="68" t="str">
        <f t="shared" ca="1" si="53"/>
        <v/>
      </c>
      <c r="N485" s="70" t="str">
        <f ca="1">IF(ISNA(MATCH(B485,Reader!$A$2:$A$100,0)),"",OFFSET(ReaderReference,MATCH(B485,Reader!$A$2:$A$100,0),5)/86400)</f>
        <v/>
      </c>
      <c r="O485" s="68" t="str">
        <f t="shared" ca="1" si="50"/>
        <v/>
      </c>
      <c r="P485" s="71" t="str">
        <f ca="1">IF(ISNA(MATCH(B485,PageBottom!$A$2:$A$1000,0)),"",OFFSET(PageBottomReference,MATCH(B485,PageBottom!$A$2:$A$1000,0),3))</f>
        <v/>
      </c>
      <c r="Q485" s="68" t="str">
        <f t="shared" ca="1" si="54"/>
        <v/>
      </c>
      <c r="R485" s="69" t="str">
        <f ca="1">IF(ISNA(MATCH(B485,PageBottom!$A$2:$A$1000,0)),"",OFFSET(PageBottomReference,MATCH(B485,PageBottom!$A$2:$A$1000,0),5)/86400)</f>
        <v/>
      </c>
      <c r="S485" s="72" t="str">
        <f t="shared" ca="1" si="55"/>
        <v/>
      </c>
      <c r="T485" s="73" t="str">
        <f ca="1">IF(ISNA(MATCH(B485,Pages!$A$2:$A$1000,0)),"",OFFSET(PageReference,MATCH(B485,Pages!$A$2:$A$1000,0),3))</f>
        <v/>
      </c>
      <c r="U485" s="66" t="str">
        <f ca="1">IF(ISNA(MATCH(B485,Pages!$A$2:$A$1000,0)),"",OFFSET(PageReference,MATCH(B485,Pages!$A$2:$A$1000,0),1))</f>
        <v/>
      </c>
      <c r="V485" s="66" t="str">
        <f ca="1">IF(ISNA(MATCH(B485,Pages!$A$2:$A$1000,0)),"",OFFSET(PageReference,MATCH(B485,Pages!$A$2:$A$1000,0),2))</f>
        <v/>
      </c>
      <c r="W485" s="68" t="str">
        <f t="shared" si="51"/>
        <v/>
      </c>
      <c r="X485" s="68" t="str">
        <f ca="1">IF(ISNA(MATCH(B485,Pages!$A$2:$A$1000,0)),"",OFFSET(PageReference,MATCH(B485,Pages!$A$2:$A$1000,0),5)/100)</f>
        <v/>
      </c>
      <c r="Y485" s="68" t="str">
        <f ca="1">IF(ISNA(MATCH(B485,Pages!$A$2:$A$1000,0)),"",OFFSET(PageReference,MATCH(B485,Pages!$A$2:$A$1000,0),6)/100)</f>
        <v/>
      </c>
      <c r="Z485" s="70" t="str">
        <f ca="1">IF(ISNA(MATCH(B485,Pages!$A$2:$A$1000,0)),"",OFFSET(PageReference,MATCH(B485,Pages!$A$2:$A$1000,0),4)/86400)</f>
        <v/>
      </c>
    </row>
    <row r="486" spans="2:26" s="74" customFormat="1" ht="12.75" x14ac:dyDescent="0.2">
      <c r="B486" s="67" t="str">
        <f>IF(ISBLANK(Allowed!A472),"",Allowed!A472)</f>
        <v/>
      </c>
      <c r="C486" s="66" t="str">
        <f>IF(ISBLANK(Allowed!C472),"",Allowed!C472)</f>
        <v/>
      </c>
      <c r="D486" s="66" t="str">
        <f>IF(ISBLANK(Allowed!D472),"",Allowed!D472)</f>
        <v/>
      </c>
      <c r="E486" s="66" t="str">
        <f>IF(ISBLANK(Allowed!F472),"",Allowed!F472)</f>
        <v/>
      </c>
      <c r="F486" s="67" t="str">
        <f ca="1">IF(ISNA(MATCH(B486,Started!$A$2:$A$100,0)),"",OFFSET(StartedReference,MATCH(B486,Started!$A$2:$A$100,0),3))</f>
        <v/>
      </c>
      <c r="G486" s="68" t="str">
        <f t="shared" ca="1" si="49"/>
        <v/>
      </c>
      <c r="H486" s="69" t="str">
        <f ca="1">IF(ISNA(MATCH(B486,Started!$A$2:$A$1000,0)),"",OFFSET(StartedReference,MATCH(B486,Started!$A$2:$A$1000,0),5)/86400)</f>
        <v/>
      </c>
      <c r="I486" s="66" t="str">
        <f ca="1">IF(ISNA(MATCH(B486,Viewer!$A$2:$A$100,0)),"",OFFSET(ViewerReference,MATCH(B486,Viewer!$A$2:$A$100,0),3))</f>
        <v/>
      </c>
      <c r="J486" s="68" t="str">
        <f t="shared" ca="1" si="52"/>
        <v/>
      </c>
      <c r="K486" s="70" t="str">
        <f ca="1">IF(ISNA(MATCH(B486,Viewer!$A$2:$A$100,0)),"",OFFSET(ViewerReference,MATCH(B486,Viewer!$A$2:$A$100,0),5)/86400)</f>
        <v/>
      </c>
      <c r="L486" s="66" t="str">
        <f ca="1">IF(ISNA(MATCH(B486,Reader!$A$2:$A$100,0)),"",OFFSET(ReaderReference,MATCH(B486,Reader!$A$2:$A$100,0),3))</f>
        <v/>
      </c>
      <c r="M486" s="68" t="str">
        <f t="shared" ca="1" si="53"/>
        <v/>
      </c>
      <c r="N486" s="70" t="str">
        <f ca="1">IF(ISNA(MATCH(B486,Reader!$A$2:$A$100,0)),"",OFFSET(ReaderReference,MATCH(B486,Reader!$A$2:$A$100,0),5)/86400)</f>
        <v/>
      </c>
      <c r="O486" s="68" t="str">
        <f t="shared" ca="1" si="50"/>
        <v/>
      </c>
      <c r="P486" s="71" t="str">
        <f ca="1">IF(ISNA(MATCH(B486,PageBottom!$A$2:$A$1000,0)),"",OFFSET(PageBottomReference,MATCH(B486,PageBottom!$A$2:$A$1000,0),3))</f>
        <v/>
      </c>
      <c r="Q486" s="68" t="str">
        <f t="shared" ca="1" si="54"/>
        <v/>
      </c>
      <c r="R486" s="69" t="str">
        <f ca="1">IF(ISNA(MATCH(B486,PageBottom!$A$2:$A$1000,0)),"",OFFSET(PageBottomReference,MATCH(B486,PageBottom!$A$2:$A$1000,0),5)/86400)</f>
        <v/>
      </c>
      <c r="S486" s="72" t="str">
        <f t="shared" ca="1" si="55"/>
        <v/>
      </c>
      <c r="T486" s="73" t="str">
        <f ca="1">IF(ISNA(MATCH(B486,Pages!$A$2:$A$1000,0)),"",OFFSET(PageReference,MATCH(B486,Pages!$A$2:$A$1000,0),3))</f>
        <v/>
      </c>
      <c r="U486" s="66" t="str">
        <f ca="1">IF(ISNA(MATCH(B486,Pages!$A$2:$A$1000,0)),"",OFFSET(PageReference,MATCH(B486,Pages!$A$2:$A$1000,0),1))</f>
        <v/>
      </c>
      <c r="V486" s="66" t="str">
        <f ca="1">IF(ISNA(MATCH(B486,Pages!$A$2:$A$1000,0)),"",OFFSET(PageReference,MATCH(B486,Pages!$A$2:$A$1000,0),2))</f>
        <v/>
      </c>
      <c r="W486" s="68" t="str">
        <f t="shared" si="51"/>
        <v/>
      </c>
      <c r="X486" s="68" t="str">
        <f ca="1">IF(ISNA(MATCH(B486,Pages!$A$2:$A$1000,0)),"",OFFSET(PageReference,MATCH(B486,Pages!$A$2:$A$1000,0),5)/100)</f>
        <v/>
      </c>
      <c r="Y486" s="68" t="str">
        <f ca="1">IF(ISNA(MATCH(B486,Pages!$A$2:$A$1000,0)),"",OFFSET(PageReference,MATCH(B486,Pages!$A$2:$A$1000,0),6)/100)</f>
        <v/>
      </c>
      <c r="Z486" s="70" t="str">
        <f ca="1">IF(ISNA(MATCH(B486,Pages!$A$2:$A$1000,0)),"",OFFSET(PageReference,MATCH(B486,Pages!$A$2:$A$1000,0),4)/86400)</f>
        <v/>
      </c>
    </row>
    <row r="487" spans="2:26" s="74" customFormat="1" ht="12.75" x14ac:dyDescent="0.2">
      <c r="B487" s="67" t="str">
        <f>IF(ISBLANK(Allowed!A473),"",Allowed!A473)</f>
        <v/>
      </c>
      <c r="C487" s="66" t="str">
        <f>IF(ISBLANK(Allowed!C473),"",Allowed!C473)</f>
        <v/>
      </c>
      <c r="D487" s="66" t="str">
        <f>IF(ISBLANK(Allowed!D473),"",Allowed!D473)</f>
        <v/>
      </c>
      <c r="E487" s="66" t="str">
        <f>IF(ISBLANK(Allowed!F473),"",Allowed!F473)</f>
        <v/>
      </c>
      <c r="F487" s="67" t="str">
        <f ca="1">IF(ISNA(MATCH(B487,Started!$A$2:$A$100,0)),"",OFFSET(StartedReference,MATCH(B487,Started!$A$2:$A$100,0),3))</f>
        <v/>
      </c>
      <c r="G487" s="68" t="str">
        <f t="shared" ca="1" si="49"/>
        <v/>
      </c>
      <c r="H487" s="69" t="str">
        <f ca="1">IF(ISNA(MATCH(B487,Started!$A$2:$A$1000,0)),"",OFFSET(StartedReference,MATCH(B487,Started!$A$2:$A$1000,0),5)/86400)</f>
        <v/>
      </c>
      <c r="I487" s="66" t="str">
        <f ca="1">IF(ISNA(MATCH(B487,Viewer!$A$2:$A$100,0)),"",OFFSET(ViewerReference,MATCH(B487,Viewer!$A$2:$A$100,0),3))</f>
        <v/>
      </c>
      <c r="J487" s="68" t="str">
        <f t="shared" ca="1" si="52"/>
        <v/>
      </c>
      <c r="K487" s="70" t="str">
        <f ca="1">IF(ISNA(MATCH(B487,Viewer!$A$2:$A$100,0)),"",OFFSET(ViewerReference,MATCH(B487,Viewer!$A$2:$A$100,0),5)/86400)</f>
        <v/>
      </c>
      <c r="L487" s="66" t="str">
        <f ca="1">IF(ISNA(MATCH(B487,Reader!$A$2:$A$100,0)),"",OFFSET(ReaderReference,MATCH(B487,Reader!$A$2:$A$100,0),3))</f>
        <v/>
      </c>
      <c r="M487" s="68" t="str">
        <f t="shared" ca="1" si="53"/>
        <v/>
      </c>
      <c r="N487" s="70" t="str">
        <f ca="1">IF(ISNA(MATCH(B487,Reader!$A$2:$A$100,0)),"",OFFSET(ReaderReference,MATCH(B487,Reader!$A$2:$A$100,0),5)/86400)</f>
        <v/>
      </c>
      <c r="O487" s="68" t="str">
        <f t="shared" ca="1" si="50"/>
        <v/>
      </c>
      <c r="P487" s="71" t="str">
        <f ca="1">IF(ISNA(MATCH(B487,PageBottom!$A$2:$A$1000,0)),"",OFFSET(PageBottomReference,MATCH(B487,PageBottom!$A$2:$A$1000,0),3))</f>
        <v/>
      </c>
      <c r="Q487" s="68" t="str">
        <f t="shared" ca="1" si="54"/>
        <v/>
      </c>
      <c r="R487" s="69" t="str">
        <f ca="1">IF(ISNA(MATCH(B487,PageBottom!$A$2:$A$1000,0)),"",OFFSET(PageBottomReference,MATCH(B487,PageBottom!$A$2:$A$1000,0),5)/86400)</f>
        <v/>
      </c>
      <c r="S487" s="72" t="str">
        <f t="shared" ca="1" si="55"/>
        <v/>
      </c>
      <c r="T487" s="73" t="str">
        <f ca="1">IF(ISNA(MATCH(B487,Pages!$A$2:$A$1000,0)),"",OFFSET(PageReference,MATCH(B487,Pages!$A$2:$A$1000,0),3))</f>
        <v/>
      </c>
      <c r="U487" s="66" t="str">
        <f ca="1">IF(ISNA(MATCH(B487,Pages!$A$2:$A$1000,0)),"",OFFSET(PageReference,MATCH(B487,Pages!$A$2:$A$1000,0),1))</f>
        <v/>
      </c>
      <c r="V487" s="66" t="str">
        <f ca="1">IF(ISNA(MATCH(B487,Pages!$A$2:$A$1000,0)),"",OFFSET(PageReference,MATCH(B487,Pages!$A$2:$A$1000,0),2))</f>
        <v/>
      </c>
      <c r="W487" s="68" t="str">
        <f t="shared" si="51"/>
        <v/>
      </c>
      <c r="X487" s="68" t="str">
        <f ca="1">IF(ISNA(MATCH(B487,Pages!$A$2:$A$1000,0)),"",OFFSET(PageReference,MATCH(B487,Pages!$A$2:$A$1000,0),5)/100)</f>
        <v/>
      </c>
      <c r="Y487" s="68" t="str">
        <f ca="1">IF(ISNA(MATCH(B487,Pages!$A$2:$A$1000,0)),"",OFFSET(PageReference,MATCH(B487,Pages!$A$2:$A$1000,0),6)/100)</f>
        <v/>
      </c>
      <c r="Z487" s="70" t="str">
        <f ca="1">IF(ISNA(MATCH(B487,Pages!$A$2:$A$1000,0)),"",OFFSET(PageReference,MATCH(B487,Pages!$A$2:$A$1000,0),4)/86400)</f>
        <v/>
      </c>
    </row>
    <row r="488" spans="2:26" s="74" customFormat="1" ht="12.75" x14ac:dyDescent="0.2">
      <c r="B488" s="67" t="str">
        <f>IF(ISBLANK(Allowed!A474),"",Allowed!A474)</f>
        <v/>
      </c>
      <c r="C488" s="66" t="str">
        <f>IF(ISBLANK(Allowed!C474),"",Allowed!C474)</f>
        <v/>
      </c>
      <c r="D488" s="66" t="str">
        <f>IF(ISBLANK(Allowed!D474),"",Allowed!D474)</f>
        <v/>
      </c>
      <c r="E488" s="66" t="str">
        <f>IF(ISBLANK(Allowed!F474),"",Allowed!F474)</f>
        <v/>
      </c>
      <c r="F488" s="67" t="str">
        <f ca="1">IF(ISNA(MATCH(B488,Started!$A$2:$A$100,0)),"",OFFSET(StartedReference,MATCH(B488,Started!$A$2:$A$100,0),3))</f>
        <v/>
      </c>
      <c r="G488" s="68" t="str">
        <f t="shared" ca="1" si="49"/>
        <v/>
      </c>
      <c r="H488" s="69" t="str">
        <f ca="1">IF(ISNA(MATCH(B488,Started!$A$2:$A$1000,0)),"",OFFSET(StartedReference,MATCH(B488,Started!$A$2:$A$1000,0),5)/86400)</f>
        <v/>
      </c>
      <c r="I488" s="66" t="str">
        <f ca="1">IF(ISNA(MATCH(B488,Viewer!$A$2:$A$100,0)),"",OFFSET(ViewerReference,MATCH(B488,Viewer!$A$2:$A$100,0),3))</f>
        <v/>
      </c>
      <c r="J488" s="68" t="str">
        <f t="shared" ca="1" si="52"/>
        <v/>
      </c>
      <c r="K488" s="70" t="str">
        <f ca="1">IF(ISNA(MATCH(B488,Viewer!$A$2:$A$100,0)),"",OFFSET(ViewerReference,MATCH(B488,Viewer!$A$2:$A$100,0),5)/86400)</f>
        <v/>
      </c>
      <c r="L488" s="66" t="str">
        <f ca="1">IF(ISNA(MATCH(B488,Reader!$A$2:$A$100,0)),"",OFFSET(ReaderReference,MATCH(B488,Reader!$A$2:$A$100,0),3))</f>
        <v/>
      </c>
      <c r="M488" s="68" t="str">
        <f t="shared" ca="1" si="53"/>
        <v/>
      </c>
      <c r="N488" s="70" t="str">
        <f ca="1">IF(ISNA(MATCH(B488,Reader!$A$2:$A$100,0)),"",OFFSET(ReaderReference,MATCH(B488,Reader!$A$2:$A$100,0),5)/86400)</f>
        <v/>
      </c>
      <c r="O488" s="68" t="str">
        <f t="shared" ca="1" si="50"/>
        <v/>
      </c>
      <c r="P488" s="71" t="str">
        <f ca="1">IF(ISNA(MATCH(B488,PageBottom!$A$2:$A$1000,0)),"",OFFSET(PageBottomReference,MATCH(B488,PageBottom!$A$2:$A$1000,0),3))</f>
        <v/>
      </c>
      <c r="Q488" s="68" t="str">
        <f t="shared" ca="1" si="54"/>
        <v/>
      </c>
      <c r="R488" s="69" t="str">
        <f ca="1">IF(ISNA(MATCH(B488,PageBottom!$A$2:$A$1000,0)),"",OFFSET(PageBottomReference,MATCH(B488,PageBottom!$A$2:$A$1000,0),5)/86400)</f>
        <v/>
      </c>
      <c r="S488" s="72" t="str">
        <f t="shared" ca="1" si="55"/>
        <v/>
      </c>
      <c r="T488" s="73" t="str">
        <f ca="1">IF(ISNA(MATCH(B488,Pages!$A$2:$A$1000,0)),"",OFFSET(PageReference,MATCH(B488,Pages!$A$2:$A$1000,0),3))</f>
        <v/>
      </c>
      <c r="U488" s="66" t="str">
        <f ca="1">IF(ISNA(MATCH(B488,Pages!$A$2:$A$1000,0)),"",OFFSET(PageReference,MATCH(B488,Pages!$A$2:$A$1000,0),1))</f>
        <v/>
      </c>
      <c r="V488" s="66" t="str">
        <f ca="1">IF(ISNA(MATCH(B488,Pages!$A$2:$A$1000,0)),"",OFFSET(PageReference,MATCH(B488,Pages!$A$2:$A$1000,0),2))</f>
        <v/>
      </c>
      <c r="W488" s="68" t="str">
        <f t="shared" si="51"/>
        <v/>
      </c>
      <c r="X488" s="68" t="str">
        <f ca="1">IF(ISNA(MATCH(B488,Pages!$A$2:$A$1000,0)),"",OFFSET(PageReference,MATCH(B488,Pages!$A$2:$A$1000,0),5)/100)</f>
        <v/>
      </c>
      <c r="Y488" s="68" t="str">
        <f ca="1">IF(ISNA(MATCH(B488,Pages!$A$2:$A$1000,0)),"",OFFSET(PageReference,MATCH(B488,Pages!$A$2:$A$1000,0),6)/100)</f>
        <v/>
      </c>
      <c r="Z488" s="70" t="str">
        <f ca="1">IF(ISNA(MATCH(B488,Pages!$A$2:$A$1000,0)),"",OFFSET(PageReference,MATCH(B488,Pages!$A$2:$A$1000,0),4)/86400)</f>
        <v/>
      </c>
    </row>
    <row r="489" spans="2:26" s="74" customFormat="1" ht="12.75" x14ac:dyDescent="0.2">
      <c r="B489" s="67" t="str">
        <f>IF(ISBLANK(Allowed!A475),"",Allowed!A475)</f>
        <v/>
      </c>
      <c r="C489" s="66" t="str">
        <f>IF(ISBLANK(Allowed!C475),"",Allowed!C475)</f>
        <v/>
      </c>
      <c r="D489" s="66" t="str">
        <f>IF(ISBLANK(Allowed!D475),"",Allowed!D475)</f>
        <v/>
      </c>
      <c r="E489" s="66" t="str">
        <f>IF(ISBLANK(Allowed!F475),"",Allowed!F475)</f>
        <v/>
      </c>
      <c r="F489" s="67" t="str">
        <f ca="1">IF(ISNA(MATCH(B489,Started!$A$2:$A$100,0)),"",OFFSET(StartedReference,MATCH(B489,Started!$A$2:$A$100,0),3))</f>
        <v/>
      </c>
      <c r="G489" s="68" t="str">
        <f t="shared" ca="1" si="49"/>
        <v/>
      </c>
      <c r="H489" s="69" t="str">
        <f ca="1">IF(ISNA(MATCH(B489,Started!$A$2:$A$1000,0)),"",OFFSET(StartedReference,MATCH(B489,Started!$A$2:$A$1000,0),5)/86400)</f>
        <v/>
      </c>
      <c r="I489" s="66" t="str">
        <f ca="1">IF(ISNA(MATCH(B489,Viewer!$A$2:$A$100,0)),"",OFFSET(ViewerReference,MATCH(B489,Viewer!$A$2:$A$100,0),3))</f>
        <v/>
      </c>
      <c r="J489" s="68" t="str">
        <f t="shared" ca="1" si="52"/>
        <v/>
      </c>
      <c r="K489" s="70" t="str">
        <f ca="1">IF(ISNA(MATCH(B489,Viewer!$A$2:$A$100,0)),"",OFFSET(ViewerReference,MATCH(B489,Viewer!$A$2:$A$100,0),5)/86400)</f>
        <v/>
      </c>
      <c r="L489" s="66" t="str">
        <f ca="1">IF(ISNA(MATCH(B489,Reader!$A$2:$A$100,0)),"",OFFSET(ReaderReference,MATCH(B489,Reader!$A$2:$A$100,0),3))</f>
        <v/>
      </c>
      <c r="M489" s="68" t="str">
        <f t="shared" ca="1" si="53"/>
        <v/>
      </c>
      <c r="N489" s="70" t="str">
        <f ca="1">IF(ISNA(MATCH(B489,Reader!$A$2:$A$100,0)),"",OFFSET(ReaderReference,MATCH(B489,Reader!$A$2:$A$100,0),5)/86400)</f>
        <v/>
      </c>
      <c r="O489" s="68" t="str">
        <f t="shared" ca="1" si="50"/>
        <v/>
      </c>
      <c r="P489" s="71" t="str">
        <f ca="1">IF(ISNA(MATCH(B489,PageBottom!$A$2:$A$1000,0)),"",OFFSET(PageBottomReference,MATCH(B489,PageBottom!$A$2:$A$1000,0),3))</f>
        <v/>
      </c>
      <c r="Q489" s="68" t="str">
        <f t="shared" ca="1" si="54"/>
        <v/>
      </c>
      <c r="R489" s="69" t="str">
        <f ca="1">IF(ISNA(MATCH(B489,PageBottom!$A$2:$A$1000,0)),"",OFFSET(PageBottomReference,MATCH(B489,PageBottom!$A$2:$A$1000,0),5)/86400)</f>
        <v/>
      </c>
      <c r="S489" s="72" t="str">
        <f t="shared" ca="1" si="55"/>
        <v/>
      </c>
      <c r="T489" s="73" t="str">
        <f ca="1">IF(ISNA(MATCH(B489,Pages!$A$2:$A$1000,0)),"",OFFSET(PageReference,MATCH(B489,Pages!$A$2:$A$1000,0),3))</f>
        <v/>
      </c>
      <c r="U489" s="66" t="str">
        <f ca="1">IF(ISNA(MATCH(B489,Pages!$A$2:$A$1000,0)),"",OFFSET(PageReference,MATCH(B489,Pages!$A$2:$A$1000,0),1))</f>
        <v/>
      </c>
      <c r="V489" s="66" t="str">
        <f ca="1">IF(ISNA(MATCH(B489,Pages!$A$2:$A$1000,0)),"",OFFSET(PageReference,MATCH(B489,Pages!$A$2:$A$1000,0),2))</f>
        <v/>
      </c>
      <c r="W489" s="68" t="str">
        <f t="shared" si="51"/>
        <v/>
      </c>
      <c r="X489" s="68" t="str">
        <f ca="1">IF(ISNA(MATCH(B489,Pages!$A$2:$A$1000,0)),"",OFFSET(PageReference,MATCH(B489,Pages!$A$2:$A$1000,0),5)/100)</f>
        <v/>
      </c>
      <c r="Y489" s="68" t="str">
        <f ca="1">IF(ISNA(MATCH(B489,Pages!$A$2:$A$1000,0)),"",OFFSET(PageReference,MATCH(B489,Pages!$A$2:$A$1000,0),6)/100)</f>
        <v/>
      </c>
      <c r="Z489" s="70" t="str">
        <f ca="1">IF(ISNA(MATCH(B489,Pages!$A$2:$A$1000,0)),"",OFFSET(PageReference,MATCH(B489,Pages!$A$2:$A$1000,0),4)/86400)</f>
        <v/>
      </c>
    </row>
    <row r="490" spans="2:26" s="74" customFormat="1" ht="12.75" x14ac:dyDescent="0.2">
      <c r="B490" s="67" t="str">
        <f>IF(ISBLANK(Allowed!A476),"",Allowed!A476)</f>
        <v/>
      </c>
      <c r="C490" s="66" t="str">
        <f>IF(ISBLANK(Allowed!C476),"",Allowed!C476)</f>
        <v/>
      </c>
      <c r="D490" s="66" t="str">
        <f>IF(ISBLANK(Allowed!D476),"",Allowed!D476)</f>
        <v/>
      </c>
      <c r="E490" s="66" t="str">
        <f>IF(ISBLANK(Allowed!F476),"",Allowed!F476)</f>
        <v/>
      </c>
      <c r="F490" s="67" t="str">
        <f ca="1">IF(ISNA(MATCH(B490,Started!$A$2:$A$100,0)),"",OFFSET(StartedReference,MATCH(B490,Started!$A$2:$A$100,0),3))</f>
        <v/>
      </c>
      <c r="G490" s="68" t="str">
        <f t="shared" ca="1" si="49"/>
        <v/>
      </c>
      <c r="H490" s="69" t="str">
        <f ca="1">IF(ISNA(MATCH(B490,Started!$A$2:$A$1000,0)),"",OFFSET(StartedReference,MATCH(B490,Started!$A$2:$A$1000,0),5)/86400)</f>
        <v/>
      </c>
      <c r="I490" s="66" t="str">
        <f ca="1">IF(ISNA(MATCH(B490,Viewer!$A$2:$A$100,0)),"",OFFSET(ViewerReference,MATCH(B490,Viewer!$A$2:$A$100,0),3))</f>
        <v/>
      </c>
      <c r="J490" s="68" t="str">
        <f t="shared" ca="1" si="52"/>
        <v/>
      </c>
      <c r="K490" s="70" t="str">
        <f ca="1">IF(ISNA(MATCH(B490,Viewer!$A$2:$A$100,0)),"",OFFSET(ViewerReference,MATCH(B490,Viewer!$A$2:$A$100,0),5)/86400)</f>
        <v/>
      </c>
      <c r="L490" s="66" t="str">
        <f ca="1">IF(ISNA(MATCH(B490,Reader!$A$2:$A$100,0)),"",OFFSET(ReaderReference,MATCH(B490,Reader!$A$2:$A$100,0),3))</f>
        <v/>
      </c>
      <c r="M490" s="68" t="str">
        <f t="shared" ca="1" si="53"/>
        <v/>
      </c>
      <c r="N490" s="70" t="str">
        <f ca="1">IF(ISNA(MATCH(B490,Reader!$A$2:$A$100,0)),"",OFFSET(ReaderReference,MATCH(B490,Reader!$A$2:$A$100,0),5)/86400)</f>
        <v/>
      </c>
      <c r="O490" s="68" t="str">
        <f t="shared" ca="1" si="50"/>
        <v/>
      </c>
      <c r="P490" s="71" t="str">
        <f ca="1">IF(ISNA(MATCH(B490,PageBottom!$A$2:$A$1000,0)),"",OFFSET(PageBottomReference,MATCH(B490,PageBottom!$A$2:$A$1000,0),3))</f>
        <v/>
      </c>
      <c r="Q490" s="68" t="str">
        <f t="shared" ca="1" si="54"/>
        <v/>
      </c>
      <c r="R490" s="69" t="str">
        <f ca="1">IF(ISNA(MATCH(B490,PageBottom!$A$2:$A$1000,0)),"",OFFSET(PageBottomReference,MATCH(B490,PageBottom!$A$2:$A$1000,0),5)/86400)</f>
        <v/>
      </c>
      <c r="S490" s="72" t="str">
        <f t="shared" ca="1" si="55"/>
        <v/>
      </c>
      <c r="T490" s="73" t="str">
        <f ca="1">IF(ISNA(MATCH(B490,Pages!$A$2:$A$1000,0)),"",OFFSET(PageReference,MATCH(B490,Pages!$A$2:$A$1000,0),3))</f>
        <v/>
      </c>
      <c r="U490" s="66" t="str">
        <f ca="1">IF(ISNA(MATCH(B490,Pages!$A$2:$A$1000,0)),"",OFFSET(PageReference,MATCH(B490,Pages!$A$2:$A$1000,0),1))</f>
        <v/>
      </c>
      <c r="V490" s="66" t="str">
        <f ca="1">IF(ISNA(MATCH(B490,Pages!$A$2:$A$1000,0)),"",OFFSET(PageReference,MATCH(B490,Pages!$A$2:$A$1000,0),2))</f>
        <v/>
      </c>
      <c r="W490" s="68" t="str">
        <f t="shared" si="51"/>
        <v/>
      </c>
      <c r="X490" s="68" t="str">
        <f ca="1">IF(ISNA(MATCH(B490,Pages!$A$2:$A$1000,0)),"",OFFSET(PageReference,MATCH(B490,Pages!$A$2:$A$1000,0),5)/100)</f>
        <v/>
      </c>
      <c r="Y490" s="68" t="str">
        <f ca="1">IF(ISNA(MATCH(B490,Pages!$A$2:$A$1000,0)),"",OFFSET(PageReference,MATCH(B490,Pages!$A$2:$A$1000,0),6)/100)</f>
        <v/>
      </c>
      <c r="Z490" s="70" t="str">
        <f ca="1">IF(ISNA(MATCH(B490,Pages!$A$2:$A$1000,0)),"",OFFSET(PageReference,MATCH(B490,Pages!$A$2:$A$1000,0),4)/86400)</f>
        <v/>
      </c>
    </row>
    <row r="491" spans="2:26" s="74" customFormat="1" ht="12.75" x14ac:dyDescent="0.2">
      <c r="B491" s="67" t="str">
        <f>IF(ISBLANK(Allowed!A477),"",Allowed!A477)</f>
        <v/>
      </c>
      <c r="C491" s="66" t="str">
        <f>IF(ISBLANK(Allowed!C477),"",Allowed!C477)</f>
        <v/>
      </c>
      <c r="D491" s="66" t="str">
        <f>IF(ISBLANK(Allowed!D477),"",Allowed!D477)</f>
        <v/>
      </c>
      <c r="E491" s="66" t="str">
        <f>IF(ISBLANK(Allowed!F477),"",Allowed!F477)</f>
        <v/>
      </c>
      <c r="F491" s="67" t="str">
        <f ca="1">IF(ISNA(MATCH(B491,Started!$A$2:$A$100,0)),"",OFFSET(StartedReference,MATCH(B491,Started!$A$2:$A$100,0),3))</f>
        <v/>
      </c>
      <c r="G491" s="68" t="str">
        <f t="shared" ca="1" si="49"/>
        <v/>
      </c>
      <c r="H491" s="69" t="str">
        <f ca="1">IF(ISNA(MATCH(B491,Started!$A$2:$A$1000,0)),"",OFFSET(StartedReference,MATCH(B491,Started!$A$2:$A$1000,0),5)/86400)</f>
        <v/>
      </c>
      <c r="I491" s="66" t="str">
        <f ca="1">IF(ISNA(MATCH(B491,Viewer!$A$2:$A$100,0)),"",OFFSET(ViewerReference,MATCH(B491,Viewer!$A$2:$A$100,0),3))</f>
        <v/>
      </c>
      <c r="J491" s="68" t="str">
        <f t="shared" ca="1" si="52"/>
        <v/>
      </c>
      <c r="K491" s="70" t="str">
        <f ca="1">IF(ISNA(MATCH(B491,Viewer!$A$2:$A$100,0)),"",OFFSET(ViewerReference,MATCH(B491,Viewer!$A$2:$A$100,0),5)/86400)</f>
        <v/>
      </c>
      <c r="L491" s="66" t="str">
        <f ca="1">IF(ISNA(MATCH(B491,Reader!$A$2:$A$100,0)),"",OFFSET(ReaderReference,MATCH(B491,Reader!$A$2:$A$100,0),3))</f>
        <v/>
      </c>
      <c r="M491" s="68" t="str">
        <f t="shared" ca="1" si="53"/>
        <v/>
      </c>
      <c r="N491" s="70" t="str">
        <f ca="1">IF(ISNA(MATCH(B491,Reader!$A$2:$A$100,0)),"",OFFSET(ReaderReference,MATCH(B491,Reader!$A$2:$A$100,0),5)/86400)</f>
        <v/>
      </c>
      <c r="O491" s="68" t="str">
        <f t="shared" ca="1" si="50"/>
        <v/>
      </c>
      <c r="P491" s="71" t="str">
        <f ca="1">IF(ISNA(MATCH(B491,PageBottom!$A$2:$A$1000,0)),"",OFFSET(PageBottomReference,MATCH(B491,PageBottom!$A$2:$A$1000,0),3))</f>
        <v/>
      </c>
      <c r="Q491" s="68" t="str">
        <f t="shared" ca="1" si="54"/>
        <v/>
      </c>
      <c r="R491" s="69" t="str">
        <f ca="1">IF(ISNA(MATCH(B491,PageBottom!$A$2:$A$1000,0)),"",OFFSET(PageBottomReference,MATCH(B491,PageBottom!$A$2:$A$1000,0),5)/86400)</f>
        <v/>
      </c>
      <c r="S491" s="72" t="str">
        <f t="shared" ca="1" si="55"/>
        <v/>
      </c>
      <c r="T491" s="73" t="str">
        <f ca="1">IF(ISNA(MATCH(B491,Pages!$A$2:$A$1000,0)),"",OFFSET(PageReference,MATCH(B491,Pages!$A$2:$A$1000,0),3))</f>
        <v/>
      </c>
      <c r="U491" s="66" t="str">
        <f ca="1">IF(ISNA(MATCH(B491,Pages!$A$2:$A$1000,0)),"",OFFSET(PageReference,MATCH(B491,Pages!$A$2:$A$1000,0),1))</f>
        <v/>
      </c>
      <c r="V491" s="66" t="str">
        <f ca="1">IF(ISNA(MATCH(B491,Pages!$A$2:$A$1000,0)),"",OFFSET(PageReference,MATCH(B491,Pages!$A$2:$A$1000,0),2))</f>
        <v/>
      </c>
      <c r="W491" s="68" t="str">
        <f t="shared" si="51"/>
        <v/>
      </c>
      <c r="X491" s="68" t="str">
        <f ca="1">IF(ISNA(MATCH(B491,Pages!$A$2:$A$1000,0)),"",OFFSET(PageReference,MATCH(B491,Pages!$A$2:$A$1000,0),5)/100)</f>
        <v/>
      </c>
      <c r="Y491" s="68" t="str">
        <f ca="1">IF(ISNA(MATCH(B491,Pages!$A$2:$A$1000,0)),"",OFFSET(PageReference,MATCH(B491,Pages!$A$2:$A$1000,0),6)/100)</f>
        <v/>
      </c>
      <c r="Z491" s="70" t="str">
        <f ca="1">IF(ISNA(MATCH(B491,Pages!$A$2:$A$1000,0)),"",OFFSET(PageReference,MATCH(B491,Pages!$A$2:$A$1000,0),4)/86400)</f>
        <v/>
      </c>
    </row>
    <row r="492" spans="2:26" s="74" customFormat="1" ht="12.75" x14ac:dyDescent="0.2">
      <c r="B492" s="67" t="str">
        <f>IF(ISBLANK(Allowed!A478),"",Allowed!A478)</f>
        <v/>
      </c>
      <c r="C492" s="66" t="str">
        <f>IF(ISBLANK(Allowed!C478),"",Allowed!C478)</f>
        <v/>
      </c>
      <c r="D492" s="66" t="str">
        <f>IF(ISBLANK(Allowed!D478),"",Allowed!D478)</f>
        <v/>
      </c>
      <c r="E492" s="66" t="str">
        <f>IF(ISBLANK(Allowed!F478),"",Allowed!F478)</f>
        <v/>
      </c>
      <c r="F492" s="67" t="str">
        <f ca="1">IF(ISNA(MATCH(B492,Started!$A$2:$A$100,0)),"",OFFSET(StartedReference,MATCH(B492,Started!$A$2:$A$100,0),3))</f>
        <v/>
      </c>
      <c r="G492" s="68" t="str">
        <f t="shared" ca="1" si="49"/>
        <v/>
      </c>
      <c r="H492" s="69" t="str">
        <f ca="1">IF(ISNA(MATCH(B492,Started!$A$2:$A$1000,0)),"",OFFSET(StartedReference,MATCH(B492,Started!$A$2:$A$1000,0),5)/86400)</f>
        <v/>
      </c>
      <c r="I492" s="66" t="str">
        <f ca="1">IF(ISNA(MATCH(B492,Viewer!$A$2:$A$100,0)),"",OFFSET(ViewerReference,MATCH(B492,Viewer!$A$2:$A$100,0),3))</f>
        <v/>
      </c>
      <c r="J492" s="68" t="str">
        <f t="shared" ca="1" si="52"/>
        <v/>
      </c>
      <c r="K492" s="70" t="str">
        <f ca="1">IF(ISNA(MATCH(B492,Viewer!$A$2:$A$100,0)),"",OFFSET(ViewerReference,MATCH(B492,Viewer!$A$2:$A$100,0),5)/86400)</f>
        <v/>
      </c>
      <c r="L492" s="66" t="str">
        <f ca="1">IF(ISNA(MATCH(B492,Reader!$A$2:$A$100,0)),"",OFFSET(ReaderReference,MATCH(B492,Reader!$A$2:$A$100,0),3))</f>
        <v/>
      </c>
      <c r="M492" s="68" t="str">
        <f t="shared" ca="1" si="53"/>
        <v/>
      </c>
      <c r="N492" s="70" t="str">
        <f ca="1">IF(ISNA(MATCH(B492,Reader!$A$2:$A$100,0)),"",OFFSET(ReaderReference,MATCH(B492,Reader!$A$2:$A$100,0),5)/86400)</f>
        <v/>
      </c>
      <c r="O492" s="68" t="str">
        <f t="shared" ca="1" si="50"/>
        <v/>
      </c>
      <c r="P492" s="71" t="str">
        <f ca="1">IF(ISNA(MATCH(B492,PageBottom!$A$2:$A$1000,0)),"",OFFSET(PageBottomReference,MATCH(B492,PageBottom!$A$2:$A$1000,0),3))</f>
        <v/>
      </c>
      <c r="Q492" s="68" t="str">
        <f t="shared" ca="1" si="54"/>
        <v/>
      </c>
      <c r="R492" s="69" t="str">
        <f ca="1">IF(ISNA(MATCH(B492,PageBottom!$A$2:$A$1000,0)),"",OFFSET(PageBottomReference,MATCH(B492,PageBottom!$A$2:$A$1000,0),5)/86400)</f>
        <v/>
      </c>
      <c r="S492" s="72" t="str">
        <f t="shared" ca="1" si="55"/>
        <v/>
      </c>
      <c r="T492" s="73" t="str">
        <f ca="1">IF(ISNA(MATCH(B492,Pages!$A$2:$A$1000,0)),"",OFFSET(PageReference,MATCH(B492,Pages!$A$2:$A$1000,0),3))</f>
        <v/>
      </c>
      <c r="U492" s="66" t="str">
        <f ca="1">IF(ISNA(MATCH(B492,Pages!$A$2:$A$1000,0)),"",OFFSET(PageReference,MATCH(B492,Pages!$A$2:$A$1000,0),1))</f>
        <v/>
      </c>
      <c r="V492" s="66" t="str">
        <f ca="1">IF(ISNA(MATCH(B492,Pages!$A$2:$A$1000,0)),"",OFFSET(PageReference,MATCH(B492,Pages!$A$2:$A$1000,0),2))</f>
        <v/>
      </c>
      <c r="W492" s="68" t="str">
        <f t="shared" si="51"/>
        <v/>
      </c>
      <c r="X492" s="68" t="str">
        <f ca="1">IF(ISNA(MATCH(B492,Pages!$A$2:$A$1000,0)),"",OFFSET(PageReference,MATCH(B492,Pages!$A$2:$A$1000,0),5)/100)</f>
        <v/>
      </c>
      <c r="Y492" s="68" t="str">
        <f ca="1">IF(ISNA(MATCH(B492,Pages!$A$2:$A$1000,0)),"",OFFSET(PageReference,MATCH(B492,Pages!$A$2:$A$1000,0),6)/100)</f>
        <v/>
      </c>
      <c r="Z492" s="70" t="str">
        <f ca="1">IF(ISNA(MATCH(B492,Pages!$A$2:$A$1000,0)),"",OFFSET(PageReference,MATCH(B492,Pages!$A$2:$A$1000,0),4)/86400)</f>
        <v/>
      </c>
    </row>
    <row r="493" spans="2:26" s="74" customFormat="1" ht="12.75" x14ac:dyDescent="0.2">
      <c r="B493" s="67" t="str">
        <f>IF(ISBLANK(Allowed!A479),"",Allowed!A479)</f>
        <v/>
      </c>
      <c r="C493" s="66" t="str">
        <f>IF(ISBLANK(Allowed!C479),"",Allowed!C479)</f>
        <v/>
      </c>
      <c r="D493" s="66" t="str">
        <f>IF(ISBLANK(Allowed!D479),"",Allowed!D479)</f>
        <v/>
      </c>
      <c r="E493" s="66" t="str">
        <f>IF(ISBLANK(Allowed!F479),"",Allowed!F479)</f>
        <v/>
      </c>
      <c r="F493" s="67" t="str">
        <f ca="1">IF(ISNA(MATCH(B493,Started!$A$2:$A$100,0)),"",OFFSET(StartedReference,MATCH(B493,Started!$A$2:$A$100,0),3))</f>
        <v/>
      </c>
      <c r="G493" s="68" t="str">
        <f t="shared" ca="1" si="49"/>
        <v/>
      </c>
      <c r="H493" s="69" t="str">
        <f ca="1">IF(ISNA(MATCH(B493,Started!$A$2:$A$1000,0)),"",OFFSET(StartedReference,MATCH(B493,Started!$A$2:$A$1000,0),5)/86400)</f>
        <v/>
      </c>
      <c r="I493" s="66" t="str">
        <f ca="1">IF(ISNA(MATCH(B493,Viewer!$A$2:$A$100,0)),"",OFFSET(ViewerReference,MATCH(B493,Viewer!$A$2:$A$100,0),3))</f>
        <v/>
      </c>
      <c r="J493" s="68" t="str">
        <f t="shared" ca="1" si="52"/>
        <v/>
      </c>
      <c r="K493" s="70" t="str">
        <f ca="1">IF(ISNA(MATCH(B493,Viewer!$A$2:$A$100,0)),"",OFFSET(ViewerReference,MATCH(B493,Viewer!$A$2:$A$100,0),5)/86400)</f>
        <v/>
      </c>
      <c r="L493" s="66" t="str">
        <f ca="1">IF(ISNA(MATCH(B493,Reader!$A$2:$A$100,0)),"",OFFSET(ReaderReference,MATCH(B493,Reader!$A$2:$A$100,0),3))</f>
        <v/>
      </c>
      <c r="M493" s="68" t="str">
        <f t="shared" ca="1" si="53"/>
        <v/>
      </c>
      <c r="N493" s="70" t="str">
        <f ca="1">IF(ISNA(MATCH(B493,Reader!$A$2:$A$100,0)),"",OFFSET(ReaderReference,MATCH(B493,Reader!$A$2:$A$100,0),5)/86400)</f>
        <v/>
      </c>
      <c r="O493" s="68" t="str">
        <f t="shared" ca="1" si="50"/>
        <v/>
      </c>
      <c r="P493" s="71" t="str">
        <f ca="1">IF(ISNA(MATCH(B493,PageBottom!$A$2:$A$1000,0)),"",OFFSET(PageBottomReference,MATCH(B493,PageBottom!$A$2:$A$1000,0),3))</f>
        <v/>
      </c>
      <c r="Q493" s="68" t="str">
        <f t="shared" ca="1" si="54"/>
        <v/>
      </c>
      <c r="R493" s="69" t="str">
        <f ca="1">IF(ISNA(MATCH(B493,PageBottom!$A$2:$A$1000,0)),"",OFFSET(PageBottomReference,MATCH(B493,PageBottom!$A$2:$A$1000,0),5)/86400)</f>
        <v/>
      </c>
      <c r="S493" s="72" t="str">
        <f t="shared" ca="1" si="55"/>
        <v/>
      </c>
      <c r="T493" s="73" t="str">
        <f ca="1">IF(ISNA(MATCH(B493,Pages!$A$2:$A$1000,0)),"",OFFSET(PageReference,MATCH(B493,Pages!$A$2:$A$1000,0),3))</f>
        <v/>
      </c>
      <c r="U493" s="66" t="str">
        <f ca="1">IF(ISNA(MATCH(B493,Pages!$A$2:$A$1000,0)),"",OFFSET(PageReference,MATCH(B493,Pages!$A$2:$A$1000,0),1))</f>
        <v/>
      </c>
      <c r="V493" s="66" t="str">
        <f ca="1">IF(ISNA(MATCH(B493,Pages!$A$2:$A$1000,0)),"",OFFSET(PageReference,MATCH(B493,Pages!$A$2:$A$1000,0),2))</f>
        <v/>
      </c>
      <c r="W493" s="68" t="str">
        <f t="shared" si="51"/>
        <v/>
      </c>
      <c r="X493" s="68" t="str">
        <f ca="1">IF(ISNA(MATCH(B493,Pages!$A$2:$A$1000,0)),"",OFFSET(PageReference,MATCH(B493,Pages!$A$2:$A$1000,0),5)/100)</f>
        <v/>
      </c>
      <c r="Y493" s="68" t="str">
        <f ca="1">IF(ISNA(MATCH(B493,Pages!$A$2:$A$1000,0)),"",OFFSET(PageReference,MATCH(B493,Pages!$A$2:$A$1000,0),6)/100)</f>
        <v/>
      </c>
      <c r="Z493" s="70" t="str">
        <f ca="1">IF(ISNA(MATCH(B493,Pages!$A$2:$A$1000,0)),"",OFFSET(PageReference,MATCH(B493,Pages!$A$2:$A$1000,0),4)/86400)</f>
        <v/>
      </c>
    </row>
    <row r="494" spans="2:26" s="74" customFormat="1" ht="12.75" x14ac:dyDescent="0.2">
      <c r="B494" s="67" t="str">
        <f>IF(ISBLANK(Allowed!A480),"",Allowed!A480)</f>
        <v/>
      </c>
      <c r="C494" s="66" t="str">
        <f>IF(ISBLANK(Allowed!C480),"",Allowed!C480)</f>
        <v/>
      </c>
      <c r="D494" s="66" t="str">
        <f>IF(ISBLANK(Allowed!D480),"",Allowed!D480)</f>
        <v/>
      </c>
      <c r="E494" s="66" t="str">
        <f>IF(ISBLANK(Allowed!F480),"",Allowed!F480)</f>
        <v/>
      </c>
      <c r="F494" s="67" t="str">
        <f ca="1">IF(ISNA(MATCH(B494,Started!$A$2:$A$100,0)),"",OFFSET(StartedReference,MATCH(B494,Started!$A$2:$A$100,0),3))</f>
        <v/>
      </c>
      <c r="G494" s="68" t="str">
        <f t="shared" ca="1" si="49"/>
        <v/>
      </c>
      <c r="H494" s="69" t="str">
        <f ca="1">IF(ISNA(MATCH(B494,Started!$A$2:$A$1000,0)),"",OFFSET(StartedReference,MATCH(B494,Started!$A$2:$A$1000,0),5)/86400)</f>
        <v/>
      </c>
      <c r="I494" s="66" t="str">
        <f ca="1">IF(ISNA(MATCH(B494,Viewer!$A$2:$A$100,0)),"",OFFSET(ViewerReference,MATCH(B494,Viewer!$A$2:$A$100,0),3))</f>
        <v/>
      </c>
      <c r="J494" s="68" t="str">
        <f t="shared" ca="1" si="52"/>
        <v/>
      </c>
      <c r="K494" s="70" t="str">
        <f ca="1">IF(ISNA(MATCH(B494,Viewer!$A$2:$A$100,0)),"",OFFSET(ViewerReference,MATCH(B494,Viewer!$A$2:$A$100,0),5)/86400)</f>
        <v/>
      </c>
      <c r="L494" s="66" t="str">
        <f ca="1">IF(ISNA(MATCH(B494,Reader!$A$2:$A$100,0)),"",OFFSET(ReaderReference,MATCH(B494,Reader!$A$2:$A$100,0),3))</f>
        <v/>
      </c>
      <c r="M494" s="68" t="str">
        <f t="shared" ca="1" si="53"/>
        <v/>
      </c>
      <c r="N494" s="70" t="str">
        <f ca="1">IF(ISNA(MATCH(B494,Reader!$A$2:$A$100,0)),"",OFFSET(ReaderReference,MATCH(B494,Reader!$A$2:$A$100,0),5)/86400)</f>
        <v/>
      </c>
      <c r="O494" s="68" t="str">
        <f t="shared" ca="1" si="50"/>
        <v/>
      </c>
      <c r="P494" s="71" t="str">
        <f ca="1">IF(ISNA(MATCH(B494,PageBottom!$A$2:$A$1000,0)),"",OFFSET(PageBottomReference,MATCH(B494,PageBottom!$A$2:$A$1000,0),3))</f>
        <v/>
      </c>
      <c r="Q494" s="68" t="str">
        <f t="shared" ca="1" si="54"/>
        <v/>
      </c>
      <c r="R494" s="69" t="str">
        <f ca="1">IF(ISNA(MATCH(B494,PageBottom!$A$2:$A$1000,0)),"",OFFSET(PageBottomReference,MATCH(B494,PageBottom!$A$2:$A$1000,0),5)/86400)</f>
        <v/>
      </c>
      <c r="S494" s="72" t="str">
        <f t="shared" ca="1" si="55"/>
        <v/>
      </c>
      <c r="T494" s="73" t="str">
        <f ca="1">IF(ISNA(MATCH(B494,Pages!$A$2:$A$1000,0)),"",OFFSET(PageReference,MATCH(B494,Pages!$A$2:$A$1000,0),3))</f>
        <v/>
      </c>
      <c r="U494" s="66" t="str">
        <f ca="1">IF(ISNA(MATCH(B494,Pages!$A$2:$A$1000,0)),"",OFFSET(PageReference,MATCH(B494,Pages!$A$2:$A$1000,0),1))</f>
        <v/>
      </c>
      <c r="V494" s="66" t="str">
        <f ca="1">IF(ISNA(MATCH(B494,Pages!$A$2:$A$1000,0)),"",OFFSET(PageReference,MATCH(B494,Pages!$A$2:$A$1000,0),2))</f>
        <v/>
      </c>
      <c r="W494" s="68" t="str">
        <f t="shared" si="51"/>
        <v/>
      </c>
      <c r="X494" s="68" t="str">
        <f ca="1">IF(ISNA(MATCH(B494,Pages!$A$2:$A$1000,0)),"",OFFSET(PageReference,MATCH(B494,Pages!$A$2:$A$1000,0),5)/100)</f>
        <v/>
      </c>
      <c r="Y494" s="68" t="str">
        <f ca="1">IF(ISNA(MATCH(B494,Pages!$A$2:$A$1000,0)),"",OFFSET(PageReference,MATCH(B494,Pages!$A$2:$A$1000,0),6)/100)</f>
        <v/>
      </c>
      <c r="Z494" s="70" t="str">
        <f ca="1">IF(ISNA(MATCH(B494,Pages!$A$2:$A$1000,0)),"",OFFSET(PageReference,MATCH(B494,Pages!$A$2:$A$1000,0),4)/86400)</f>
        <v/>
      </c>
    </row>
    <row r="495" spans="2:26" s="74" customFormat="1" ht="12.75" x14ac:dyDescent="0.2">
      <c r="B495" s="67" t="str">
        <f>IF(ISBLANK(Allowed!A481),"",Allowed!A481)</f>
        <v/>
      </c>
      <c r="C495" s="66" t="str">
        <f>IF(ISBLANK(Allowed!C481),"",Allowed!C481)</f>
        <v/>
      </c>
      <c r="D495" s="66" t="str">
        <f>IF(ISBLANK(Allowed!D481),"",Allowed!D481)</f>
        <v/>
      </c>
      <c r="E495" s="66" t="str">
        <f>IF(ISBLANK(Allowed!F481),"",Allowed!F481)</f>
        <v/>
      </c>
      <c r="F495" s="67" t="str">
        <f ca="1">IF(ISNA(MATCH(B495,Started!$A$2:$A$100,0)),"",OFFSET(StartedReference,MATCH(B495,Started!$A$2:$A$100,0),3))</f>
        <v/>
      </c>
      <c r="G495" s="68" t="str">
        <f t="shared" ca="1" si="49"/>
        <v/>
      </c>
      <c r="H495" s="69" t="str">
        <f ca="1">IF(ISNA(MATCH(B495,Started!$A$2:$A$1000,0)),"",OFFSET(StartedReference,MATCH(B495,Started!$A$2:$A$1000,0),5)/86400)</f>
        <v/>
      </c>
      <c r="I495" s="66" t="str">
        <f ca="1">IF(ISNA(MATCH(B495,Viewer!$A$2:$A$100,0)),"",OFFSET(ViewerReference,MATCH(B495,Viewer!$A$2:$A$100,0),3))</f>
        <v/>
      </c>
      <c r="J495" s="68" t="str">
        <f t="shared" ca="1" si="52"/>
        <v/>
      </c>
      <c r="K495" s="70" t="str">
        <f ca="1">IF(ISNA(MATCH(B495,Viewer!$A$2:$A$100,0)),"",OFFSET(ViewerReference,MATCH(B495,Viewer!$A$2:$A$100,0),5)/86400)</f>
        <v/>
      </c>
      <c r="L495" s="66" t="str">
        <f ca="1">IF(ISNA(MATCH(B495,Reader!$A$2:$A$100,0)),"",OFFSET(ReaderReference,MATCH(B495,Reader!$A$2:$A$100,0),3))</f>
        <v/>
      </c>
      <c r="M495" s="68" t="str">
        <f t="shared" ca="1" si="53"/>
        <v/>
      </c>
      <c r="N495" s="70" t="str">
        <f ca="1">IF(ISNA(MATCH(B495,Reader!$A$2:$A$100,0)),"",OFFSET(ReaderReference,MATCH(B495,Reader!$A$2:$A$100,0),5)/86400)</f>
        <v/>
      </c>
      <c r="O495" s="68" t="str">
        <f t="shared" ca="1" si="50"/>
        <v/>
      </c>
      <c r="P495" s="71" t="str">
        <f ca="1">IF(ISNA(MATCH(B495,PageBottom!$A$2:$A$1000,0)),"",OFFSET(PageBottomReference,MATCH(B495,PageBottom!$A$2:$A$1000,0),3))</f>
        <v/>
      </c>
      <c r="Q495" s="68" t="str">
        <f t="shared" ca="1" si="54"/>
        <v/>
      </c>
      <c r="R495" s="69" t="str">
        <f ca="1">IF(ISNA(MATCH(B495,PageBottom!$A$2:$A$1000,0)),"",OFFSET(PageBottomReference,MATCH(B495,PageBottom!$A$2:$A$1000,0),5)/86400)</f>
        <v/>
      </c>
      <c r="S495" s="72" t="str">
        <f t="shared" ca="1" si="55"/>
        <v/>
      </c>
      <c r="T495" s="73" t="str">
        <f ca="1">IF(ISNA(MATCH(B495,Pages!$A$2:$A$1000,0)),"",OFFSET(PageReference,MATCH(B495,Pages!$A$2:$A$1000,0),3))</f>
        <v/>
      </c>
      <c r="U495" s="66" t="str">
        <f ca="1">IF(ISNA(MATCH(B495,Pages!$A$2:$A$1000,0)),"",OFFSET(PageReference,MATCH(B495,Pages!$A$2:$A$1000,0),1))</f>
        <v/>
      </c>
      <c r="V495" s="66" t="str">
        <f ca="1">IF(ISNA(MATCH(B495,Pages!$A$2:$A$1000,0)),"",OFFSET(PageReference,MATCH(B495,Pages!$A$2:$A$1000,0),2))</f>
        <v/>
      </c>
      <c r="W495" s="68" t="str">
        <f t="shared" si="51"/>
        <v/>
      </c>
      <c r="X495" s="68" t="str">
        <f ca="1">IF(ISNA(MATCH(B495,Pages!$A$2:$A$1000,0)),"",OFFSET(PageReference,MATCH(B495,Pages!$A$2:$A$1000,0),5)/100)</f>
        <v/>
      </c>
      <c r="Y495" s="68" t="str">
        <f ca="1">IF(ISNA(MATCH(B495,Pages!$A$2:$A$1000,0)),"",OFFSET(PageReference,MATCH(B495,Pages!$A$2:$A$1000,0),6)/100)</f>
        <v/>
      </c>
      <c r="Z495" s="70" t="str">
        <f ca="1">IF(ISNA(MATCH(B495,Pages!$A$2:$A$1000,0)),"",OFFSET(PageReference,MATCH(B495,Pages!$A$2:$A$1000,0),4)/86400)</f>
        <v/>
      </c>
    </row>
    <row r="496" spans="2:26" s="74" customFormat="1" ht="12.75" x14ac:dyDescent="0.2">
      <c r="B496" s="67" t="str">
        <f>IF(ISBLANK(Allowed!A482),"",Allowed!A482)</f>
        <v/>
      </c>
      <c r="C496" s="66" t="str">
        <f>IF(ISBLANK(Allowed!C482),"",Allowed!C482)</f>
        <v/>
      </c>
      <c r="D496" s="66" t="str">
        <f>IF(ISBLANK(Allowed!D482),"",Allowed!D482)</f>
        <v/>
      </c>
      <c r="E496" s="66" t="str">
        <f>IF(ISBLANK(Allowed!F482),"",Allowed!F482)</f>
        <v/>
      </c>
      <c r="F496" s="67" t="str">
        <f ca="1">IF(ISNA(MATCH(B496,Started!$A$2:$A$100,0)),"",OFFSET(StartedReference,MATCH(B496,Started!$A$2:$A$100,0),3))</f>
        <v/>
      </c>
      <c r="G496" s="68" t="str">
        <f t="shared" ca="1" si="49"/>
        <v/>
      </c>
      <c r="H496" s="69" t="str">
        <f ca="1">IF(ISNA(MATCH(B496,Started!$A$2:$A$1000,0)),"",OFFSET(StartedReference,MATCH(B496,Started!$A$2:$A$1000,0),5)/86400)</f>
        <v/>
      </c>
      <c r="I496" s="66" t="str">
        <f ca="1">IF(ISNA(MATCH(B496,Viewer!$A$2:$A$100,0)),"",OFFSET(ViewerReference,MATCH(B496,Viewer!$A$2:$A$100,0),3))</f>
        <v/>
      </c>
      <c r="J496" s="68" t="str">
        <f t="shared" ca="1" si="52"/>
        <v/>
      </c>
      <c r="K496" s="70" t="str">
        <f ca="1">IF(ISNA(MATCH(B496,Viewer!$A$2:$A$100,0)),"",OFFSET(ViewerReference,MATCH(B496,Viewer!$A$2:$A$100,0),5)/86400)</f>
        <v/>
      </c>
      <c r="L496" s="66" t="str">
        <f ca="1">IF(ISNA(MATCH(B496,Reader!$A$2:$A$100,0)),"",OFFSET(ReaderReference,MATCH(B496,Reader!$A$2:$A$100,0),3))</f>
        <v/>
      </c>
      <c r="M496" s="68" t="str">
        <f t="shared" ca="1" si="53"/>
        <v/>
      </c>
      <c r="N496" s="70" t="str">
        <f ca="1">IF(ISNA(MATCH(B496,Reader!$A$2:$A$100,0)),"",OFFSET(ReaderReference,MATCH(B496,Reader!$A$2:$A$100,0),5)/86400)</f>
        <v/>
      </c>
      <c r="O496" s="68" t="str">
        <f t="shared" ca="1" si="50"/>
        <v/>
      </c>
      <c r="P496" s="71" t="str">
        <f ca="1">IF(ISNA(MATCH(B496,PageBottom!$A$2:$A$1000,0)),"",OFFSET(PageBottomReference,MATCH(B496,PageBottom!$A$2:$A$1000,0),3))</f>
        <v/>
      </c>
      <c r="Q496" s="68" t="str">
        <f t="shared" ca="1" si="54"/>
        <v/>
      </c>
      <c r="R496" s="69" t="str">
        <f ca="1">IF(ISNA(MATCH(B496,PageBottom!$A$2:$A$1000,0)),"",OFFSET(PageBottomReference,MATCH(B496,PageBottom!$A$2:$A$1000,0),5)/86400)</f>
        <v/>
      </c>
      <c r="S496" s="72" t="str">
        <f t="shared" ca="1" si="55"/>
        <v/>
      </c>
      <c r="T496" s="73" t="str">
        <f ca="1">IF(ISNA(MATCH(B496,Pages!$A$2:$A$1000,0)),"",OFFSET(PageReference,MATCH(B496,Pages!$A$2:$A$1000,0),3))</f>
        <v/>
      </c>
      <c r="U496" s="66" t="str">
        <f ca="1">IF(ISNA(MATCH(B496,Pages!$A$2:$A$1000,0)),"",OFFSET(PageReference,MATCH(B496,Pages!$A$2:$A$1000,0),1))</f>
        <v/>
      </c>
      <c r="V496" s="66" t="str">
        <f ca="1">IF(ISNA(MATCH(B496,Pages!$A$2:$A$1000,0)),"",OFFSET(PageReference,MATCH(B496,Pages!$A$2:$A$1000,0),2))</f>
        <v/>
      </c>
      <c r="W496" s="68" t="str">
        <f t="shared" si="51"/>
        <v/>
      </c>
      <c r="X496" s="68" t="str">
        <f ca="1">IF(ISNA(MATCH(B496,Pages!$A$2:$A$1000,0)),"",OFFSET(PageReference,MATCH(B496,Pages!$A$2:$A$1000,0),5)/100)</f>
        <v/>
      </c>
      <c r="Y496" s="68" t="str">
        <f ca="1">IF(ISNA(MATCH(B496,Pages!$A$2:$A$1000,0)),"",OFFSET(PageReference,MATCH(B496,Pages!$A$2:$A$1000,0),6)/100)</f>
        <v/>
      </c>
      <c r="Z496" s="70" t="str">
        <f ca="1">IF(ISNA(MATCH(B496,Pages!$A$2:$A$1000,0)),"",OFFSET(PageReference,MATCH(B496,Pages!$A$2:$A$1000,0),4)/86400)</f>
        <v/>
      </c>
    </row>
    <row r="497" spans="2:26" s="74" customFormat="1" ht="12.75" x14ac:dyDescent="0.2">
      <c r="B497" s="67" t="str">
        <f>IF(ISBLANK(Allowed!A483),"",Allowed!A483)</f>
        <v/>
      </c>
      <c r="C497" s="66" t="str">
        <f>IF(ISBLANK(Allowed!C483),"",Allowed!C483)</f>
        <v/>
      </c>
      <c r="D497" s="66" t="str">
        <f>IF(ISBLANK(Allowed!D483),"",Allowed!D483)</f>
        <v/>
      </c>
      <c r="E497" s="66" t="str">
        <f>IF(ISBLANK(Allowed!F483),"",Allowed!F483)</f>
        <v/>
      </c>
      <c r="F497" s="67" t="str">
        <f ca="1">IF(ISNA(MATCH(B497,Started!$A$2:$A$100,0)),"",OFFSET(StartedReference,MATCH(B497,Started!$A$2:$A$100,0),3))</f>
        <v/>
      </c>
      <c r="G497" s="68" t="str">
        <f t="shared" ca="1" si="49"/>
        <v/>
      </c>
      <c r="H497" s="69" t="str">
        <f ca="1">IF(ISNA(MATCH(B497,Started!$A$2:$A$1000,0)),"",OFFSET(StartedReference,MATCH(B497,Started!$A$2:$A$1000,0),5)/86400)</f>
        <v/>
      </c>
      <c r="I497" s="66" t="str">
        <f ca="1">IF(ISNA(MATCH(B497,Viewer!$A$2:$A$100,0)),"",OFFSET(ViewerReference,MATCH(B497,Viewer!$A$2:$A$100,0),3))</f>
        <v/>
      </c>
      <c r="J497" s="68" t="str">
        <f t="shared" ca="1" si="52"/>
        <v/>
      </c>
      <c r="K497" s="70" t="str">
        <f ca="1">IF(ISNA(MATCH(B497,Viewer!$A$2:$A$100,0)),"",OFFSET(ViewerReference,MATCH(B497,Viewer!$A$2:$A$100,0),5)/86400)</f>
        <v/>
      </c>
      <c r="L497" s="66" t="str">
        <f ca="1">IF(ISNA(MATCH(B497,Reader!$A$2:$A$100,0)),"",OFFSET(ReaderReference,MATCH(B497,Reader!$A$2:$A$100,0),3))</f>
        <v/>
      </c>
      <c r="M497" s="68" t="str">
        <f t="shared" ca="1" si="53"/>
        <v/>
      </c>
      <c r="N497" s="70" t="str">
        <f ca="1">IF(ISNA(MATCH(B497,Reader!$A$2:$A$100,0)),"",OFFSET(ReaderReference,MATCH(B497,Reader!$A$2:$A$100,0),5)/86400)</f>
        <v/>
      </c>
      <c r="O497" s="68" t="str">
        <f t="shared" ca="1" si="50"/>
        <v/>
      </c>
      <c r="P497" s="71" t="str">
        <f ca="1">IF(ISNA(MATCH(B497,PageBottom!$A$2:$A$1000,0)),"",OFFSET(PageBottomReference,MATCH(B497,PageBottom!$A$2:$A$1000,0),3))</f>
        <v/>
      </c>
      <c r="Q497" s="68" t="str">
        <f t="shared" ca="1" si="54"/>
        <v/>
      </c>
      <c r="R497" s="69" t="str">
        <f ca="1">IF(ISNA(MATCH(B497,PageBottom!$A$2:$A$1000,0)),"",OFFSET(PageBottomReference,MATCH(B497,PageBottom!$A$2:$A$1000,0),5)/86400)</f>
        <v/>
      </c>
      <c r="S497" s="72" t="str">
        <f t="shared" ca="1" si="55"/>
        <v/>
      </c>
      <c r="T497" s="73" t="str">
        <f ca="1">IF(ISNA(MATCH(B497,Pages!$A$2:$A$1000,0)),"",OFFSET(PageReference,MATCH(B497,Pages!$A$2:$A$1000,0),3))</f>
        <v/>
      </c>
      <c r="U497" s="66" t="str">
        <f ca="1">IF(ISNA(MATCH(B497,Pages!$A$2:$A$1000,0)),"",OFFSET(PageReference,MATCH(B497,Pages!$A$2:$A$1000,0),1))</f>
        <v/>
      </c>
      <c r="V497" s="66" t="str">
        <f ca="1">IF(ISNA(MATCH(B497,Pages!$A$2:$A$1000,0)),"",OFFSET(PageReference,MATCH(B497,Pages!$A$2:$A$1000,0),2))</f>
        <v/>
      </c>
      <c r="W497" s="68" t="str">
        <f t="shared" si="51"/>
        <v/>
      </c>
      <c r="X497" s="68" t="str">
        <f ca="1">IF(ISNA(MATCH(B497,Pages!$A$2:$A$1000,0)),"",OFFSET(PageReference,MATCH(B497,Pages!$A$2:$A$1000,0),5)/100)</f>
        <v/>
      </c>
      <c r="Y497" s="68" t="str">
        <f ca="1">IF(ISNA(MATCH(B497,Pages!$A$2:$A$1000,0)),"",OFFSET(PageReference,MATCH(B497,Pages!$A$2:$A$1000,0),6)/100)</f>
        <v/>
      </c>
      <c r="Z497" s="70" t="str">
        <f ca="1">IF(ISNA(MATCH(B497,Pages!$A$2:$A$1000,0)),"",OFFSET(PageReference,MATCH(B497,Pages!$A$2:$A$1000,0),4)/86400)</f>
        <v/>
      </c>
    </row>
    <row r="498" spans="2:26" s="74" customFormat="1" ht="12.75" x14ac:dyDescent="0.2">
      <c r="B498" s="67" t="str">
        <f>IF(ISBLANK(Allowed!A484),"",Allowed!A484)</f>
        <v/>
      </c>
      <c r="C498" s="66" t="str">
        <f>IF(ISBLANK(Allowed!C484),"",Allowed!C484)</f>
        <v/>
      </c>
      <c r="D498" s="66" t="str">
        <f>IF(ISBLANK(Allowed!D484),"",Allowed!D484)</f>
        <v/>
      </c>
      <c r="E498" s="66" t="str">
        <f>IF(ISBLANK(Allowed!F484),"",Allowed!F484)</f>
        <v/>
      </c>
      <c r="F498" s="67" t="str">
        <f ca="1">IF(ISNA(MATCH(B498,Started!$A$2:$A$100,0)),"",OFFSET(StartedReference,MATCH(B498,Started!$A$2:$A$100,0),3))</f>
        <v/>
      </c>
      <c r="G498" s="68" t="str">
        <f t="shared" ca="1" si="49"/>
        <v/>
      </c>
      <c r="H498" s="69" t="str">
        <f ca="1">IF(ISNA(MATCH(B498,Started!$A$2:$A$1000,0)),"",OFFSET(StartedReference,MATCH(B498,Started!$A$2:$A$1000,0),5)/86400)</f>
        <v/>
      </c>
      <c r="I498" s="66" t="str">
        <f ca="1">IF(ISNA(MATCH(B498,Viewer!$A$2:$A$100,0)),"",OFFSET(ViewerReference,MATCH(B498,Viewer!$A$2:$A$100,0),3))</f>
        <v/>
      </c>
      <c r="J498" s="68" t="str">
        <f t="shared" ca="1" si="52"/>
        <v/>
      </c>
      <c r="K498" s="70" t="str">
        <f ca="1">IF(ISNA(MATCH(B498,Viewer!$A$2:$A$100,0)),"",OFFSET(ViewerReference,MATCH(B498,Viewer!$A$2:$A$100,0),5)/86400)</f>
        <v/>
      </c>
      <c r="L498" s="66" t="str">
        <f ca="1">IF(ISNA(MATCH(B498,Reader!$A$2:$A$100,0)),"",OFFSET(ReaderReference,MATCH(B498,Reader!$A$2:$A$100,0),3))</f>
        <v/>
      </c>
      <c r="M498" s="68" t="str">
        <f t="shared" ca="1" si="53"/>
        <v/>
      </c>
      <c r="N498" s="70" t="str">
        <f ca="1">IF(ISNA(MATCH(B498,Reader!$A$2:$A$100,0)),"",OFFSET(ReaderReference,MATCH(B498,Reader!$A$2:$A$100,0),5)/86400)</f>
        <v/>
      </c>
      <c r="O498" s="68" t="str">
        <f t="shared" ca="1" si="50"/>
        <v/>
      </c>
      <c r="P498" s="71" t="str">
        <f ca="1">IF(ISNA(MATCH(B498,PageBottom!$A$2:$A$1000,0)),"",OFFSET(PageBottomReference,MATCH(B498,PageBottom!$A$2:$A$1000,0),3))</f>
        <v/>
      </c>
      <c r="Q498" s="68" t="str">
        <f t="shared" ca="1" si="54"/>
        <v/>
      </c>
      <c r="R498" s="69" t="str">
        <f ca="1">IF(ISNA(MATCH(B498,PageBottom!$A$2:$A$1000,0)),"",OFFSET(PageBottomReference,MATCH(B498,PageBottom!$A$2:$A$1000,0),5)/86400)</f>
        <v/>
      </c>
      <c r="S498" s="72" t="str">
        <f t="shared" ca="1" si="55"/>
        <v/>
      </c>
      <c r="T498" s="73" t="str">
        <f ca="1">IF(ISNA(MATCH(B498,Pages!$A$2:$A$1000,0)),"",OFFSET(PageReference,MATCH(B498,Pages!$A$2:$A$1000,0),3))</f>
        <v/>
      </c>
      <c r="U498" s="66" t="str">
        <f ca="1">IF(ISNA(MATCH(B498,Pages!$A$2:$A$1000,0)),"",OFFSET(PageReference,MATCH(B498,Pages!$A$2:$A$1000,0),1))</f>
        <v/>
      </c>
      <c r="V498" s="66" t="str">
        <f ca="1">IF(ISNA(MATCH(B498,Pages!$A$2:$A$1000,0)),"",OFFSET(PageReference,MATCH(B498,Pages!$A$2:$A$1000,0),2))</f>
        <v/>
      </c>
      <c r="W498" s="68" t="str">
        <f t="shared" si="51"/>
        <v/>
      </c>
      <c r="X498" s="68" t="str">
        <f ca="1">IF(ISNA(MATCH(B498,Pages!$A$2:$A$1000,0)),"",OFFSET(PageReference,MATCH(B498,Pages!$A$2:$A$1000,0),5)/100)</f>
        <v/>
      </c>
      <c r="Y498" s="68" t="str">
        <f ca="1">IF(ISNA(MATCH(B498,Pages!$A$2:$A$1000,0)),"",OFFSET(PageReference,MATCH(B498,Pages!$A$2:$A$1000,0),6)/100)</f>
        <v/>
      </c>
      <c r="Z498" s="70" t="str">
        <f ca="1">IF(ISNA(MATCH(B498,Pages!$A$2:$A$1000,0)),"",OFFSET(PageReference,MATCH(B498,Pages!$A$2:$A$1000,0),4)/86400)</f>
        <v/>
      </c>
    </row>
    <row r="499" spans="2:26" s="74" customFormat="1" ht="12.75" x14ac:dyDescent="0.2">
      <c r="B499" s="67" t="str">
        <f>IF(ISBLANK(Allowed!A485),"",Allowed!A485)</f>
        <v/>
      </c>
      <c r="C499" s="66" t="str">
        <f>IF(ISBLANK(Allowed!C485),"",Allowed!C485)</f>
        <v/>
      </c>
      <c r="D499" s="66" t="str">
        <f>IF(ISBLANK(Allowed!D485),"",Allowed!D485)</f>
        <v/>
      </c>
      <c r="E499" s="66" t="str">
        <f>IF(ISBLANK(Allowed!F485),"",Allowed!F485)</f>
        <v/>
      </c>
      <c r="F499" s="67" t="str">
        <f ca="1">IF(ISNA(MATCH(B499,Started!$A$2:$A$100,0)),"",OFFSET(StartedReference,MATCH(B499,Started!$A$2:$A$100,0),3))</f>
        <v/>
      </c>
      <c r="G499" s="68" t="str">
        <f t="shared" ca="1" si="49"/>
        <v/>
      </c>
      <c r="H499" s="69" t="str">
        <f ca="1">IF(ISNA(MATCH(B499,Started!$A$2:$A$1000,0)),"",OFFSET(StartedReference,MATCH(B499,Started!$A$2:$A$1000,0),5)/86400)</f>
        <v/>
      </c>
      <c r="I499" s="66" t="str">
        <f ca="1">IF(ISNA(MATCH(B499,Viewer!$A$2:$A$100,0)),"",OFFSET(ViewerReference,MATCH(B499,Viewer!$A$2:$A$100,0),3))</f>
        <v/>
      </c>
      <c r="J499" s="68" t="str">
        <f t="shared" ca="1" si="52"/>
        <v/>
      </c>
      <c r="K499" s="70" t="str">
        <f ca="1">IF(ISNA(MATCH(B499,Viewer!$A$2:$A$100,0)),"",OFFSET(ViewerReference,MATCH(B499,Viewer!$A$2:$A$100,0),5)/86400)</f>
        <v/>
      </c>
      <c r="L499" s="66" t="str">
        <f ca="1">IF(ISNA(MATCH(B499,Reader!$A$2:$A$100,0)),"",OFFSET(ReaderReference,MATCH(B499,Reader!$A$2:$A$100,0),3))</f>
        <v/>
      </c>
      <c r="M499" s="68" t="str">
        <f t="shared" ca="1" si="53"/>
        <v/>
      </c>
      <c r="N499" s="70" t="str">
        <f ca="1">IF(ISNA(MATCH(B499,Reader!$A$2:$A$100,0)),"",OFFSET(ReaderReference,MATCH(B499,Reader!$A$2:$A$100,0),5)/86400)</f>
        <v/>
      </c>
      <c r="O499" s="68" t="str">
        <f t="shared" ca="1" si="50"/>
        <v/>
      </c>
      <c r="P499" s="71" t="str">
        <f ca="1">IF(ISNA(MATCH(B499,PageBottom!$A$2:$A$1000,0)),"",OFFSET(PageBottomReference,MATCH(B499,PageBottom!$A$2:$A$1000,0),3))</f>
        <v/>
      </c>
      <c r="Q499" s="68" t="str">
        <f t="shared" ca="1" si="54"/>
        <v/>
      </c>
      <c r="R499" s="69" t="str">
        <f ca="1">IF(ISNA(MATCH(B499,PageBottom!$A$2:$A$1000,0)),"",OFFSET(PageBottomReference,MATCH(B499,PageBottom!$A$2:$A$1000,0),5)/86400)</f>
        <v/>
      </c>
      <c r="S499" s="72" t="str">
        <f t="shared" ca="1" si="55"/>
        <v/>
      </c>
      <c r="T499" s="73" t="str">
        <f ca="1">IF(ISNA(MATCH(B499,Pages!$A$2:$A$1000,0)),"",OFFSET(PageReference,MATCH(B499,Pages!$A$2:$A$1000,0),3))</f>
        <v/>
      </c>
      <c r="U499" s="66" t="str">
        <f ca="1">IF(ISNA(MATCH(B499,Pages!$A$2:$A$1000,0)),"",OFFSET(PageReference,MATCH(B499,Pages!$A$2:$A$1000,0),1))</f>
        <v/>
      </c>
      <c r="V499" s="66" t="str">
        <f ca="1">IF(ISNA(MATCH(B499,Pages!$A$2:$A$1000,0)),"",OFFSET(PageReference,MATCH(B499,Pages!$A$2:$A$1000,0),2))</f>
        <v/>
      </c>
      <c r="W499" s="68" t="str">
        <f t="shared" si="51"/>
        <v/>
      </c>
      <c r="X499" s="68" t="str">
        <f ca="1">IF(ISNA(MATCH(B499,Pages!$A$2:$A$1000,0)),"",OFFSET(PageReference,MATCH(B499,Pages!$A$2:$A$1000,0),5)/100)</f>
        <v/>
      </c>
      <c r="Y499" s="68" t="str">
        <f ca="1">IF(ISNA(MATCH(B499,Pages!$A$2:$A$1000,0)),"",OFFSET(PageReference,MATCH(B499,Pages!$A$2:$A$1000,0),6)/100)</f>
        <v/>
      </c>
      <c r="Z499" s="70" t="str">
        <f ca="1">IF(ISNA(MATCH(B499,Pages!$A$2:$A$1000,0)),"",OFFSET(PageReference,MATCH(B499,Pages!$A$2:$A$1000,0),4)/86400)</f>
        <v/>
      </c>
    </row>
    <row r="500" spans="2:26" s="74" customFormat="1" ht="12.75" x14ac:dyDescent="0.2">
      <c r="B500" s="67" t="str">
        <f>IF(ISBLANK(Allowed!A486),"",Allowed!A486)</f>
        <v/>
      </c>
      <c r="C500" s="66" t="str">
        <f>IF(ISBLANK(Allowed!C486),"",Allowed!C486)</f>
        <v/>
      </c>
      <c r="D500" s="66" t="str">
        <f>IF(ISBLANK(Allowed!D486),"",Allowed!D486)</f>
        <v/>
      </c>
      <c r="E500" s="66" t="str">
        <f>IF(ISBLANK(Allowed!F486),"",Allowed!F486)</f>
        <v/>
      </c>
      <c r="F500" s="67" t="str">
        <f ca="1">IF(ISNA(MATCH(B500,Started!$A$2:$A$100,0)),"",OFFSET(StartedReference,MATCH(B500,Started!$A$2:$A$100,0),3))</f>
        <v/>
      </c>
      <c r="G500" s="68" t="str">
        <f t="shared" ca="1" si="49"/>
        <v/>
      </c>
      <c r="H500" s="69" t="str">
        <f ca="1">IF(ISNA(MATCH(B500,Started!$A$2:$A$1000,0)),"",OFFSET(StartedReference,MATCH(B500,Started!$A$2:$A$1000,0),5)/86400)</f>
        <v/>
      </c>
      <c r="I500" s="66" t="str">
        <f ca="1">IF(ISNA(MATCH(B500,Viewer!$A$2:$A$100,0)),"",OFFSET(ViewerReference,MATCH(B500,Viewer!$A$2:$A$100,0),3))</f>
        <v/>
      </c>
      <c r="J500" s="68" t="str">
        <f t="shared" ca="1" si="52"/>
        <v/>
      </c>
      <c r="K500" s="70" t="str">
        <f ca="1">IF(ISNA(MATCH(B500,Viewer!$A$2:$A$100,0)),"",OFFSET(ViewerReference,MATCH(B500,Viewer!$A$2:$A$100,0),5)/86400)</f>
        <v/>
      </c>
      <c r="L500" s="66" t="str">
        <f ca="1">IF(ISNA(MATCH(B500,Reader!$A$2:$A$100,0)),"",OFFSET(ReaderReference,MATCH(B500,Reader!$A$2:$A$100,0),3))</f>
        <v/>
      </c>
      <c r="M500" s="68" t="str">
        <f t="shared" ca="1" si="53"/>
        <v/>
      </c>
      <c r="N500" s="70" t="str">
        <f ca="1">IF(ISNA(MATCH(B500,Reader!$A$2:$A$100,0)),"",OFFSET(ReaderReference,MATCH(B500,Reader!$A$2:$A$100,0),5)/86400)</f>
        <v/>
      </c>
      <c r="O500" s="68" t="str">
        <f t="shared" ca="1" si="50"/>
        <v/>
      </c>
      <c r="P500" s="71" t="str">
        <f ca="1">IF(ISNA(MATCH(B500,PageBottom!$A$2:$A$1000,0)),"",OFFSET(PageBottomReference,MATCH(B500,PageBottom!$A$2:$A$1000,0),3))</f>
        <v/>
      </c>
      <c r="Q500" s="68" t="str">
        <f t="shared" ca="1" si="54"/>
        <v/>
      </c>
      <c r="R500" s="69" t="str">
        <f ca="1">IF(ISNA(MATCH(B500,PageBottom!$A$2:$A$1000,0)),"",OFFSET(PageBottomReference,MATCH(B500,PageBottom!$A$2:$A$1000,0),5)/86400)</f>
        <v/>
      </c>
      <c r="S500" s="72" t="str">
        <f t="shared" ca="1" si="55"/>
        <v/>
      </c>
      <c r="T500" s="73" t="str">
        <f ca="1">IF(ISNA(MATCH(B500,Pages!$A$2:$A$1000,0)),"",OFFSET(PageReference,MATCH(B500,Pages!$A$2:$A$1000,0),3))</f>
        <v/>
      </c>
      <c r="U500" s="66" t="str">
        <f ca="1">IF(ISNA(MATCH(B500,Pages!$A$2:$A$1000,0)),"",OFFSET(PageReference,MATCH(B500,Pages!$A$2:$A$1000,0),1))</f>
        <v/>
      </c>
      <c r="V500" s="66" t="str">
        <f ca="1">IF(ISNA(MATCH(B500,Pages!$A$2:$A$1000,0)),"",OFFSET(PageReference,MATCH(B500,Pages!$A$2:$A$1000,0),2))</f>
        <v/>
      </c>
      <c r="W500" s="68" t="str">
        <f t="shared" si="51"/>
        <v/>
      </c>
      <c r="X500" s="68" t="str">
        <f ca="1">IF(ISNA(MATCH(B500,Pages!$A$2:$A$1000,0)),"",OFFSET(PageReference,MATCH(B500,Pages!$A$2:$A$1000,0),5)/100)</f>
        <v/>
      </c>
      <c r="Y500" s="68" t="str">
        <f ca="1">IF(ISNA(MATCH(B500,Pages!$A$2:$A$1000,0)),"",OFFSET(PageReference,MATCH(B500,Pages!$A$2:$A$1000,0),6)/100)</f>
        <v/>
      </c>
      <c r="Z500" s="70" t="str">
        <f ca="1">IF(ISNA(MATCH(B500,Pages!$A$2:$A$1000,0)),"",OFFSET(PageReference,MATCH(B500,Pages!$A$2:$A$1000,0),4)/86400)</f>
        <v/>
      </c>
    </row>
    <row r="501" spans="2:26" s="74" customFormat="1" ht="12.75" x14ac:dyDescent="0.2">
      <c r="B501" s="67" t="str">
        <f>IF(ISBLANK(Allowed!A487),"",Allowed!A487)</f>
        <v/>
      </c>
      <c r="C501" s="66" t="str">
        <f>IF(ISBLANK(Allowed!C487),"",Allowed!C487)</f>
        <v/>
      </c>
      <c r="D501" s="66" t="str">
        <f>IF(ISBLANK(Allowed!D487),"",Allowed!D487)</f>
        <v/>
      </c>
      <c r="E501" s="66" t="str">
        <f>IF(ISBLANK(Allowed!F487),"",Allowed!F487)</f>
        <v/>
      </c>
      <c r="F501" s="67" t="str">
        <f ca="1">IF(ISNA(MATCH(B501,Started!$A$2:$A$100,0)),"",OFFSET(StartedReference,MATCH(B501,Started!$A$2:$A$100,0),3))</f>
        <v/>
      </c>
      <c r="G501" s="68" t="str">
        <f t="shared" ca="1" si="49"/>
        <v/>
      </c>
      <c r="H501" s="69" t="str">
        <f ca="1">IF(ISNA(MATCH(B501,Started!$A$2:$A$1000,0)),"",OFFSET(StartedReference,MATCH(B501,Started!$A$2:$A$1000,0),5)/86400)</f>
        <v/>
      </c>
      <c r="I501" s="66" t="str">
        <f ca="1">IF(ISNA(MATCH(B501,Viewer!$A$2:$A$100,0)),"",OFFSET(ViewerReference,MATCH(B501,Viewer!$A$2:$A$100,0),3))</f>
        <v/>
      </c>
      <c r="J501" s="68" t="str">
        <f t="shared" ca="1" si="52"/>
        <v/>
      </c>
      <c r="K501" s="70" t="str">
        <f ca="1">IF(ISNA(MATCH(B501,Viewer!$A$2:$A$100,0)),"",OFFSET(ViewerReference,MATCH(B501,Viewer!$A$2:$A$100,0),5)/86400)</f>
        <v/>
      </c>
      <c r="L501" s="66" t="str">
        <f ca="1">IF(ISNA(MATCH(B501,Reader!$A$2:$A$100,0)),"",OFFSET(ReaderReference,MATCH(B501,Reader!$A$2:$A$100,0),3))</f>
        <v/>
      </c>
      <c r="M501" s="68" t="str">
        <f t="shared" ca="1" si="53"/>
        <v/>
      </c>
      <c r="N501" s="70" t="str">
        <f ca="1">IF(ISNA(MATCH(B501,Reader!$A$2:$A$100,0)),"",OFFSET(ReaderReference,MATCH(B501,Reader!$A$2:$A$100,0),5)/86400)</f>
        <v/>
      </c>
      <c r="O501" s="68" t="str">
        <f t="shared" ca="1" si="50"/>
        <v/>
      </c>
      <c r="P501" s="71" t="str">
        <f ca="1">IF(ISNA(MATCH(B501,PageBottom!$A$2:$A$1000,0)),"",OFFSET(PageBottomReference,MATCH(B501,PageBottom!$A$2:$A$1000,0),3))</f>
        <v/>
      </c>
      <c r="Q501" s="68" t="str">
        <f t="shared" ca="1" si="54"/>
        <v/>
      </c>
      <c r="R501" s="69" t="str">
        <f ca="1">IF(ISNA(MATCH(B501,PageBottom!$A$2:$A$1000,0)),"",OFFSET(PageBottomReference,MATCH(B501,PageBottom!$A$2:$A$1000,0),5)/86400)</f>
        <v/>
      </c>
      <c r="S501" s="72" t="str">
        <f t="shared" ca="1" si="55"/>
        <v/>
      </c>
      <c r="T501" s="73" t="str">
        <f ca="1">IF(ISNA(MATCH(B501,Pages!$A$2:$A$1000,0)),"",OFFSET(PageReference,MATCH(B501,Pages!$A$2:$A$1000,0),3))</f>
        <v/>
      </c>
      <c r="U501" s="66" t="str">
        <f ca="1">IF(ISNA(MATCH(B501,Pages!$A$2:$A$1000,0)),"",OFFSET(PageReference,MATCH(B501,Pages!$A$2:$A$1000,0),1))</f>
        <v/>
      </c>
      <c r="V501" s="66" t="str">
        <f ca="1">IF(ISNA(MATCH(B501,Pages!$A$2:$A$1000,0)),"",OFFSET(PageReference,MATCH(B501,Pages!$A$2:$A$1000,0),2))</f>
        <v/>
      </c>
      <c r="W501" s="68" t="str">
        <f t="shared" si="51"/>
        <v/>
      </c>
      <c r="X501" s="68" t="str">
        <f ca="1">IF(ISNA(MATCH(B501,Pages!$A$2:$A$1000,0)),"",OFFSET(PageReference,MATCH(B501,Pages!$A$2:$A$1000,0),5)/100)</f>
        <v/>
      </c>
      <c r="Y501" s="68" t="str">
        <f ca="1">IF(ISNA(MATCH(B501,Pages!$A$2:$A$1000,0)),"",OFFSET(PageReference,MATCH(B501,Pages!$A$2:$A$1000,0),6)/100)</f>
        <v/>
      </c>
      <c r="Z501" s="70" t="str">
        <f ca="1">IF(ISNA(MATCH(B501,Pages!$A$2:$A$1000,0)),"",OFFSET(PageReference,MATCH(B501,Pages!$A$2:$A$1000,0),4)/86400)</f>
        <v/>
      </c>
    </row>
    <row r="502" spans="2:26" s="74" customFormat="1" ht="12.75" x14ac:dyDescent="0.2">
      <c r="B502" s="67" t="str">
        <f>IF(ISBLANK(Allowed!A488),"",Allowed!A488)</f>
        <v/>
      </c>
      <c r="C502" s="66" t="str">
        <f>IF(ISBLANK(Allowed!C488),"",Allowed!C488)</f>
        <v/>
      </c>
      <c r="D502" s="66" t="str">
        <f>IF(ISBLANK(Allowed!D488),"",Allowed!D488)</f>
        <v/>
      </c>
      <c r="E502" s="66" t="str">
        <f>IF(ISBLANK(Allowed!F488),"",Allowed!F488)</f>
        <v/>
      </c>
      <c r="F502" s="67" t="str">
        <f ca="1">IF(ISNA(MATCH(B502,Started!$A$2:$A$100,0)),"",OFFSET(StartedReference,MATCH(B502,Started!$A$2:$A$100,0),3))</f>
        <v/>
      </c>
      <c r="G502" s="68" t="str">
        <f t="shared" ca="1" si="49"/>
        <v/>
      </c>
      <c r="H502" s="69" t="str">
        <f ca="1">IF(ISNA(MATCH(B502,Started!$A$2:$A$1000,0)),"",OFFSET(StartedReference,MATCH(B502,Started!$A$2:$A$1000,0),5)/86400)</f>
        <v/>
      </c>
      <c r="I502" s="66" t="str">
        <f ca="1">IF(ISNA(MATCH(B502,Viewer!$A$2:$A$100,0)),"",OFFSET(ViewerReference,MATCH(B502,Viewer!$A$2:$A$100,0),3))</f>
        <v/>
      </c>
      <c r="J502" s="68" t="str">
        <f t="shared" ca="1" si="52"/>
        <v/>
      </c>
      <c r="K502" s="70" t="str">
        <f ca="1">IF(ISNA(MATCH(B502,Viewer!$A$2:$A$100,0)),"",OFFSET(ViewerReference,MATCH(B502,Viewer!$A$2:$A$100,0),5)/86400)</f>
        <v/>
      </c>
      <c r="L502" s="66" t="str">
        <f ca="1">IF(ISNA(MATCH(B502,Reader!$A$2:$A$100,0)),"",OFFSET(ReaderReference,MATCH(B502,Reader!$A$2:$A$100,0),3))</f>
        <v/>
      </c>
      <c r="M502" s="68" t="str">
        <f t="shared" ca="1" si="53"/>
        <v/>
      </c>
      <c r="N502" s="70" t="str">
        <f ca="1">IF(ISNA(MATCH(B502,Reader!$A$2:$A$100,0)),"",OFFSET(ReaderReference,MATCH(B502,Reader!$A$2:$A$100,0),5)/86400)</f>
        <v/>
      </c>
      <c r="O502" s="68" t="str">
        <f t="shared" ca="1" si="50"/>
        <v/>
      </c>
      <c r="P502" s="71" t="str">
        <f ca="1">IF(ISNA(MATCH(B502,PageBottom!$A$2:$A$1000,0)),"",OFFSET(PageBottomReference,MATCH(B502,PageBottom!$A$2:$A$1000,0),3))</f>
        <v/>
      </c>
      <c r="Q502" s="68" t="str">
        <f t="shared" ca="1" si="54"/>
        <v/>
      </c>
      <c r="R502" s="69" t="str">
        <f ca="1">IF(ISNA(MATCH(B502,PageBottom!$A$2:$A$1000,0)),"",OFFSET(PageBottomReference,MATCH(B502,PageBottom!$A$2:$A$1000,0),5)/86400)</f>
        <v/>
      </c>
      <c r="S502" s="72" t="str">
        <f t="shared" ca="1" si="55"/>
        <v/>
      </c>
      <c r="T502" s="73" t="str">
        <f ca="1">IF(ISNA(MATCH(B502,Pages!$A$2:$A$1000,0)),"",OFFSET(PageReference,MATCH(B502,Pages!$A$2:$A$1000,0),3))</f>
        <v/>
      </c>
      <c r="U502" s="66" t="str">
        <f ca="1">IF(ISNA(MATCH(B502,Pages!$A$2:$A$1000,0)),"",OFFSET(PageReference,MATCH(B502,Pages!$A$2:$A$1000,0),1))</f>
        <v/>
      </c>
      <c r="V502" s="66" t="str">
        <f ca="1">IF(ISNA(MATCH(B502,Pages!$A$2:$A$1000,0)),"",OFFSET(PageReference,MATCH(B502,Pages!$A$2:$A$1000,0),2))</f>
        <v/>
      </c>
      <c r="W502" s="68" t="str">
        <f t="shared" si="51"/>
        <v/>
      </c>
      <c r="X502" s="68" t="str">
        <f ca="1">IF(ISNA(MATCH(B502,Pages!$A$2:$A$1000,0)),"",OFFSET(PageReference,MATCH(B502,Pages!$A$2:$A$1000,0),5)/100)</f>
        <v/>
      </c>
      <c r="Y502" s="68" t="str">
        <f ca="1">IF(ISNA(MATCH(B502,Pages!$A$2:$A$1000,0)),"",OFFSET(PageReference,MATCH(B502,Pages!$A$2:$A$1000,0),6)/100)</f>
        <v/>
      </c>
      <c r="Z502" s="70" t="str">
        <f ca="1">IF(ISNA(MATCH(B502,Pages!$A$2:$A$1000,0)),"",OFFSET(PageReference,MATCH(B502,Pages!$A$2:$A$1000,0),4)/86400)</f>
        <v/>
      </c>
    </row>
    <row r="503" spans="2:26" s="74" customFormat="1" ht="12.75" x14ac:dyDescent="0.2">
      <c r="B503" s="67" t="str">
        <f>IF(ISBLANK(Allowed!A489),"",Allowed!A489)</f>
        <v/>
      </c>
      <c r="C503" s="66" t="str">
        <f>IF(ISBLANK(Allowed!C489),"",Allowed!C489)</f>
        <v/>
      </c>
      <c r="D503" s="66" t="str">
        <f>IF(ISBLANK(Allowed!D489),"",Allowed!D489)</f>
        <v/>
      </c>
      <c r="E503" s="66" t="str">
        <f>IF(ISBLANK(Allowed!F489),"",Allowed!F489)</f>
        <v/>
      </c>
      <c r="F503" s="67" t="str">
        <f ca="1">IF(ISNA(MATCH(B503,Started!$A$2:$A$100,0)),"",OFFSET(StartedReference,MATCH(B503,Started!$A$2:$A$100,0),3))</f>
        <v/>
      </c>
      <c r="G503" s="68" t="str">
        <f t="shared" ca="1" si="49"/>
        <v/>
      </c>
      <c r="H503" s="69" t="str">
        <f ca="1">IF(ISNA(MATCH(B503,Started!$A$2:$A$1000,0)),"",OFFSET(StartedReference,MATCH(B503,Started!$A$2:$A$1000,0),5)/86400)</f>
        <v/>
      </c>
      <c r="I503" s="66" t="str">
        <f ca="1">IF(ISNA(MATCH(B503,Viewer!$A$2:$A$100,0)),"",OFFSET(ViewerReference,MATCH(B503,Viewer!$A$2:$A$100,0),3))</f>
        <v/>
      </c>
      <c r="J503" s="68" t="str">
        <f t="shared" ca="1" si="52"/>
        <v/>
      </c>
      <c r="K503" s="70" t="str">
        <f ca="1">IF(ISNA(MATCH(B503,Viewer!$A$2:$A$100,0)),"",OFFSET(ViewerReference,MATCH(B503,Viewer!$A$2:$A$100,0),5)/86400)</f>
        <v/>
      </c>
      <c r="L503" s="66" t="str">
        <f ca="1">IF(ISNA(MATCH(B503,Reader!$A$2:$A$100,0)),"",OFFSET(ReaderReference,MATCH(B503,Reader!$A$2:$A$100,0),3))</f>
        <v/>
      </c>
      <c r="M503" s="68" t="str">
        <f t="shared" ca="1" si="53"/>
        <v/>
      </c>
      <c r="N503" s="70" t="str">
        <f ca="1">IF(ISNA(MATCH(B503,Reader!$A$2:$A$100,0)),"",OFFSET(ReaderReference,MATCH(B503,Reader!$A$2:$A$100,0),5)/86400)</f>
        <v/>
      </c>
      <c r="O503" s="68" t="str">
        <f t="shared" ca="1" si="50"/>
        <v/>
      </c>
      <c r="P503" s="71" t="str">
        <f ca="1">IF(ISNA(MATCH(B503,PageBottom!$A$2:$A$1000,0)),"",OFFSET(PageBottomReference,MATCH(B503,PageBottom!$A$2:$A$1000,0),3))</f>
        <v/>
      </c>
      <c r="Q503" s="68" t="str">
        <f t="shared" ca="1" si="54"/>
        <v/>
      </c>
      <c r="R503" s="69" t="str">
        <f ca="1">IF(ISNA(MATCH(B503,PageBottom!$A$2:$A$1000,0)),"",OFFSET(PageBottomReference,MATCH(B503,PageBottom!$A$2:$A$1000,0),5)/86400)</f>
        <v/>
      </c>
      <c r="S503" s="72" t="str">
        <f t="shared" ca="1" si="55"/>
        <v/>
      </c>
      <c r="T503" s="73" t="str">
        <f ca="1">IF(ISNA(MATCH(B503,Pages!$A$2:$A$1000,0)),"",OFFSET(PageReference,MATCH(B503,Pages!$A$2:$A$1000,0),3))</f>
        <v/>
      </c>
      <c r="U503" s="66" t="str">
        <f ca="1">IF(ISNA(MATCH(B503,Pages!$A$2:$A$1000,0)),"",OFFSET(PageReference,MATCH(B503,Pages!$A$2:$A$1000,0),1))</f>
        <v/>
      </c>
      <c r="V503" s="66" t="str">
        <f ca="1">IF(ISNA(MATCH(B503,Pages!$A$2:$A$1000,0)),"",OFFSET(PageReference,MATCH(B503,Pages!$A$2:$A$1000,0),2))</f>
        <v/>
      </c>
      <c r="W503" s="68" t="str">
        <f t="shared" si="51"/>
        <v/>
      </c>
      <c r="X503" s="68" t="str">
        <f ca="1">IF(ISNA(MATCH(B503,Pages!$A$2:$A$1000,0)),"",OFFSET(PageReference,MATCH(B503,Pages!$A$2:$A$1000,0),5)/100)</f>
        <v/>
      </c>
      <c r="Y503" s="68" t="str">
        <f ca="1">IF(ISNA(MATCH(B503,Pages!$A$2:$A$1000,0)),"",OFFSET(PageReference,MATCH(B503,Pages!$A$2:$A$1000,0),6)/100)</f>
        <v/>
      </c>
      <c r="Z503" s="70" t="str">
        <f ca="1">IF(ISNA(MATCH(B503,Pages!$A$2:$A$1000,0)),"",OFFSET(PageReference,MATCH(B503,Pages!$A$2:$A$1000,0),4)/86400)</f>
        <v/>
      </c>
    </row>
    <row r="504" spans="2:26" s="74" customFormat="1" ht="12.75" x14ac:dyDescent="0.2">
      <c r="B504" s="67" t="str">
        <f>IF(ISBLANK(Allowed!A490),"",Allowed!A490)</f>
        <v/>
      </c>
      <c r="C504" s="66" t="str">
        <f>IF(ISBLANK(Allowed!C490),"",Allowed!C490)</f>
        <v/>
      </c>
      <c r="D504" s="66" t="str">
        <f>IF(ISBLANK(Allowed!D490),"",Allowed!D490)</f>
        <v/>
      </c>
      <c r="E504" s="66" t="str">
        <f>IF(ISBLANK(Allowed!F490),"",Allowed!F490)</f>
        <v/>
      </c>
      <c r="F504" s="67" t="str">
        <f ca="1">IF(ISNA(MATCH(B504,Started!$A$2:$A$100,0)),"",OFFSET(StartedReference,MATCH(B504,Started!$A$2:$A$100,0),3))</f>
        <v/>
      </c>
      <c r="G504" s="68" t="str">
        <f t="shared" ca="1" si="49"/>
        <v/>
      </c>
      <c r="H504" s="69" t="str">
        <f ca="1">IF(ISNA(MATCH(B504,Started!$A$2:$A$1000,0)),"",OFFSET(StartedReference,MATCH(B504,Started!$A$2:$A$1000,0),5)/86400)</f>
        <v/>
      </c>
      <c r="I504" s="66" t="str">
        <f ca="1">IF(ISNA(MATCH(B504,Viewer!$A$2:$A$100,0)),"",OFFSET(ViewerReference,MATCH(B504,Viewer!$A$2:$A$100,0),3))</f>
        <v/>
      </c>
      <c r="J504" s="68" t="str">
        <f t="shared" ca="1" si="52"/>
        <v/>
      </c>
      <c r="K504" s="70" t="str">
        <f ca="1">IF(ISNA(MATCH(B504,Viewer!$A$2:$A$100,0)),"",OFFSET(ViewerReference,MATCH(B504,Viewer!$A$2:$A$100,0),5)/86400)</f>
        <v/>
      </c>
      <c r="L504" s="66" t="str">
        <f ca="1">IF(ISNA(MATCH(B504,Reader!$A$2:$A$100,0)),"",OFFSET(ReaderReference,MATCH(B504,Reader!$A$2:$A$100,0),3))</f>
        <v/>
      </c>
      <c r="M504" s="68" t="str">
        <f t="shared" ca="1" si="53"/>
        <v/>
      </c>
      <c r="N504" s="70" t="str">
        <f ca="1">IF(ISNA(MATCH(B504,Reader!$A$2:$A$100,0)),"",OFFSET(ReaderReference,MATCH(B504,Reader!$A$2:$A$100,0),5)/86400)</f>
        <v/>
      </c>
      <c r="O504" s="68" t="str">
        <f t="shared" ca="1" si="50"/>
        <v/>
      </c>
      <c r="P504" s="71" t="str">
        <f ca="1">IF(ISNA(MATCH(B504,PageBottom!$A$2:$A$1000,0)),"",OFFSET(PageBottomReference,MATCH(B504,PageBottom!$A$2:$A$1000,0),3))</f>
        <v/>
      </c>
      <c r="Q504" s="68" t="str">
        <f t="shared" ca="1" si="54"/>
        <v/>
      </c>
      <c r="R504" s="69" t="str">
        <f ca="1">IF(ISNA(MATCH(B504,PageBottom!$A$2:$A$1000,0)),"",OFFSET(PageBottomReference,MATCH(B504,PageBottom!$A$2:$A$1000,0),5)/86400)</f>
        <v/>
      </c>
      <c r="S504" s="72" t="str">
        <f t="shared" ca="1" si="55"/>
        <v/>
      </c>
      <c r="T504" s="73" t="str">
        <f ca="1">IF(ISNA(MATCH(B504,Pages!$A$2:$A$1000,0)),"",OFFSET(PageReference,MATCH(B504,Pages!$A$2:$A$1000,0),3))</f>
        <v/>
      </c>
      <c r="U504" s="66" t="str">
        <f ca="1">IF(ISNA(MATCH(B504,Pages!$A$2:$A$1000,0)),"",OFFSET(PageReference,MATCH(B504,Pages!$A$2:$A$1000,0),1))</f>
        <v/>
      </c>
      <c r="V504" s="66" t="str">
        <f ca="1">IF(ISNA(MATCH(B504,Pages!$A$2:$A$1000,0)),"",OFFSET(PageReference,MATCH(B504,Pages!$A$2:$A$1000,0),2))</f>
        <v/>
      </c>
      <c r="W504" s="68" t="str">
        <f t="shared" si="51"/>
        <v/>
      </c>
      <c r="X504" s="68" t="str">
        <f ca="1">IF(ISNA(MATCH(B504,Pages!$A$2:$A$1000,0)),"",OFFSET(PageReference,MATCH(B504,Pages!$A$2:$A$1000,0),5)/100)</f>
        <v/>
      </c>
      <c r="Y504" s="68" t="str">
        <f ca="1">IF(ISNA(MATCH(B504,Pages!$A$2:$A$1000,0)),"",OFFSET(PageReference,MATCH(B504,Pages!$A$2:$A$1000,0),6)/100)</f>
        <v/>
      </c>
      <c r="Z504" s="70" t="str">
        <f ca="1">IF(ISNA(MATCH(B504,Pages!$A$2:$A$1000,0)),"",OFFSET(PageReference,MATCH(B504,Pages!$A$2:$A$1000,0),4)/86400)</f>
        <v/>
      </c>
    </row>
    <row r="505" spans="2:26" s="74" customFormat="1" ht="12.75" x14ac:dyDescent="0.2">
      <c r="B505" s="67" t="str">
        <f>IF(ISBLANK(Allowed!A491),"",Allowed!A491)</f>
        <v/>
      </c>
      <c r="C505" s="66" t="str">
        <f>IF(ISBLANK(Allowed!C491),"",Allowed!C491)</f>
        <v/>
      </c>
      <c r="D505" s="66" t="str">
        <f>IF(ISBLANK(Allowed!D491),"",Allowed!D491)</f>
        <v/>
      </c>
      <c r="E505" s="66" t="str">
        <f>IF(ISBLANK(Allowed!F491),"",Allowed!F491)</f>
        <v/>
      </c>
      <c r="F505" s="67" t="str">
        <f ca="1">IF(ISNA(MATCH(B505,Started!$A$2:$A$100,0)),"",OFFSET(StartedReference,MATCH(B505,Started!$A$2:$A$100,0),3))</f>
        <v/>
      </c>
      <c r="G505" s="68" t="str">
        <f t="shared" ca="1" si="49"/>
        <v/>
      </c>
      <c r="H505" s="69" t="str">
        <f ca="1">IF(ISNA(MATCH(B505,Started!$A$2:$A$1000,0)),"",OFFSET(StartedReference,MATCH(B505,Started!$A$2:$A$1000,0),5)/86400)</f>
        <v/>
      </c>
      <c r="I505" s="66" t="str">
        <f ca="1">IF(ISNA(MATCH(B505,Viewer!$A$2:$A$100,0)),"",OFFSET(ViewerReference,MATCH(B505,Viewer!$A$2:$A$100,0),3))</f>
        <v/>
      </c>
      <c r="J505" s="68" t="str">
        <f t="shared" ca="1" si="52"/>
        <v/>
      </c>
      <c r="K505" s="70" t="str">
        <f ca="1">IF(ISNA(MATCH(B505,Viewer!$A$2:$A$100,0)),"",OFFSET(ViewerReference,MATCH(B505,Viewer!$A$2:$A$100,0),5)/86400)</f>
        <v/>
      </c>
      <c r="L505" s="66" t="str">
        <f ca="1">IF(ISNA(MATCH(B505,Reader!$A$2:$A$100,0)),"",OFFSET(ReaderReference,MATCH(B505,Reader!$A$2:$A$100,0),3))</f>
        <v/>
      </c>
      <c r="M505" s="68" t="str">
        <f t="shared" ca="1" si="53"/>
        <v/>
      </c>
      <c r="N505" s="70" t="str">
        <f ca="1">IF(ISNA(MATCH(B505,Reader!$A$2:$A$100,0)),"",OFFSET(ReaderReference,MATCH(B505,Reader!$A$2:$A$100,0),5)/86400)</f>
        <v/>
      </c>
      <c r="O505" s="68" t="str">
        <f t="shared" ca="1" si="50"/>
        <v/>
      </c>
      <c r="P505" s="71" t="str">
        <f ca="1">IF(ISNA(MATCH(B505,PageBottom!$A$2:$A$1000,0)),"",OFFSET(PageBottomReference,MATCH(B505,PageBottom!$A$2:$A$1000,0),3))</f>
        <v/>
      </c>
      <c r="Q505" s="68" t="str">
        <f t="shared" ca="1" si="54"/>
        <v/>
      </c>
      <c r="R505" s="69" t="str">
        <f ca="1">IF(ISNA(MATCH(B505,PageBottom!$A$2:$A$1000,0)),"",OFFSET(PageBottomReference,MATCH(B505,PageBottom!$A$2:$A$1000,0),5)/86400)</f>
        <v/>
      </c>
      <c r="S505" s="72" t="str">
        <f t="shared" ca="1" si="55"/>
        <v/>
      </c>
      <c r="T505" s="73" t="str">
        <f ca="1">IF(ISNA(MATCH(B505,Pages!$A$2:$A$1000,0)),"",OFFSET(PageReference,MATCH(B505,Pages!$A$2:$A$1000,0),3))</f>
        <v/>
      </c>
      <c r="U505" s="66" t="str">
        <f ca="1">IF(ISNA(MATCH(B505,Pages!$A$2:$A$1000,0)),"",OFFSET(PageReference,MATCH(B505,Pages!$A$2:$A$1000,0),1))</f>
        <v/>
      </c>
      <c r="V505" s="66" t="str">
        <f ca="1">IF(ISNA(MATCH(B505,Pages!$A$2:$A$1000,0)),"",OFFSET(PageReference,MATCH(B505,Pages!$A$2:$A$1000,0),2))</f>
        <v/>
      </c>
      <c r="W505" s="68" t="str">
        <f t="shared" si="51"/>
        <v/>
      </c>
      <c r="X505" s="68" t="str">
        <f ca="1">IF(ISNA(MATCH(B505,Pages!$A$2:$A$1000,0)),"",OFFSET(PageReference,MATCH(B505,Pages!$A$2:$A$1000,0),5)/100)</f>
        <v/>
      </c>
      <c r="Y505" s="68" t="str">
        <f ca="1">IF(ISNA(MATCH(B505,Pages!$A$2:$A$1000,0)),"",OFFSET(PageReference,MATCH(B505,Pages!$A$2:$A$1000,0),6)/100)</f>
        <v/>
      </c>
      <c r="Z505" s="70" t="str">
        <f ca="1">IF(ISNA(MATCH(B505,Pages!$A$2:$A$1000,0)),"",OFFSET(PageReference,MATCH(B505,Pages!$A$2:$A$1000,0),4)/86400)</f>
        <v/>
      </c>
    </row>
    <row r="506" spans="2:26" s="74" customFormat="1" ht="12.75" x14ac:dyDescent="0.2">
      <c r="B506" s="67" t="str">
        <f>IF(ISBLANK(Allowed!A492),"",Allowed!A492)</f>
        <v/>
      </c>
      <c r="C506" s="66" t="str">
        <f>IF(ISBLANK(Allowed!C492),"",Allowed!C492)</f>
        <v/>
      </c>
      <c r="D506" s="66" t="str">
        <f>IF(ISBLANK(Allowed!D492),"",Allowed!D492)</f>
        <v/>
      </c>
      <c r="E506" s="66" t="str">
        <f>IF(ISBLANK(Allowed!F492),"",Allowed!F492)</f>
        <v/>
      </c>
      <c r="F506" s="67" t="str">
        <f ca="1">IF(ISNA(MATCH(B506,Started!$A$2:$A$100,0)),"",OFFSET(StartedReference,MATCH(B506,Started!$A$2:$A$100,0),3))</f>
        <v/>
      </c>
      <c r="G506" s="68" t="str">
        <f t="shared" ca="1" si="49"/>
        <v/>
      </c>
      <c r="H506" s="69" t="str">
        <f ca="1">IF(ISNA(MATCH(B506,Started!$A$2:$A$1000,0)),"",OFFSET(StartedReference,MATCH(B506,Started!$A$2:$A$1000,0),5)/86400)</f>
        <v/>
      </c>
      <c r="I506" s="66" t="str">
        <f ca="1">IF(ISNA(MATCH(B506,Viewer!$A$2:$A$100,0)),"",OFFSET(ViewerReference,MATCH(B506,Viewer!$A$2:$A$100,0),3))</f>
        <v/>
      </c>
      <c r="J506" s="68" t="str">
        <f t="shared" ca="1" si="52"/>
        <v/>
      </c>
      <c r="K506" s="70" t="str">
        <f ca="1">IF(ISNA(MATCH(B506,Viewer!$A$2:$A$100,0)),"",OFFSET(ViewerReference,MATCH(B506,Viewer!$A$2:$A$100,0),5)/86400)</f>
        <v/>
      </c>
      <c r="L506" s="66" t="str">
        <f ca="1">IF(ISNA(MATCH(B506,Reader!$A$2:$A$100,0)),"",OFFSET(ReaderReference,MATCH(B506,Reader!$A$2:$A$100,0),3))</f>
        <v/>
      </c>
      <c r="M506" s="68" t="str">
        <f t="shared" ca="1" si="53"/>
        <v/>
      </c>
      <c r="N506" s="70" t="str">
        <f ca="1">IF(ISNA(MATCH(B506,Reader!$A$2:$A$100,0)),"",OFFSET(ReaderReference,MATCH(B506,Reader!$A$2:$A$100,0),5)/86400)</f>
        <v/>
      </c>
      <c r="O506" s="68" t="str">
        <f t="shared" ca="1" si="50"/>
        <v/>
      </c>
      <c r="P506" s="71" t="str">
        <f ca="1">IF(ISNA(MATCH(B506,PageBottom!$A$2:$A$1000,0)),"",OFFSET(PageBottomReference,MATCH(B506,PageBottom!$A$2:$A$1000,0),3))</f>
        <v/>
      </c>
      <c r="Q506" s="68" t="str">
        <f t="shared" ca="1" si="54"/>
        <v/>
      </c>
      <c r="R506" s="69" t="str">
        <f ca="1">IF(ISNA(MATCH(B506,PageBottom!$A$2:$A$1000,0)),"",OFFSET(PageBottomReference,MATCH(B506,PageBottom!$A$2:$A$1000,0),5)/86400)</f>
        <v/>
      </c>
      <c r="S506" s="72" t="str">
        <f t="shared" ca="1" si="55"/>
        <v/>
      </c>
      <c r="T506" s="73" t="str">
        <f ca="1">IF(ISNA(MATCH(B506,Pages!$A$2:$A$1000,0)),"",OFFSET(PageReference,MATCH(B506,Pages!$A$2:$A$1000,0),3))</f>
        <v/>
      </c>
      <c r="U506" s="66" t="str">
        <f ca="1">IF(ISNA(MATCH(B506,Pages!$A$2:$A$1000,0)),"",OFFSET(PageReference,MATCH(B506,Pages!$A$2:$A$1000,0),1))</f>
        <v/>
      </c>
      <c r="V506" s="66" t="str">
        <f ca="1">IF(ISNA(MATCH(B506,Pages!$A$2:$A$1000,0)),"",OFFSET(PageReference,MATCH(B506,Pages!$A$2:$A$1000,0),2))</f>
        <v/>
      </c>
      <c r="W506" s="68" t="str">
        <f t="shared" si="51"/>
        <v/>
      </c>
      <c r="X506" s="68" t="str">
        <f ca="1">IF(ISNA(MATCH(B506,Pages!$A$2:$A$1000,0)),"",OFFSET(PageReference,MATCH(B506,Pages!$A$2:$A$1000,0),5)/100)</f>
        <v/>
      </c>
      <c r="Y506" s="68" t="str">
        <f ca="1">IF(ISNA(MATCH(B506,Pages!$A$2:$A$1000,0)),"",OFFSET(PageReference,MATCH(B506,Pages!$A$2:$A$1000,0),6)/100)</f>
        <v/>
      </c>
      <c r="Z506" s="70" t="str">
        <f ca="1">IF(ISNA(MATCH(B506,Pages!$A$2:$A$1000,0)),"",OFFSET(PageReference,MATCH(B506,Pages!$A$2:$A$1000,0),4)/86400)</f>
        <v/>
      </c>
    </row>
    <row r="507" spans="2:26" s="74" customFormat="1" ht="12.75" x14ac:dyDescent="0.2">
      <c r="B507" s="67" t="str">
        <f>IF(ISBLANK(Allowed!A493),"",Allowed!A493)</f>
        <v/>
      </c>
      <c r="C507" s="66" t="str">
        <f>IF(ISBLANK(Allowed!C493),"",Allowed!C493)</f>
        <v/>
      </c>
      <c r="D507" s="66" t="str">
        <f>IF(ISBLANK(Allowed!D493),"",Allowed!D493)</f>
        <v/>
      </c>
      <c r="E507" s="66" t="str">
        <f>IF(ISBLANK(Allowed!F493),"",Allowed!F493)</f>
        <v/>
      </c>
      <c r="F507" s="67" t="str">
        <f ca="1">IF(ISNA(MATCH(B507,Started!$A$2:$A$100,0)),"",OFFSET(StartedReference,MATCH(B507,Started!$A$2:$A$100,0),3))</f>
        <v/>
      </c>
      <c r="G507" s="68" t="str">
        <f t="shared" ca="1" si="49"/>
        <v/>
      </c>
      <c r="H507" s="69" t="str">
        <f ca="1">IF(ISNA(MATCH(B507,Started!$A$2:$A$1000,0)),"",OFFSET(StartedReference,MATCH(B507,Started!$A$2:$A$1000,0),5)/86400)</f>
        <v/>
      </c>
      <c r="I507" s="66" t="str">
        <f ca="1">IF(ISNA(MATCH(B507,Viewer!$A$2:$A$100,0)),"",OFFSET(ViewerReference,MATCH(B507,Viewer!$A$2:$A$100,0),3))</f>
        <v/>
      </c>
      <c r="J507" s="68" t="str">
        <f t="shared" ca="1" si="52"/>
        <v/>
      </c>
      <c r="K507" s="70" t="str">
        <f ca="1">IF(ISNA(MATCH(B507,Viewer!$A$2:$A$100,0)),"",OFFSET(ViewerReference,MATCH(B507,Viewer!$A$2:$A$100,0),5)/86400)</f>
        <v/>
      </c>
      <c r="L507" s="66" t="str">
        <f ca="1">IF(ISNA(MATCH(B507,Reader!$A$2:$A$100,0)),"",OFFSET(ReaderReference,MATCH(B507,Reader!$A$2:$A$100,0),3))</f>
        <v/>
      </c>
      <c r="M507" s="68" t="str">
        <f t="shared" ca="1" si="53"/>
        <v/>
      </c>
      <c r="N507" s="70" t="str">
        <f ca="1">IF(ISNA(MATCH(B507,Reader!$A$2:$A$100,0)),"",OFFSET(ReaderReference,MATCH(B507,Reader!$A$2:$A$100,0),5)/86400)</f>
        <v/>
      </c>
      <c r="O507" s="68" t="str">
        <f t="shared" ca="1" si="50"/>
        <v/>
      </c>
      <c r="P507" s="71" t="str">
        <f ca="1">IF(ISNA(MATCH(B507,PageBottom!$A$2:$A$1000,0)),"",OFFSET(PageBottomReference,MATCH(B507,PageBottom!$A$2:$A$1000,0),3))</f>
        <v/>
      </c>
      <c r="Q507" s="68" t="str">
        <f t="shared" ca="1" si="54"/>
        <v/>
      </c>
      <c r="R507" s="69" t="str">
        <f ca="1">IF(ISNA(MATCH(B507,PageBottom!$A$2:$A$1000,0)),"",OFFSET(PageBottomReference,MATCH(B507,PageBottom!$A$2:$A$1000,0),5)/86400)</f>
        <v/>
      </c>
      <c r="S507" s="72" t="str">
        <f t="shared" ca="1" si="55"/>
        <v/>
      </c>
      <c r="T507" s="73" t="str">
        <f ca="1">IF(ISNA(MATCH(B507,Pages!$A$2:$A$1000,0)),"",OFFSET(PageReference,MATCH(B507,Pages!$A$2:$A$1000,0),3))</f>
        <v/>
      </c>
      <c r="U507" s="66" t="str">
        <f ca="1">IF(ISNA(MATCH(B507,Pages!$A$2:$A$1000,0)),"",OFFSET(PageReference,MATCH(B507,Pages!$A$2:$A$1000,0),1))</f>
        <v/>
      </c>
      <c r="V507" s="66" t="str">
        <f ca="1">IF(ISNA(MATCH(B507,Pages!$A$2:$A$1000,0)),"",OFFSET(PageReference,MATCH(B507,Pages!$A$2:$A$1000,0),2))</f>
        <v/>
      </c>
      <c r="W507" s="68" t="str">
        <f t="shared" si="51"/>
        <v/>
      </c>
      <c r="X507" s="68" t="str">
        <f ca="1">IF(ISNA(MATCH(B507,Pages!$A$2:$A$1000,0)),"",OFFSET(PageReference,MATCH(B507,Pages!$A$2:$A$1000,0),5)/100)</f>
        <v/>
      </c>
      <c r="Y507" s="68" t="str">
        <f ca="1">IF(ISNA(MATCH(B507,Pages!$A$2:$A$1000,0)),"",OFFSET(PageReference,MATCH(B507,Pages!$A$2:$A$1000,0),6)/100)</f>
        <v/>
      </c>
      <c r="Z507" s="70" t="str">
        <f ca="1">IF(ISNA(MATCH(B507,Pages!$A$2:$A$1000,0)),"",OFFSET(PageReference,MATCH(B507,Pages!$A$2:$A$1000,0),4)/86400)</f>
        <v/>
      </c>
    </row>
    <row r="508" spans="2:26" s="74" customFormat="1" ht="12.75" x14ac:dyDescent="0.2">
      <c r="B508" s="67" t="str">
        <f>IF(ISBLANK(Allowed!A494),"",Allowed!A494)</f>
        <v/>
      </c>
      <c r="C508" s="66" t="str">
        <f>IF(ISBLANK(Allowed!C494),"",Allowed!C494)</f>
        <v/>
      </c>
      <c r="D508" s="66" t="str">
        <f>IF(ISBLANK(Allowed!D494),"",Allowed!D494)</f>
        <v/>
      </c>
      <c r="E508" s="66" t="str">
        <f>IF(ISBLANK(Allowed!F494),"",Allowed!F494)</f>
        <v/>
      </c>
      <c r="F508" s="67" t="str">
        <f ca="1">IF(ISNA(MATCH(B508,Started!$A$2:$A$100,0)),"",OFFSET(StartedReference,MATCH(B508,Started!$A$2:$A$100,0),3))</f>
        <v/>
      </c>
      <c r="G508" s="68" t="str">
        <f t="shared" ca="1" si="49"/>
        <v/>
      </c>
      <c r="H508" s="69" t="str">
        <f ca="1">IF(ISNA(MATCH(B508,Started!$A$2:$A$1000,0)),"",OFFSET(StartedReference,MATCH(B508,Started!$A$2:$A$1000,0),5)/86400)</f>
        <v/>
      </c>
      <c r="I508" s="66" t="str">
        <f ca="1">IF(ISNA(MATCH(B508,Viewer!$A$2:$A$100,0)),"",OFFSET(ViewerReference,MATCH(B508,Viewer!$A$2:$A$100,0),3))</f>
        <v/>
      </c>
      <c r="J508" s="68" t="str">
        <f t="shared" ca="1" si="52"/>
        <v/>
      </c>
      <c r="K508" s="70" t="str">
        <f ca="1">IF(ISNA(MATCH(B508,Viewer!$A$2:$A$100,0)),"",OFFSET(ViewerReference,MATCH(B508,Viewer!$A$2:$A$100,0),5)/86400)</f>
        <v/>
      </c>
      <c r="L508" s="66" t="str">
        <f ca="1">IF(ISNA(MATCH(B508,Reader!$A$2:$A$100,0)),"",OFFSET(ReaderReference,MATCH(B508,Reader!$A$2:$A$100,0),3))</f>
        <v/>
      </c>
      <c r="M508" s="68" t="str">
        <f t="shared" ca="1" si="53"/>
        <v/>
      </c>
      <c r="N508" s="70" t="str">
        <f ca="1">IF(ISNA(MATCH(B508,Reader!$A$2:$A$100,0)),"",OFFSET(ReaderReference,MATCH(B508,Reader!$A$2:$A$100,0),5)/86400)</f>
        <v/>
      </c>
      <c r="O508" s="68" t="str">
        <f t="shared" ca="1" si="50"/>
        <v/>
      </c>
      <c r="P508" s="71" t="str">
        <f ca="1">IF(ISNA(MATCH(B508,PageBottom!$A$2:$A$1000,0)),"",OFFSET(PageBottomReference,MATCH(B508,PageBottom!$A$2:$A$1000,0),3))</f>
        <v/>
      </c>
      <c r="Q508" s="68" t="str">
        <f t="shared" ca="1" si="54"/>
        <v/>
      </c>
      <c r="R508" s="69" t="str">
        <f ca="1">IF(ISNA(MATCH(B508,PageBottom!$A$2:$A$1000,0)),"",OFFSET(PageBottomReference,MATCH(B508,PageBottom!$A$2:$A$1000,0),5)/86400)</f>
        <v/>
      </c>
      <c r="S508" s="72" t="str">
        <f t="shared" ca="1" si="55"/>
        <v/>
      </c>
      <c r="T508" s="73" t="str">
        <f ca="1">IF(ISNA(MATCH(B508,Pages!$A$2:$A$1000,0)),"",OFFSET(PageReference,MATCH(B508,Pages!$A$2:$A$1000,0),3))</f>
        <v/>
      </c>
      <c r="U508" s="66" t="str">
        <f ca="1">IF(ISNA(MATCH(B508,Pages!$A$2:$A$1000,0)),"",OFFSET(PageReference,MATCH(B508,Pages!$A$2:$A$1000,0),1))</f>
        <v/>
      </c>
      <c r="V508" s="66" t="str">
        <f ca="1">IF(ISNA(MATCH(B508,Pages!$A$2:$A$1000,0)),"",OFFSET(PageReference,MATCH(B508,Pages!$A$2:$A$1000,0),2))</f>
        <v/>
      </c>
      <c r="W508" s="68" t="str">
        <f t="shared" si="51"/>
        <v/>
      </c>
      <c r="X508" s="68" t="str">
        <f ca="1">IF(ISNA(MATCH(B508,Pages!$A$2:$A$1000,0)),"",OFFSET(PageReference,MATCH(B508,Pages!$A$2:$A$1000,0),5)/100)</f>
        <v/>
      </c>
      <c r="Y508" s="68" t="str">
        <f ca="1">IF(ISNA(MATCH(B508,Pages!$A$2:$A$1000,0)),"",OFFSET(PageReference,MATCH(B508,Pages!$A$2:$A$1000,0),6)/100)</f>
        <v/>
      </c>
      <c r="Z508" s="70" t="str">
        <f ca="1">IF(ISNA(MATCH(B508,Pages!$A$2:$A$1000,0)),"",OFFSET(PageReference,MATCH(B508,Pages!$A$2:$A$1000,0),4)/86400)</f>
        <v/>
      </c>
    </row>
    <row r="509" spans="2:26" s="74" customFormat="1" ht="12.75" x14ac:dyDescent="0.2">
      <c r="B509" s="67" t="str">
        <f>IF(ISBLANK(Allowed!A495),"",Allowed!A495)</f>
        <v/>
      </c>
      <c r="C509" s="66" t="str">
        <f>IF(ISBLANK(Allowed!C495),"",Allowed!C495)</f>
        <v/>
      </c>
      <c r="D509" s="66" t="str">
        <f>IF(ISBLANK(Allowed!D495),"",Allowed!D495)</f>
        <v/>
      </c>
      <c r="E509" s="66" t="str">
        <f>IF(ISBLANK(Allowed!F495),"",Allowed!F495)</f>
        <v/>
      </c>
      <c r="F509" s="67" t="str">
        <f ca="1">IF(ISNA(MATCH(B509,Started!$A$2:$A$100,0)),"",OFFSET(StartedReference,MATCH(B509,Started!$A$2:$A$100,0),3))</f>
        <v/>
      </c>
      <c r="G509" s="68" t="str">
        <f t="shared" ca="1" si="49"/>
        <v/>
      </c>
      <c r="H509" s="69" t="str">
        <f ca="1">IF(ISNA(MATCH(B509,Started!$A$2:$A$1000,0)),"",OFFSET(StartedReference,MATCH(B509,Started!$A$2:$A$1000,0),5)/86400)</f>
        <v/>
      </c>
      <c r="I509" s="66" t="str">
        <f ca="1">IF(ISNA(MATCH(B509,Viewer!$A$2:$A$100,0)),"",OFFSET(ViewerReference,MATCH(B509,Viewer!$A$2:$A$100,0),3))</f>
        <v/>
      </c>
      <c r="J509" s="68" t="str">
        <f t="shared" ca="1" si="52"/>
        <v/>
      </c>
      <c r="K509" s="70" t="str">
        <f ca="1">IF(ISNA(MATCH(B509,Viewer!$A$2:$A$100,0)),"",OFFSET(ViewerReference,MATCH(B509,Viewer!$A$2:$A$100,0),5)/86400)</f>
        <v/>
      </c>
      <c r="L509" s="66" t="str">
        <f ca="1">IF(ISNA(MATCH(B509,Reader!$A$2:$A$100,0)),"",OFFSET(ReaderReference,MATCH(B509,Reader!$A$2:$A$100,0),3))</f>
        <v/>
      </c>
      <c r="M509" s="68" t="str">
        <f t="shared" ca="1" si="53"/>
        <v/>
      </c>
      <c r="N509" s="70" t="str">
        <f ca="1">IF(ISNA(MATCH(B509,Reader!$A$2:$A$100,0)),"",OFFSET(ReaderReference,MATCH(B509,Reader!$A$2:$A$100,0),5)/86400)</f>
        <v/>
      </c>
      <c r="O509" s="68" t="str">
        <f t="shared" ca="1" si="50"/>
        <v/>
      </c>
      <c r="P509" s="71" t="str">
        <f ca="1">IF(ISNA(MATCH(B509,PageBottom!$A$2:$A$1000,0)),"",OFFSET(PageBottomReference,MATCH(B509,PageBottom!$A$2:$A$1000,0),3))</f>
        <v/>
      </c>
      <c r="Q509" s="68" t="str">
        <f t="shared" ca="1" si="54"/>
        <v/>
      </c>
      <c r="R509" s="69" t="str">
        <f ca="1">IF(ISNA(MATCH(B509,PageBottom!$A$2:$A$1000,0)),"",OFFSET(PageBottomReference,MATCH(B509,PageBottom!$A$2:$A$1000,0),5)/86400)</f>
        <v/>
      </c>
      <c r="S509" s="72" t="str">
        <f t="shared" ca="1" si="55"/>
        <v/>
      </c>
      <c r="T509" s="73" t="str">
        <f ca="1">IF(ISNA(MATCH(B509,Pages!$A$2:$A$1000,0)),"",OFFSET(PageReference,MATCH(B509,Pages!$A$2:$A$1000,0),3))</f>
        <v/>
      </c>
      <c r="U509" s="66" t="str">
        <f ca="1">IF(ISNA(MATCH(B509,Pages!$A$2:$A$1000,0)),"",OFFSET(PageReference,MATCH(B509,Pages!$A$2:$A$1000,0),1))</f>
        <v/>
      </c>
      <c r="V509" s="66" t="str">
        <f ca="1">IF(ISNA(MATCH(B509,Pages!$A$2:$A$1000,0)),"",OFFSET(PageReference,MATCH(B509,Pages!$A$2:$A$1000,0),2))</f>
        <v/>
      </c>
      <c r="W509" s="68" t="str">
        <f t="shared" si="51"/>
        <v/>
      </c>
      <c r="X509" s="68" t="str">
        <f ca="1">IF(ISNA(MATCH(B509,Pages!$A$2:$A$1000,0)),"",OFFSET(PageReference,MATCH(B509,Pages!$A$2:$A$1000,0),5)/100)</f>
        <v/>
      </c>
      <c r="Y509" s="68" t="str">
        <f ca="1">IF(ISNA(MATCH(B509,Pages!$A$2:$A$1000,0)),"",OFFSET(PageReference,MATCH(B509,Pages!$A$2:$A$1000,0),6)/100)</f>
        <v/>
      </c>
      <c r="Z509" s="70" t="str">
        <f ca="1">IF(ISNA(MATCH(B509,Pages!$A$2:$A$1000,0)),"",OFFSET(PageReference,MATCH(B509,Pages!$A$2:$A$1000,0),4)/86400)</f>
        <v/>
      </c>
    </row>
    <row r="510" spans="2:26" s="74" customFormat="1" ht="12.75" x14ac:dyDescent="0.2">
      <c r="B510" s="67" t="str">
        <f>IF(ISBLANK(Allowed!A496),"",Allowed!A496)</f>
        <v/>
      </c>
      <c r="C510" s="66" t="str">
        <f>IF(ISBLANK(Allowed!C496),"",Allowed!C496)</f>
        <v/>
      </c>
      <c r="D510" s="66" t="str">
        <f>IF(ISBLANK(Allowed!D496),"",Allowed!D496)</f>
        <v/>
      </c>
      <c r="E510" s="66" t="str">
        <f>IF(ISBLANK(Allowed!F496),"",Allowed!F496)</f>
        <v/>
      </c>
      <c r="F510" s="67" t="str">
        <f ca="1">IF(ISNA(MATCH(B510,Started!$A$2:$A$100,0)),"",OFFSET(StartedReference,MATCH(B510,Started!$A$2:$A$100,0),3))</f>
        <v/>
      </c>
      <c r="G510" s="68" t="str">
        <f t="shared" ca="1" si="49"/>
        <v/>
      </c>
      <c r="H510" s="69" t="str">
        <f ca="1">IF(ISNA(MATCH(B510,Started!$A$2:$A$1000,0)),"",OFFSET(StartedReference,MATCH(B510,Started!$A$2:$A$1000,0),5)/86400)</f>
        <v/>
      </c>
      <c r="I510" s="66" t="str">
        <f ca="1">IF(ISNA(MATCH(B510,Viewer!$A$2:$A$100,0)),"",OFFSET(ViewerReference,MATCH(B510,Viewer!$A$2:$A$100,0),3))</f>
        <v/>
      </c>
      <c r="J510" s="68" t="str">
        <f t="shared" ca="1" si="52"/>
        <v/>
      </c>
      <c r="K510" s="70" t="str">
        <f ca="1">IF(ISNA(MATCH(B510,Viewer!$A$2:$A$100,0)),"",OFFSET(ViewerReference,MATCH(B510,Viewer!$A$2:$A$100,0),5)/86400)</f>
        <v/>
      </c>
      <c r="L510" s="66" t="str">
        <f ca="1">IF(ISNA(MATCH(B510,Reader!$A$2:$A$100,0)),"",OFFSET(ReaderReference,MATCH(B510,Reader!$A$2:$A$100,0),3))</f>
        <v/>
      </c>
      <c r="M510" s="68" t="str">
        <f t="shared" ca="1" si="53"/>
        <v/>
      </c>
      <c r="N510" s="70" t="str">
        <f ca="1">IF(ISNA(MATCH(B510,Reader!$A$2:$A$100,0)),"",OFFSET(ReaderReference,MATCH(B510,Reader!$A$2:$A$100,0),5)/86400)</f>
        <v/>
      </c>
      <c r="O510" s="68" t="str">
        <f t="shared" ca="1" si="50"/>
        <v/>
      </c>
      <c r="P510" s="71" t="str">
        <f ca="1">IF(ISNA(MATCH(B510,PageBottom!$A$2:$A$1000,0)),"",OFFSET(PageBottomReference,MATCH(B510,PageBottom!$A$2:$A$1000,0),3))</f>
        <v/>
      </c>
      <c r="Q510" s="68" t="str">
        <f t="shared" ca="1" si="54"/>
        <v/>
      </c>
      <c r="R510" s="69" t="str">
        <f ca="1">IF(ISNA(MATCH(B510,PageBottom!$A$2:$A$1000,0)),"",OFFSET(PageBottomReference,MATCH(B510,PageBottom!$A$2:$A$1000,0),5)/86400)</f>
        <v/>
      </c>
      <c r="S510" s="72" t="str">
        <f t="shared" ca="1" si="55"/>
        <v/>
      </c>
      <c r="T510" s="73" t="str">
        <f ca="1">IF(ISNA(MATCH(B510,Pages!$A$2:$A$1000,0)),"",OFFSET(PageReference,MATCH(B510,Pages!$A$2:$A$1000,0),3))</f>
        <v/>
      </c>
      <c r="U510" s="66" t="str">
        <f ca="1">IF(ISNA(MATCH(B510,Pages!$A$2:$A$1000,0)),"",OFFSET(PageReference,MATCH(B510,Pages!$A$2:$A$1000,0),1))</f>
        <v/>
      </c>
      <c r="V510" s="66" t="str">
        <f ca="1">IF(ISNA(MATCH(B510,Pages!$A$2:$A$1000,0)),"",OFFSET(PageReference,MATCH(B510,Pages!$A$2:$A$1000,0),2))</f>
        <v/>
      </c>
      <c r="W510" s="68" t="str">
        <f t="shared" si="51"/>
        <v/>
      </c>
      <c r="X510" s="68" t="str">
        <f ca="1">IF(ISNA(MATCH(B510,Pages!$A$2:$A$1000,0)),"",OFFSET(PageReference,MATCH(B510,Pages!$A$2:$A$1000,0),5)/100)</f>
        <v/>
      </c>
      <c r="Y510" s="68" t="str">
        <f ca="1">IF(ISNA(MATCH(B510,Pages!$A$2:$A$1000,0)),"",OFFSET(PageReference,MATCH(B510,Pages!$A$2:$A$1000,0),6)/100)</f>
        <v/>
      </c>
      <c r="Z510" s="70" t="str">
        <f ca="1">IF(ISNA(MATCH(B510,Pages!$A$2:$A$1000,0)),"",OFFSET(PageReference,MATCH(B510,Pages!$A$2:$A$1000,0),4)/86400)</f>
        <v/>
      </c>
    </row>
    <row r="511" spans="2:26" s="74" customFormat="1" ht="12.75" x14ac:dyDescent="0.2">
      <c r="B511" s="67" t="str">
        <f>IF(ISBLANK(Allowed!A497),"",Allowed!A497)</f>
        <v/>
      </c>
      <c r="C511" s="66" t="str">
        <f>IF(ISBLANK(Allowed!C497),"",Allowed!C497)</f>
        <v/>
      </c>
      <c r="D511" s="66" t="str">
        <f>IF(ISBLANK(Allowed!D497),"",Allowed!D497)</f>
        <v/>
      </c>
      <c r="E511" s="66" t="str">
        <f>IF(ISBLANK(Allowed!F497),"",Allowed!F497)</f>
        <v/>
      </c>
      <c r="F511" s="67" t="str">
        <f ca="1">IF(ISNA(MATCH(B511,Started!$A$2:$A$100,0)),"",OFFSET(StartedReference,MATCH(B511,Started!$A$2:$A$100,0),3))</f>
        <v/>
      </c>
      <c r="G511" s="68" t="str">
        <f t="shared" ca="1" si="49"/>
        <v/>
      </c>
      <c r="H511" s="69" t="str">
        <f ca="1">IF(ISNA(MATCH(B511,Started!$A$2:$A$1000,0)),"",OFFSET(StartedReference,MATCH(B511,Started!$A$2:$A$1000,0),5)/86400)</f>
        <v/>
      </c>
      <c r="I511" s="66" t="str">
        <f ca="1">IF(ISNA(MATCH(B511,Viewer!$A$2:$A$100,0)),"",OFFSET(ViewerReference,MATCH(B511,Viewer!$A$2:$A$100,0),3))</f>
        <v/>
      </c>
      <c r="J511" s="68" t="str">
        <f t="shared" ca="1" si="52"/>
        <v/>
      </c>
      <c r="K511" s="70" t="str">
        <f ca="1">IF(ISNA(MATCH(B511,Viewer!$A$2:$A$100,0)),"",OFFSET(ViewerReference,MATCH(B511,Viewer!$A$2:$A$100,0),5)/86400)</f>
        <v/>
      </c>
      <c r="L511" s="66" t="str">
        <f ca="1">IF(ISNA(MATCH(B511,Reader!$A$2:$A$100,0)),"",OFFSET(ReaderReference,MATCH(B511,Reader!$A$2:$A$100,0),3))</f>
        <v/>
      </c>
      <c r="M511" s="68" t="str">
        <f t="shared" ca="1" si="53"/>
        <v/>
      </c>
      <c r="N511" s="70" t="str">
        <f ca="1">IF(ISNA(MATCH(B511,Reader!$A$2:$A$100,0)),"",OFFSET(ReaderReference,MATCH(B511,Reader!$A$2:$A$100,0),5)/86400)</f>
        <v/>
      </c>
      <c r="O511" s="68" t="str">
        <f t="shared" ca="1" si="50"/>
        <v/>
      </c>
      <c r="P511" s="71" t="str">
        <f ca="1">IF(ISNA(MATCH(B511,PageBottom!$A$2:$A$1000,0)),"",OFFSET(PageBottomReference,MATCH(B511,PageBottom!$A$2:$A$1000,0),3))</f>
        <v/>
      </c>
      <c r="Q511" s="68" t="str">
        <f t="shared" ca="1" si="54"/>
        <v/>
      </c>
      <c r="R511" s="69" t="str">
        <f ca="1">IF(ISNA(MATCH(B511,PageBottom!$A$2:$A$1000,0)),"",OFFSET(PageBottomReference,MATCH(B511,PageBottom!$A$2:$A$1000,0),5)/86400)</f>
        <v/>
      </c>
      <c r="S511" s="72" t="str">
        <f t="shared" ca="1" si="55"/>
        <v/>
      </c>
      <c r="T511" s="73" t="str">
        <f ca="1">IF(ISNA(MATCH(B511,Pages!$A$2:$A$1000,0)),"",OFFSET(PageReference,MATCH(B511,Pages!$A$2:$A$1000,0),3))</f>
        <v/>
      </c>
      <c r="U511" s="66" t="str">
        <f ca="1">IF(ISNA(MATCH(B511,Pages!$A$2:$A$1000,0)),"",OFFSET(PageReference,MATCH(B511,Pages!$A$2:$A$1000,0),1))</f>
        <v/>
      </c>
      <c r="V511" s="66" t="str">
        <f ca="1">IF(ISNA(MATCH(B511,Pages!$A$2:$A$1000,0)),"",OFFSET(PageReference,MATCH(B511,Pages!$A$2:$A$1000,0),2))</f>
        <v/>
      </c>
      <c r="W511" s="68" t="str">
        <f t="shared" si="51"/>
        <v/>
      </c>
      <c r="X511" s="68" t="str">
        <f ca="1">IF(ISNA(MATCH(B511,Pages!$A$2:$A$1000,0)),"",OFFSET(PageReference,MATCH(B511,Pages!$A$2:$A$1000,0),5)/100)</f>
        <v/>
      </c>
      <c r="Y511" s="68" t="str">
        <f ca="1">IF(ISNA(MATCH(B511,Pages!$A$2:$A$1000,0)),"",OFFSET(PageReference,MATCH(B511,Pages!$A$2:$A$1000,0),6)/100)</f>
        <v/>
      </c>
      <c r="Z511" s="70" t="str">
        <f ca="1">IF(ISNA(MATCH(B511,Pages!$A$2:$A$1000,0)),"",OFFSET(PageReference,MATCH(B511,Pages!$A$2:$A$1000,0),4)/86400)</f>
        <v/>
      </c>
    </row>
    <row r="512" spans="2:26" s="74" customFormat="1" ht="12.75" x14ac:dyDescent="0.2">
      <c r="B512" s="67" t="str">
        <f>IF(ISBLANK(Allowed!A498),"",Allowed!A498)</f>
        <v/>
      </c>
      <c r="C512" s="66" t="str">
        <f>IF(ISBLANK(Allowed!C498),"",Allowed!C498)</f>
        <v/>
      </c>
      <c r="D512" s="66" t="str">
        <f>IF(ISBLANK(Allowed!D498),"",Allowed!D498)</f>
        <v/>
      </c>
      <c r="E512" s="66" t="str">
        <f>IF(ISBLANK(Allowed!F498),"",Allowed!F498)</f>
        <v/>
      </c>
      <c r="F512" s="67" t="str">
        <f ca="1">IF(ISNA(MATCH(B512,Started!$A$2:$A$100,0)),"",OFFSET(StartedReference,MATCH(B512,Started!$A$2:$A$100,0),3))</f>
        <v/>
      </c>
      <c r="G512" s="68" t="str">
        <f t="shared" ca="1" si="49"/>
        <v/>
      </c>
      <c r="H512" s="69" t="str">
        <f ca="1">IF(ISNA(MATCH(B512,Started!$A$2:$A$1000,0)),"",OFFSET(StartedReference,MATCH(B512,Started!$A$2:$A$1000,0),5)/86400)</f>
        <v/>
      </c>
      <c r="I512" s="66" t="str">
        <f ca="1">IF(ISNA(MATCH(B512,Viewer!$A$2:$A$100,0)),"",OFFSET(ViewerReference,MATCH(B512,Viewer!$A$2:$A$100,0),3))</f>
        <v/>
      </c>
      <c r="J512" s="68" t="str">
        <f t="shared" ca="1" si="52"/>
        <v/>
      </c>
      <c r="K512" s="70" t="str">
        <f ca="1">IF(ISNA(MATCH(B512,Viewer!$A$2:$A$100,0)),"",OFFSET(ViewerReference,MATCH(B512,Viewer!$A$2:$A$100,0),5)/86400)</f>
        <v/>
      </c>
      <c r="L512" s="66" t="str">
        <f ca="1">IF(ISNA(MATCH(B512,Reader!$A$2:$A$100,0)),"",OFFSET(ReaderReference,MATCH(B512,Reader!$A$2:$A$100,0),3))</f>
        <v/>
      </c>
      <c r="M512" s="68" t="str">
        <f t="shared" ca="1" si="53"/>
        <v/>
      </c>
      <c r="N512" s="70" t="str">
        <f ca="1">IF(ISNA(MATCH(B512,Reader!$A$2:$A$100,0)),"",OFFSET(ReaderReference,MATCH(B512,Reader!$A$2:$A$100,0),5)/86400)</f>
        <v/>
      </c>
      <c r="O512" s="68" t="str">
        <f t="shared" ca="1" si="50"/>
        <v/>
      </c>
      <c r="P512" s="71" t="str">
        <f ca="1">IF(ISNA(MATCH(B512,PageBottom!$A$2:$A$1000,0)),"",OFFSET(PageBottomReference,MATCH(B512,PageBottom!$A$2:$A$1000,0),3))</f>
        <v/>
      </c>
      <c r="Q512" s="68" t="str">
        <f t="shared" ca="1" si="54"/>
        <v/>
      </c>
      <c r="R512" s="69" t="str">
        <f ca="1">IF(ISNA(MATCH(B512,PageBottom!$A$2:$A$1000,0)),"",OFFSET(PageBottomReference,MATCH(B512,PageBottom!$A$2:$A$1000,0),5)/86400)</f>
        <v/>
      </c>
      <c r="S512" s="72" t="str">
        <f t="shared" ca="1" si="55"/>
        <v/>
      </c>
      <c r="T512" s="73" t="str">
        <f ca="1">IF(ISNA(MATCH(B512,Pages!$A$2:$A$1000,0)),"",OFFSET(PageReference,MATCH(B512,Pages!$A$2:$A$1000,0),3))</f>
        <v/>
      </c>
      <c r="U512" s="66" t="str">
        <f ca="1">IF(ISNA(MATCH(B512,Pages!$A$2:$A$1000,0)),"",OFFSET(PageReference,MATCH(B512,Pages!$A$2:$A$1000,0),1))</f>
        <v/>
      </c>
      <c r="V512" s="66" t="str">
        <f ca="1">IF(ISNA(MATCH(B512,Pages!$A$2:$A$1000,0)),"",OFFSET(PageReference,MATCH(B512,Pages!$A$2:$A$1000,0),2))</f>
        <v/>
      </c>
      <c r="W512" s="68" t="str">
        <f t="shared" si="51"/>
        <v/>
      </c>
      <c r="X512" s="68" t="str">
        <f ca="1">IF(ISNA(MATCH(B512,Pages!$A$2:$A$1000,0)),"",OFFSET(PageReference,MATCH(B512,Pages!$A$2:$A$1000,0),5)/100)</f>
        <v/>
      </c>
      <c r="Y512" s="68" t="str">
        <f ca="1">IF(ISNA(MATCH(B512,Pages!$A$2:$A$1000,0)),"",OFFSET(PageReference,MATCH(B512,Pages!$A$2:$A$1000,0),6)/100)</f>
        <v/>
      </c>
      <c r="Z512" s="70" t="str">
        <f ca="1">IF(ISNA(MATCH(B512,Pages!$A$2:$A$1000,0)),"",OFFSET(PageReference,MATCH(B512,Pages!$A$2:$A$1000,0),4)/86400)</f>
        <v/>
      </c>
    </row>
    <row r="513" spans="2:26" s="74" customFormat="1" ht="12.75" x14ac:dyDescent="0.2">
      <c r="B513" s="67" t="str">
        <f>IF(ISBLANK(Allowed!A499),"",Allowed!A499)</f>
        <v/>
      </c>
      <c r="C513" s="66" t="str">
        <f>IF(ISBLANK(Allowed!C499),"",Allowed!C499)</f>
        <v/>
      </c>
      <c r="D513" s="66" t="str">
        <f>IF(ISBLANK(Allowed!D499),"",Allowed!D499)</f>
        <v/>
      </c>
      <c r="E513" s="66" t="str">
        <f>IF(ISBLANK(Allowed!F499),"",Allowed!F499)</f>
        <v/>
      </c>
      <c r="F513" s="67" t="str">
        <f ca="1">IF(ISNA(MATCH(B513,Started!$A$2:$A$100,0)),"",OFFSET(StartedReference,MATCH(B513,Started!$A$2:$A$100,0),3))</f>
        <v/>
      </c>
      <c r="G513" s="68" t="str">
        <f t="shared" ca="1" si="49"/>
        <v/>
      </c>
      <c r="H513" s="69" t="str">
        <f ca="1">IF(ISNA(MATCH(B513,Started!$A$2:$A$1000,0)),"",OFFSET(StartedReference,MATCH(B513,Started!$A$2:$A$1000,0),5)/86400)</f>
        <v/>
      </c>
      <c r="I513" s="66" t="str">
        <f ca="1">IF(ISNA(MATCH(B513,Viewer!$A$2:$A$100,0)),"",OFFSET(ViewerReference,MATCH(B513,Viewer!$A$2:$A$100,0),3))</f>
        <v/>
      </c>
      <c r="J513" s="68" t="str">
        <f t="shared" ca="1" si="52"/>
        <v/>
      </c>
      <c r="K513" s="70" t="str">
        <f ca="1">IF(ISNA(MATCH(B513,Viewer!$A$2:$A$100,0)),"",OFFSET(ViewerReference,MATCH(B513,Viewer!$A$2:$A$100,0),5)/86400)</f>
        <v/>
      </c>
      <c r="L513" s="66" t="str">
        <f ca="1">IF(ISNA(MATCH(B513,Reader!$A$2:$A$100,0)),"",OFFSET(ReaderReference,MATCH(B513,Reader!$A$2:$A$100,0),3))</f>
        <v/>
      </c>
      <c r="M513" s="68" t="str">
        <f t="shared" ca="1" si="53"/>
        <v/>
      </c>
      <c r="N513" s="70" t="str">
        <f ca="1">IF(ISNA(MATCH(B513,Reader!$A$2:$A$100,0)),"",OFFSET(ReaderReference,MATCH(B513,Reader!$A$2:$A$100,0),5)/86400)</f>
        <v/>
      </c>
      <c r="O513" s="68" t="str">
        <f t="shared" ca="1" si="50"/>
        <v/>
      </c>
      <c r="P513" s="71" t="str">
        <f ca="1">IF(ISNA(MATCH(B513,PageBottom!$A$2:$A$1000,0)),"",OFFSET(PageBottomReference,MATCH(B513,PageBottom!$A$2:$A$1000,0),3))</f>
        <v/>
      </c>
      <c r="Q513" s="68" t="str">
        <f t="shared" ca="1" si="54"/>
        <v/>
      </c>
      <c r="R513" s="69" t="str">
        <f ca="1">IF(ISNA(MATCH(B513,PageBottom!$A$2:$A$1000,0)),"",OFFSET(PageBottomReference,MATCH(B513,PageBottom!$A$2:$A$1000,0),5)/86400)</f>
        <v/>
      </c>
      <c r="S513" s="72" t="str">
        <f t="shared" ca="1" si="55"/>
        <v/>
      </c>
      <c r="T513" s="73" t="str">
        <f ca="1">IF(ISNA(MATCH(B513,Pages!$A$2:$A$1000,0)),"",OFFSET(PageReference,MATCH(B513,Pages!$A$2:$A$1000,0),3))</f>
        <v/>
      </c>
      <c r="U513" s="66" t="str">
        <f ca="1">IF(ISNA(MATCH(B513,Pages!$A$2:$A$1000,0)),"",OFFSET(PageReference,MATCH(B513,Pages!$A$2:$A$1000,0),1))</f>
        <v/>
      </c>
      <c r="V513" s="66" t="str">
        <f ca="1">IF(ISNA(MATCH(B513,Pages!$A$2:$A$1000,0)),"",OFFSET(PageReference,MATCH(B513,Pages!$A$2:$A$1000,0),2))</f>
        <v/>
      </c>
      <c r="W513" s="68" t="str">
        <f t="shared" si="51"/>
        <v/>
      </c>
      <c r="X513" s="68" t="str">
        <f ca="1">IF(ISNA(MATCH(B513,Pages!$A$2:$A$1000,0)),"",OFFSET(PageReference,MATCH(B513,Pages!$A$2:$A$1000,0),5)/100)</f>
        <v/>
      </c>
      <c r="Y513" s="68" t="str">
        <f ca="1">IF(ISNA(MATCH(B513,Pages!$A$2:$A$1000,0)),"",OFFSET(PageReference,MATCH(B513,Pages!$A$2:$A$1000,0),6)/100)</f>
        <v/>
      </c>
      <c r="Z513" s="70" t="str">
        <f ca="1">IF(ISNA(MATCH(B513,Pages!$A$2:$A$1000,0)),"",OFFSET(PageReference,MATCH(B513,Pages!$A$2:$A$1000,0),4)/86400)</f>
        <v/>
      </c>
    </row>
    <row r="514" spans="2:26" s="74" customFormat="1" ht="12.75" x14ac:dyDescent="0.2">
      <c r="B514" s="67" t="str">
        <f>IF(ISBLANK(Allowed!A500),"",Allowed!A500)</f>
        <v/>
      </c>
      <c r="C514" s="66" t="str">
        <f>IF(ISBLANK(Allowed!C500),"",Allowed!C500)</f>
        <v/>
      </c>
      <c r="D514" s="66" t="str">
        <f>IF(ISBLANK(Allowed!D500),"",Allowed!D500)</f>
        <v/>
      </c>
      <c r="E514" s="66" t="str">
        <f>IF(ISBLANK(Allowed!F500),"",Allowed!F500)</f>
        <v/>
      </c>
      <c r="F514" s="67" t="str">
        <f ca="1">IF(ISNA(MATCH(B514,Started!$A$2:$A$100,0)),"",OFFSET(StartedReference,MATCH(B514,Started!$A$2:$A$100,0),3))</f>
        <v/>
      </c>
      <c r="G514" s="68" t="str">
        <f t="shared" ca="1" si="49"/>
        <v/>
      </c>
      <c r="H514" s="69" t="str">
        <f ca="1">IF(ISNA(MATCH(B514,Started!$A$2:$A$1000,0)),"",OFFSET(StartedReference,MATCH(B514,Started!$A$2:$A$1000,0),5)/86400)</f>
        <v/>
      </c>
      <c r="I514" s="66" t="str">
        <f ca="1">IF(ISNA(MATCH(B514,Viewer!$A$2:$A$100,0)),"",OFFSET(ViewerReference,MATCH(B514,Viewer!$A$2:$A$100,0),3))</f>
        <v/>
      </c>
      <c r="J514" s="68" t="str">
        <f t="shared" ca="1" si="52"/>
        <v/>
      </c>
      <c r="K514" s="70" t="str">
        <f ca="1">IF(ISNA(MATCH(B514,Viewer!$A$2:$A$100,0)),"",OFFSET(ViewerReference,MATCH(B514,Viewer!$A$2:$A$100,0),5)/86400)</f>
        <v/>
      </c>
      <c r="L514" s="66" t="str">
        <f ca="1">IF(ISNA(MATCH(B514,Reader!$A$2:$A$100,0)),"",OFFSET(ReaderReference,MATCH(B514,Reader!$A$2:$A$100,0),3))</f>
        <v/>
      </c>
      <c r="M514" s="68" t="str">
        <f t="shared" ca="1" si="53"/>
        <v/>
      </c>
      <c r="N514" s="70" t="str">
        <f ca="1">IF(ISNA(MATCH(B514,Reader!$A$2:$A$100,0)),"",OFFSET(ReaderReference,MATCH(B514,Reader!$A$2:$A$100,0),5)/86400)</f>
        <v/>
      </c>
      <c r="O514" s="68" t="str">
        <f t="shared" ca="1" si="50"/>
        <v/>
      </c>
      <c r="P514" s="71" t="str">
        <f ca="1">IF(ISNA(MATCH(B514,PageBottom!$A$2:$A$1000,0)),"",OFFSET(PageBottomReference,MATCH(B514,PageBottom!$A$2:$A$1000,0),3))</f>
        <v/>
      </c>
      <c r="Q514" s="68" t="str">
        <f t="shared" ca="1" si="54"/>
        <v/>
      </c>
      <c r="R514" s="69" t="str">
        <f ca="1">IF(ISNA(MATCH(B514,PageBottom!$A$2:$A$1000,0)),"",OFFSET(PageBottomReference,MATCH(B514,PageBottom!$A$2:$A$1000,0),5)/86400)</f>
        <v/>
      </c>
      <c r="S514" s="72" t="str">
        <f t="shared" ca="1" si="55"/>
        <v/>
      </c>
      <c r="T514" s="73" t="str">
        <f ca="1">IF(ISNA(MATCH(B514,Pages!$A$2:$A$1000,0)),"",OFFSET(PageReference,MATCH(B514,Pages!$A$2:$A$1000,0),3))</f>
        <v/>
      </c>
      <c r="U514" s="66" t="str">
        <f ca="1">IF(ISNA(MATCH(B514,Pages!$A$2:$A$1000,0)),"",OFFSET(PageReference,MATCH(B514,Pages!$A$2:$A$1000,0),1))</f>
        <v/>
      </c>
      <c r="V514" s="66" t="str">
        <f ca="1">IF(ISNA(MATCH(B514,Pages!$A$2:$A$1000,0)),"",OFFSET(PageReference,MATCH(B514,Pages!$A$2:$A$1000,0),2))</f>
        <v/>
      </c>
      <c r="W514" s="68" t="str">
        <f t="shared" si="51"/>
        <v/>
      </c>
      <c r="X514" s="68" t="str">
        <f ca="1">IF(ISNA(MATCH(B514,Pages!$A$2:$A$1000,0)),"",OFFSET(PageReference,MATCH(B514,Pages!$A$2:$A$1000,0),5)/100)</f>
        <v/>
      </c>
      <c r="Y514" s="68" t="str">
        <f ca="1">IF(ISNA(MATCH(B514,Pages!$A$2:$A$1000,0)),"",OFFSET(PageReference,MATCH(B514,Pages!$A$2:$A$1000,0),6)/100)</f>
        <v/>
      </c>
      <c r="Z514" s="70" t="str">
        <f ca="1">IF(ISNA(MATCH(B514,Pages!$A$2:$A$1000,0)),"",OFFSET(PageReference,MATCH(B514,Pages!$A$2:$A$1000,0),4)/86400)</f>
        <v/>
      </c>
    </row>
    <row r="515" spans="2:26" s="74" customFormat="1" ht="12.75" x14ac:dyDescent="0.2">
      <c r="B515" s="67" t="str">
        <f>IF(ISBLANK(Allowed!A501),"",Allowed!A501)</f>
        <v/>
      </c>
      <c r="C515" s="66" t="str">
        <f>IF(ISBLANK(Allowed!C501),"",Allowed!C501)</f>
        <v/>
      </c>
      <c r="D515" s="66" t="str">
        <f>IF(ISBLANK(Allowed!D501),"",Allowed!D501)</f>
        <v/>
      </c>
      <c r="E515" s="66" t="str">
        <f>IF(ISBLANK(Allowed!F501),"",Allowed!F501)</f>
        <v/>
      </c>
      <c r="F515" s="67" t="str">
        <f ca="1">IF(ISNA(MATCH(B515,Started!$A$2:$A$100,0)),"",OFFSET(StartedReference,MATCH(B515,Started!$A$2:$A$100,0),3))</f>
        <v/>
      </c>
      <c r="G515" s="68" t="str">
        <f t="shared" ca="1" si="49"/>
        <v/>
      </c>
      <c r="H515" s="69" t="str">
        <f ca="1">IF(ISNA(MATCH(B515,Started!$A$2:$A$1000,0)),"",OFFSET(StartedReference,MATCH(B515,Started!$A$2:$A$1000,0),5)/86400)</f>
        <v/>
      </c>
      <c r="I515" s="66" t="str">
        <f ca="1">IF(ISNA(MATCH(B515,Viewer!$A$2:$A$100,0)),"",OFFSET(ViewerReference,MATCH(B515,Viewer!$A$2:$A$100,0),3))</f>
        <v/>
      </c>
      <c r="J515" s="68" t="str">
        <f t="shared" ca="1" si="52"/>
        <v/>
      </c>
      <c r="K515" s="70" t="str">
        <f ca="1">IF(ISNA(MATCH(B515,Viewer!$A$2:$A$100,0)),"",OFFSET(ViewerReference,MATCH(B515,Viewer!$A$2:$A$100,0),5)/86400)</f>
        <v/>
      </c>
      <c r="L515" s="66" t="str">
        <f ca="1">IF(ISNA(MATCH(B515,Reader!$A$2:$A$100,0)),"",OFFSET(ReaderReference,MATCH(B515,Reader!$A$2:$A$100,0),3))</f>
        <v/>
      </c>
      <c r="M515" s="68" t="str">
        <f t="shared" ca="1" si="53"/>
        <v/>
      </c>
      <c r="N515" s="70" t="str">
        <f ca="1">IF(ISNA(MATCH(B515,Reader!$A$2:$A$100,0)),"",OFFSET(ReaderReference,MATCH(B515,Reader!$A$2:$A$100,0),5)/86400)</f>
        <v/>
      </c>
      <c r="O515" s="68" t="str">
        <f t="shared" ca="1" si="50"/>
        <v/>
      </c>
      <c r="P515" s="71" t="str">
        <f ca="1">IF(ISNA(MATCH(B515,PageBottom!$A$2:$A$1000,0)),"",OFFSET(PageBottomReference,MATCH(B515,PageBottom!$A$2:$A$1000,0),3))</f>
        <v/>
      </c>
      <c r="Q515" s="68" t="str">
        <f t="shared" ca="1" si="54"/>
        <v/>
      </c>
      <c r="R515" s="69" t="str">
        <f ca="1">IF(ISNA(MATCH(B515,PageBottom!$A$2:$A$1000,0)),"",OFFSET(PageBottomReference,MATCH(B515,PageBottom!$A$2:$A$1000,0),5)/86400)</f>
        <v/>
      </c>
      <c r="S515" s="72" t="str">
        <f t="shared" ca="1" si="55"/>
        <v/>
      </c>
      <c r="T515" s="73" t="str">
        <f ca="1">IF(ISNA(MATCH(B515,Pages!$A$2:$A$1000,0)),"",OFFSET(PageReference,MATCH(B515,Pages!$A$2:$A$1000,0),3))</f>
        <v/>
      </c>
      <c r="U515" s="66" t="str">
        <f ca="1">IF(ISNA(MATCH(B515,Pages!$A$2:$A$1000,0)),"",OFFSET(PageReference,MATCH(B515,Pages!$A$2:$A$1000,0),1))</f>
        <v/>
      </c>
      <c r="V515" s="66" t="str">
        <f ca="1">IF(ISNA(MATCH(B515,Pages!$A$2:$A$1000,0)),"",OFFSET(PageReference,MATCH(B515,Pages!$A$2:$A$1000,0),2))</f>
        <v/>
      </c>
      <c r="W515" s="68" t="str">
        <f t="shared" si="51"/>
        <v/>
      </c>
      <c r="X515" s="68" t="str">
        <f ca="1">IF(ISNA(MATCH(B515,Pages!$A$2:$A$1000,0)),"",OFFSET(PageReference,MATCH(B515,Pages!$A$2:$A$1000,0),5)/100)</f>
        <v/>
      </c>
      <c r="Y515" s="68" t="str">
        <f ca="1">IF(ISNA(MATCH(B515,Pages!$A$2:$A$1000,0)),"",OFFSET(PageReference,MATCH(B515,Pages!$A$2:$A$1000,0),6)/100)</f>
        <v/>
      </c>
      <c r="Z515" s="70" t="str">
        <f ca="1">IF(ISNA(MATCH(B515,Pages!$A$2:$A$1000,0)),"",OFFSET(PageReference,MATCH(B515,Pages!$A$2:$A$1000,0),4)/86400)</f>
        <v/>
      </c>
    </row>
    <row r="516" spans="2:26" s="74" customFormat="1" ht="12.75" x14ac:dyDescent="0.2">
      <c r="B516" s="67" t="str">
        <f>IF(ISBLANK(Allowed!A502),"",Allowed!A502)</f>
        <v/>
      </c>
      <c r="C516" s="66" t="str">
        <f>IF(ISBLANK(Allowed!C502),"",Allowed!C502)</f>
        <v/>
      </c>
      <c r="D516" s="66" t="str">
        <f>IF(ISBLANK(Allowed!D502),"",Allowed!D502)</f>
        <v/>
      </c>
      <c r="E516" s="66" t="str">
        <f>IF(ISBLANK(Allowed!F502),"",Allowed!F502)</f>
        <v/>
      </c>
      <c r="F516" s="67" t="str">
        <f ca="1">IF(ISNA(MATCH(B516,Started!$A$2:$A$100,0)),"",OFFSET(StartedReference,MATCH(B516,Started!$A$2:$A$100,0),3))</f>
        <v/>
      </c>
      <c r="G516" s="68" t="str">
        <f t="shared" ca="1" si="49"/>
        <v/>
      </c>
      <c r="H516" s="69" t="str">
        <f ca="1">IF(ISNA(MATCH(B516,Started!$A$2:$A$1000,0)),"",OFFSET(StartedReference,MATCH(B516,Started!$A$2:$A$1000,0),5)/86400)</f>
        <v/>
      </c>
      <c r="I516" s="66" t="str">
        <f ca="1">IF(ISNA(MATCH(B516,Viewer!$A$2:$A$100,0)),"",OFFSET(ViewerReference,MATCH(B516,Viewer!$A$2:$A$100,0),3))</f>
        <v/>
      </c>
      <c r="J516" s="68" t="str">
        <f t="shared" ca="1" si="52"/>
        <v/>
      </c>
      <c r="K516" s="70" t="str">
        <f ca="1">IF(ISNA(MATCH(B516,Viewer!$A$2:$A$100,0)),"",OFFSET(ViewerReference,MATCH(B516,Viewer!$A$2:$A$100,0),5)/86400)</f>
        <v/>
      </c>
      <c r="L516" s="66" t="str">
        <f ca="1">IF(ISNA(MATCH(B516,Reader!$A$2:$A$100,0)),"",OFFSET(ReaderReference,MATCH(B516,Reader!$A$2:$A$100,0),3))</f>
        <v/>
      </c>
      <c r="M516" s="68" t="str">
        <f t="shared" ca="1" si="53"/>
        <v/>
      </c>
      <c r="N516" s="70" t="str">
        <f ca="1">IF(ISNA(MATCH(B516,Reader!$A$2:$A$100,0)),"",OFFSET(ReaderReference,MATCH(B516,Reader!$A$2:$A$100,0),5)/86400)</f>
        <v/>
      </c>
      <c r="O516" s="68" t="str">
        <f t="shared" ca="1" si="50"/>
        <v/>
      </c>
      <c r="P516" s="71" t="str">
        <f ca="1">IF(ISNA(MATCH(B516,PageBottom!$A$2:$A$1000,0)),"",OFFSET(PageBottomReference,MATCH(B516,PageBottom!$A$2:$A$1000,0),3))</f>
        <v/>
      </c>
      <c r="Q516" s="68" t="str">
        <f t="shared" ca="1" si="54"/>
        <v/>
      </c>
      <c r="R516" s="69" t="str">
        <f ca="1">IF(ISNA(MATCH(B516,PageBottom!$A$2:$A$1000,0)),"",OFFSET(PageBottomReference,MATCH(B516,PageBottom!$A$2:$A$1000,0),5)/86400)</f>
        <v/>
      </c>
      <c r="S516" s="72" t="str">
        <f t="shared" ca="1" si="55"/>
        <v/>
      </c>
      <c r="T516" s="73" t="str">
        <f ca="1">IF(ISNA(MATCH(B516,Pages!$A$2:$A$1000,0)),"",OFFSET(PageReference,MATCH(B516,Pages!$A$2:$A$1000,0),3))</f>
        <v/>
      </c>
      <c r="U516" s="66" t="str">
        <f ca="1">IF(ISNA(MATCH(B516,Pages!$A$2:$A$1000,0)),"",OFFSET(PageReference,MATCH(B516,Pages!$A$2:$A$1000,0),1))</f>
        <v/>
      </c>
      <c r="V516" s="66" t="str">
        <f ca="1">IF(ISNA(MATCH(B516,Pages!$A$2:$A$1000,0)),"",OFFSET(PageReference,MATCH(B516,Pages!$A$2:$A$1000,0),2))</f>
        <v/>
      </c>
      <c r="W516" s="68" t="str">
        <f t="shared" si="51"/>
        <v/>
      </c>
      <c r="X516" s="68" t="str">
        <f ca="1">IF(ISNA(MATCH(B516,Pages!$A$2:$A$1000,0)),"",OFFSET(PageReference,MATCH(B516,Pages!$A$2:$A$1000,0),5)/100)</f>
        <v/>
      </c>
      <c r="Y516" s="68" t="str">
        <f ca="1">IF(ISNA(MATCH(B516,Pages!$A$2:$A$1000,0)),"",OFFSET(PageReference,MATCH(B516,Pages!$A$2:$A$1000,0),6)/100)</f>
        <v/>
      </c>
      <c r="Z516" s="70" t="str">
        <f ca="1">IF(ISNA(MATCH(B516,Pages!$A$2:$A$1000,0)),"",OFFSET(PageReference,MATCH(B516,Pages!$A$2:$A$1000,0),4)/86400)</f>
        <v/>
      </c>
    </row>
    <row r="517" spans="2:26" s="74" customFormat="1" ht="12.75" x14ac:dyDescent="0.2">
      <c r="B517" s="67" t="str">
        <f>IF(ISBLANK(Allowed!A503),"",Allowed!A503)</f>
        <v/>
      </c>
      <c r="C517" s="66" t="str">
        <f>IF(ISBLANK(Allowed!C503),"",Allowed!C503)</f>
        <v/>
      </c>
      <c r="D517" s="66" t="str">
        <f>IF(ISBLANK(Allowed!D503),"",Allowed!D503)</f>
        <v/>
      </c>
      <c r="E517" s="66" t="str">
        <f>IF(ISBLANK(Allowed!F503),"",Allowed!F503)</f>
        <v/>
      </c>
      <c r="F517" s="67" t="str">
        <f ca="1">IF(ISNA(MATCH(B517,Started!$A$2:$A$100,0)),"",OFFSET(StartedReference,MATCH(B517,Started!$A$2:$A$100,0),3))</f>
        <v/>
      </c>
      <c r="G517" s="68" t="str">
        <f t="shared" ca="1" si="49"/>
        <v/>
      </c>
      <c r="H517" s="69" t="str">
        <f ca="1">IF(ISNA(MATCH(B517,Started!$A$2:$A$1000,0)),"",OFFSET(StartedReference,MATCH(B517,Started!$A$2:$A$1000,0),5)/86400)</f>
        <v/>
      </c>
      <c r="I517" s="66" t="str">
        <f ca="1">IF(ISNA(MATCH(B517,Viewer!$A$2:$A$100,0)),"",OFFSET(ViewerReference,MATCH(B517,Viewer!$A$2:$A$100,0),3))</f>
        <v/>
      </c>
      <c r="J517" s="68" t="str">
        <f t="shared" ca="1" si="52"/>
        <v/>
      </c>
      <c r="K517" s="70" t="str">
        <f ca="1">IF(ISNA(MATCH(B517,Viewer!$A$2:$A$100,0)),"",OFFSET(ViewerReference,MATCH(B517,Viewer!$A$2:$A$100,0),5)/86400)</f>
        <v/>
      </c>
      <c r="L517" s="66" t="str">
        <f ca="1">IF(ISNA(MATCH(B517,Reader!$A$2:$A$100,0)),"",OFFSET(ReaderReference,MATCH(B517,Reader!$A$2:$A$100,0),3))</f>
        <v/>
      </c>
      <c r="M517" s="68" t="str">
        <f t="shared" ca="1" si="53"/>
        <v/>
      </c>
      <c r="N517" s="70" t="str">
        <f ca="1">IF(ISNA(MATCH(B517,Reader!$A$2:$A$100,0)),"",OFFSET(ReaderReference,MATCH(B517,Reader!$A$2:$A$100,0),5)/86400)</f>
        <v/>
      </c>
      <c r="O517" s="68" t="str">
        <f t="shared" ca="1" si="50"/>
        <v/>
      </c>
      <c r="P517" s="71" t="str">
        <f ca="1">IF(ISNA(MATCH(B517,PageBottom!$A$2:$A$1000,0)),"",OFFSET(PageBottomReference,MATCH(B517,PageBottom!$A$2:$A$1000,0),3))</f>
        <v/>
      </c>
      <c r="Q517" s="68" t="str">
        <f t="shared" ca="1" si="54"/>
        <v/>
      </c>
      <c r="R517" s="69" t="str">
        <f ca="1">IF(ISNA(MATCH(B517,PageBottom!$A$2:$A$1000,0)),"",OFFSET(PageBottomReference,MATCH(B517,PageBottom!$A$2:$A$1000,0),5)/86400)</f>
        <v/>
      </c>
      <c r="S517" s="72" t="str">
        <f t="shared" ca="1" si="55"/>
        <v/>
      </c>
      <c r="T517" s="73" t="str">
        <f ca="1">IF(ISNA(MATCH(B517,Pages!$A$2:$A$1000,0)),"",OFFSET(PageReference,MATCH(B517,Pages!$A$2:$A$1000,0),3))</f>
        <v/>
      </c>
      <c r="U517" s="66" t="str">
        <f ca="1">IF(ISNA(MATCH(B517,Pages!$A$2:$A$1000,0)),"",OFFSET(PageReference,MATCH(B517,Pages!$A$2:$A$1000,0),1))</f>
        <v/>
      </c>
      <c r="V517" s="66" t="str">
        <f ca="1">IF(ISNA(MATCH(B517,Pages!$A$2:$A$1000,0)),"",OFFSET(PageReference,MATCH(B517,Pages!$A$2:$A$1000,0),2))</f>
        <v/>
      </c>
      <c r="W517" s="68" t="str">
        <f t="shared" si="51"/>
        <v/>
      </c>
      <c r="X517" s="68" t="str">
        <f ca="1">IF(ISNA(MATCH(B517,Pages!$A$2:$A$1000,0)),"",OFFSET(PageReference,MATCH(B517,Pages!$A$2:$A$1000,0),5)/100)</f>
        <v/>
      </c>
      <c r="Y517" s="68" t="str">
        <f ca="1">IF(ISNA(MATCH(B517,Pages!$A$2:$A$1000,0)),"",OFFSET(PageReference,MATCH(B517,Pages!$A$2:$A$1000,0),6)/100)</f>
        <v/>
      </c>
      <c r="Z517" s="70" t="str">
        <f ca="1">IF(ISNA(MATCH(B517,Pages!$A$2:$A$1000,0)),"",OFFSET(PageReference,MATCH(B517,Pages!$A$2:$A$1000,0),4)/86400)</f>
        <v/>
      </c>
    </row>
    <row r="518" spans="2:26" s="74" customFormat="1" ht="12.75" x14ac:dyDescent="0.2">
      <c r="B518" s="67" t="str">
        <f>IF(ISBLANK(Allowed!A504),"",Allowed!A504)</f>
        <v/>
      </c>
      <c r="C518" s="66" t="str">
        <f>IF(ISBLANK(Allowed!C504),"",Allowed!C504)</f>
        <v/>
      </c>
      <c r="D518" s="66" t="str">
        <f>IF(ISBLANK(Allowed!D504),"",Allowed!D504)</f>
        <v/>
      </c>
      <c r="E518" s="66" t="str">
        <f>IF(ISBLANK(Allowed!F504),"",Allowed!F504)</f>
        <v/>
      </c>
      <c r="F518" s="67" t="str">
        <f ca="1">IF(ISNA(MATCH(B518,Started!$A$2:$A$100,0)),"",OFFSET(StartedReference,MATCH(B518,Started!$A$2:$A$100,0),3))</f>
        <v/>
      </c>
      <c r="G518" s="68" t="str">
        <f t="shared" ca="1" si="49"/>
        <v/>
      </c>
      <c r="H518" s="69" t="str">
        <f ca="1">IF(ISNA(MATCH(B518,Started!$A$2:$A$1000,0)),"",OFFSET(StartedReference,MATCH(B518,Started!$A$2:$A$1000,0),5)/86400)</f>
        <v/>
      </c>
      <c r="I518" s="66" t="str">
        <f ca="1">IF(ISNA(MATCH(B518,Viewer!$A$2:$A$100,0)),"",OFFSET(ViewerReference,MATCH(B518,Viewer!$A$2:$A$100,0),3))</f>
        <v/>
      </c>
      <c r="J518" s="68" t="str">
        <f t="shared" ca="1" si="52"/>
        <v/>
      </c>
      <c r="K518" s="70" t="str">
        <f ca="1">IF(ISNA(MATCH(B518,Viewer!$A$2:$A$100,0)),"",OFFSET(ViewerReference,MATCH(B518,Viewer!$A$2:$A$100,0),5)/86400)</f>
        <v/>
      </c>
      <c r="L518" s="66" t="str">
        <f ca="1">IF(ISNA(MATCH(B518,Reader!$A$2:$A$100,0)),"",OFFSET(ReaderReference,MATCH(B518,Reader!$A$2:$A$100,0),3))</f>
        <v/>
      </c>
      <c r="M518" s="68" t="str">
        <f t="shared" ca="1" si="53"/>
        <v/>
      </c>
      <c r="N518" s="70" t="str">
        <f ca="1">IF(ISNA(MATCH(B518,Reader!$A$2:$A$100,0)),"",OFFSET(ReaderReference,MATCH(B518,Reader!$A$2:$A$100,0),5)/86400)</f>
        <v/>
      </c>
      <c r="O518" s="68" t="str">
        <f t="shared" ca="1" si="50"/>
        <v/>
      </c>
      <c r="P518" s="71" t="str">
        <f ca="1">IF(ISNA(MATCH(B518,PageBottom!$A$2:$A$1000,0)),"",OFFSET(PageBottomReference,MATCH(B518,PageBottom!$A$2:$A$1000,0),3))</f>
        <v/>
      </c>
      <c r="Q518" s="68" t="str">
        <f t="shared" ca="1" si="54"/>
        <v/>
      </c>
      <c r="R518" s="69" t="str">
        <f ca="1">IF(ISNA(MATCH(B518,PageBottom!$A$2:$A$1000,0)),"",OFFSET(PageBottomReference,MATCH(B518,PageBottom!$A$2:$A$1000,0),5)/86400)</f>
        <v/>
      </c>
      <c r="S518" s="72" t="str">
        <f t="shared" ca="1" si="55"/>
        <v/>
      </c>
      <c r="T518" s="73" t="str">
        <f ca="1">IF(ISNA(MATCH(B518,Pages!$A$2:$A$1000,0)),"",OFFSET(PageReference,MATCH(B518,Pages!$A$2:$A$1000,0),3))</f>
        <v/>
      </c>
      <c r="U518" s="66" t="str">
        <f ca="1">IF(ISNA(MATCH(B518,Pages!$A$2:$A$1000,0)),"",OFFSET(PageReference,MATCH(B518,Pages!$A$2:$A$1000,0),1))</f>
        <v/>
      </c>
      <c r="V518" s="66" t="str">
        <f ca="1">IF(ISNA(MATCH(B518,Pages!$A$2:$A$1000,0)),"",OFFSET(PageReference,MATCH(B518,Pages!$A$2:$A$1000,0),2))</f>
        <v/>
      </c>
      <c r="W518" s="68" t="str">
        <f t="shared" si="51"/>
        <v/>
      </c>
      <c r="X518" s="68" t="str">
        <f ca="1">IF(ISNA(MATCH(B518,Pages!$A$2:$A$1000,0)),"",OFFSET(PageReference,MATCH(B518,Pages!$A$2:$A$1000,0),5)/100)</f>
        <v/>
      </c>
      <c r="Y518" s="68" t="str">
        <f ca="1">IF(ISNA(MATCH(B518,Pages!$A$2:$A$1000,0)),"",OFFSET(PageReference,MATCH(B518,Pages!$A$2:$A$1000,0),6)/100)</f>
        <v/>
      </c>
      <c r="Z518" s="70" t="str">
        <f ca="1">IF(ISNA(MATCH(B518,Pages!$A$2:$A$1000,0)),"",OFFSET(PageReference,MATCH(B518,Pages!$A$2:$A$1000,0),4)/86400)</f>
        <v/>
      </c>
    </row>
    <row r="519" spans="2:26" s="74" customFormat="1" ht="12.75" x14ac:dyDescent="0.2">
      <c r="B519" s="67" t="str">
        <f>IF(ISBLANK(Allowed!A505),"",Allowed!A505)</f>
        <v/>
      </c>
      <c r="C519" s="66" t="str">
        <f>IF(ISBLANK(Allowed!C505),"",Allowed!C505)</f>
        <v/>
      </c>
      <c r="D519" s="66" t="str">
        <f>IF(ISBLANK(Allowed!D505),"",Allowed!D505)</f>
        <v/>
      </c>
      <c r="E519" s="66" t="str">
        <f>IF(ISBLANK(Allowed!F505),"",Allowed!F505)</f>
        <v/>
      </c>
      <c r="F519" s="67" t="str">
        <f ca="1">IF(ISNA(MATCH(B519,Started!$A$2:$A$100,0)),"",OFFSET(StartedReference,MATCH(B519,Started!$A$2:$A$100,0),3))</f>
        <v/>
      </c>
      <c r="G519" s="68" t="str">
        <f t="shared" ca="1" si="49"/>
        <v/>
      </c>
      <c r="H519" s="69" t="str">
        <f ca="1">IF(ISNA(MATCH(B519,Started!$A$2:$A$1000,0)),"",OFFSET(StartedReference,MATCH(B519,Started!$A$2:$A$1000,0),5)/86400)</f>
        <v/>
      </c>
      <c r="I519" s="66" t="str">
        <f ca="1">IF(ISNA(MATCH(B519,Viewer!$A$2:$A$100,0)),"",OFFSET(ViewerReference,MATCH(B519,Viewer!$A$2:$A$100,0),3))</f>
        <v/>
      </c>
      <c r="J519" s="68" t="str">
        <f t="shared" ca="1" si="52"/>
        <v/>
      </c>
      <c r="K519" s="70" t="str">
        <f ca="1">IF(ISNA(MATCH(B519,Viewer!$A$2:$A$100,0)),"",OFFSET(ViewerReference,MATCH(B519,Viewer!$A$2:$A$100,0),5)/86400)</f>
        <v/>
      </c>
      <c r="L519" s="66" t="str">
        <f ca="1">IF(ISNA(MATCH(B519,Reader!$A$2:$A$100,0)),"",OFFSET(ReaderReference,MATCH(B519,Reader!$A$2:$A$100,0),3))</f>
        <v/>
      </c>
      <c r="M519" s="68" t="str">
        <f t="shared" ca="1" si="53"/>
        <v/>
      </c>
      <c r="N519" s="70" t="str">
        <f ca="1">IF(ISNA(MATCH(B519,Reader!$A$2:$A$100,0)),"",OFFSET(ReaderReference,MATCH(B519,Reader!$A$2:$A$100,0),5)/86400)</f>
        <v/>
      </c>
      <c r="O519" s="68" t="str">
        <f t="shared" ca="1" si="50"/>
        <v/>
      </c>
      <c r="P519" s="71" t="str">
        <f ca="1">IF(ISNA(MATCH(B519,PageBottom!$A$2:$A$1000,0)),"",OFFSET(PageBottomReference,MATCH(B519,PageBottom!$A$2:$A$1000,0),3))</f>
        <v/>
      </c>
      <c r="Q519" s="68" t="str">
        <f t="shared" ca="1" si="54"/>
        <v/>
      </c>
      <c r="R519" s="69" t="str">
        <f ca="1">IF(ISNA(MATCH(B519,PageBottom!$A$2:$A$1000,0)),"",OFFSET(PageBottomReference,MATCH(B519,PageBottom!$A$2:$A$1000,0),5)/86400)</f>
        <v/>
      </c>
      <c r="S519" s="72" t="str">
        <f t="shared" ca="1" si="55"/>
        <v/>
      </c>
      <c r="T519" s="73" t="str">
        <f ca="1">IF(ISNA(MATCH(B519,Pages!$A$2:$A$1000,0)),"",OFFSET(PageReference,MATCH(B519,Pages!$A$2:$A$1000,0),3))</f>
        <v/>
      </c>
      <c r="U519" s="66" t="str">
        <f ca="1">IF(ISNA(MATCH(B519,Pages!$A$2:$A$1000,0)),"",OFFSET(PageReference,MATCH(B519,Pages!$A$2:$A$1000,0),1))</f>
        <v/>
      </c>
      <c r="V519" s="66" t="str">
        <f ca="1">IF(ISNA(MATCH(B519,Pages!$A$2:$A$1000,0)),"",OFFSET(PageReference,MATCH(B519,Pages!$A$2:$A$1000,0),2))</f>
        <v/>
      </c>
      <c r="W519" s="68" t="str">
        <f t="shared" si="51"/>
        <v/>
      </c>
      <c r="X519" s="68" t="str">
        <f ca="1">IF(ISNA(MATCH(B519,Pages!$A$2:$A$1000,0)),"",OFFSET(PageReference,MATCH(B519,Pages!$A$2:$A$1000,0),5)/100)</f>
        <v/>
      </c>
      <c r="Y519" s="68" t="str">
        <f ca="1">IF(ISNA(MATCH(B519,Pages!$A$2:$A$1000,0)),"",OFFSET(PageReference,MATCH(B519,Pages!$A$2:$A$1000,0),6)/100)</f>
        <v/>
      </c>
      <c r="Z519" s="70" t="str">
        <f ca="1">IF(ISNA(MATCH(B519,Pages!$A$2:$A$1000,0)),"",OFFSET(PageReference,MATCH(B519,Pages!$A$2:$A$1000,0),4)/86400)</f>
        <v/>
      </c>
    </row>
    <row r="520" spans="2:26" s="74" customFormat="1" ht="12.75" x14ac:dyDescent="0.2">
      <c r="B520" s="67" t="str">
        <f>IF(ISBLANK(Allowed!A506),"",Allowed!A506)</f>
        <v/>
      </c>
      <c r="C520" s="66" t="str">
        <f>IF(ISBLANK(Allowed!C506),"",Allowed!C506)</f>
        <v/>
      </c>
      <c r="D520" s="66" t="str">
        <f>IF(ISBLANK(Allowed!D506),"",Allowed!D506)</f>
        <v/>
      </c>
      <c r="E520" s="66" t="str">
        <f>IF(ISBLANK(Allowed!F506),"",Allowed!F506)</f>
        <v/>
      </c>
      <c r="F520" s="67" t="str">
        <f ca="1">IF(ISNA(MATCH(B520,Started!$A$2:$A$100,0)),"",OFFSET(StartedReference,MATCH(B520,Started!$A$2:$A$100,0),3))</f>
        <v/>
      </c>
      <c r="G520" s="68" t="str">
        <f t="shared" ca="1" si="49"/>
        <v/>
      </c>
      <c r="H520" s="69" t="str">
        <f ca="1">IF(ISNA(MATCH(B520,Started!$A$2:$A$1000,0)),"",OFFSET(StartedReference,MATCH(B520,Started!$A$2:$A$1000,0),5)/86400)</f>
        <v/>
      </c>
      <c r="I520" s="66" t="str">
        <f ca="1">IF(ISNA(MATCH(B520,Viewer!$A$2:$A$100,0)),"",OFFSET(ViewerReference,MATCH(B520,Viewer!$A$2:$A$100,0),3))</f>
        <v/>
      </c>
      <c r="J520" s="68" t="str">
        <f t="shared" ca="1" si="52"/>
        <v/>
      </c>
      <c r="K520" s="70" t="str">
        <f ca="1">IF(ISNA(MATCH(B520,Viewer!$A$2:$A$100,0)),"",OFFSET(ViewerReference,MATCH(B520,Viewer!$A$2:$A$100,0),5)/86400)</f>
        <v/>
      </c>
      <c r="L520" s="66" t="str">
        <f ca="1">IF(ISNA(MATCH(B520,Reader!$A$2:$A$100,0)),"",OFFSET(ReaderReference,MATCH(B520,Reader!$A$2:$A$100,0),3))</f>
        <v/>
      </c>
      <c r="M520" s="68" t="str">
        <f t="shared" ca="1" si="53"/>
        <v/>
      </c>
      <c r="N520" s="70" t="str">
        <f ca="1">IF(ISNA(MATCH(B520,Reader!$A$2:$A$100,0)),"",OFFSET(ReaderReference,MATCH(B520,Reader!$A$2:$A$100,0),5)/86400)</f>
        <v/>
      </c>
      <c r="O520" s="68" t="str">
        <f t="shared" ca="1" si="50"/>
        <v/>
      </c>
      <c r="P520" s="71" t="str">
        <f ca="1">IF(ISNA(MATCH(B520,PageBottom!$A$2:$A$1000,0)),"",OFFSET(PageBottomReference,MATCH(B520,PageBottom!$A$2:$A$1000,0),3))</f>
        <v/>
      </c>
      <c r="Q520" s="68" t="str">
        <f t="shared" ca="1" si="54"/>
        <v/>
      </c>
      <c r="R520" s="69" t="str">
        <f ca="1">IF(ISNA(MATCH(B520,PageBottom!$A$2:$A$1000,0)),"",OFFSET(PageBottomReference,MATCH(B520,PageBottom!$A$2:$A$1000,0),5)/86400)</f>
        <v/>
      </c>
      <c r="S520" s="72" t="str">
        <f t="shared" ca="1" si="55"/>
        <v/>
      </c>
      <c r="T520" s="73" t="str">
        <f ca="1">IF(ISNA(MATCH(B520,Pages!$A$2:$A$1000,0)),"",OFFSET(PageReference,MATCH(B520,Pages!$A$2:$A$1000,0),3))</f>
        <v/>
      </c>
      <c r="U520" s="66" t="str">
        <f ca="1">IF(ISNA(MATCH(B520,Pages!$A$2:$A$1000,0)),"",OFFSET(PageReference,MATCH(B520,Pages!$A$2:$A$1000,0),1))</f>
        <v/>
      </c>
      <c r="V520" s="66" t="str">
        <f ca="1">IF(ISNA(MATCH(B520,Pages!$A$2:$A$1000,0)),"",OFFSET(PageReference,MATCH(B520,Pages!$A$2:$A$1000,0),2))</f>
        <v/>
      </c>
      <c r="W520" s="68" t="str">
        <f t="shared" si="51"/>
        <v/>
      </c>
      <c r="X520" s="68" t="str">
        <f ca="1">IF(ISNA(MATCH(B520,Pages!$A$2:$A$1000,0)),"",OFFSET(PageReference,MATCH(B520,Pages!$A$2:$A$1000,0),5)/100)</f>
        <v/>
      </c>
      <c r="Y520" s="68" t="str">
        <f ca="1">IF(ISNA(MATCH(B520,Pages!$A$2:$A$1000,0)),"",OFFSET(PageReference,MATCH(B520,Pages!$A$2:$A$1000,0),6)/100)</f>
        <v/>
      </c>
      <c r="Z520" s="70" t="str">
        <f ca="1">IF(ISNA(MATCH(B520,Pages!$A$2:$A$1000,0)),"",OFFSET(PageReference,MATCH(B520,Pages!$A$2:$A$1000,0),4)/86400)</f>
        <v/>
      </c>
    </row>
    <row r="521" spans="2:26" s="74" customFormat="1" ht="12.75" x14ac:dyDescent="0.2">
      <c r="B521" s="67" t="str">
        <f>IF(ISBLANK(Allowed!A507),"",Allowed!A507)</f>
        <v/>
      </c>
      <c r="C521" s="66" t="str">
        <f>IF(ISBLANK(Allowed!C507),"",Allowed!C507)</f>
        <v/>
      </c>
      <c r="D521" s="66" t="str">
        <f>IF(ISBLANK(Allowed!D507),"",Allowed!D507)</f>
        <v/>
      </c>
      <c r="E521" s="66" t="str">
        <f>IF(ISBLANK(Allowed!F507),"",Allowed!F507)</f>
        <v/>
      </c>
      <c r="F521" s="67" t="str">
        <f ca="1">IF(ISNA(MATCH(B521,Started!$A$2:$A$100,0)),"",OFFSET(StartedReference,MATCH(B521,Started!$A$2:$A$100,0),3))</f>
        <v/>
      </c>
      <c r="G521" s="68" t="str">
        <f t="shared" ca="1" si="49"/>
        <v/>
      </c>
      <c r="H521" s="69" t="str">
        <f ca="1">IF(ISNA(MATCH(B521,Started!$A$2:$A$1000,0)),"",OFFSET(StartedReference,MATCH(B521,Started!$A$2:$A$1000,0),5)/86400)</f>
        <v/>
      </c>
      <c r="I521" s="66" t="str">
        <f ca="1">IF(ISNA(MATCH(B521,Viewer!$A$2:$A$100,0)),"",OFFSET(ViewerReference,MATCH(B521,Viewer!$A$2:$A$100,0),3))</f>
        <v/>
      </c>
      <c r="J521" s="68" t="str">
        <f t="shared" ca="1" si="52"/>
        <v/>
      </c>
      <c r="K521" s="70" t="str">
        <f ca="1">IF(ISNA(MATCH(B521,Viewer!$A$2:$A$100,0)),"",OFFSET(ViewerReference,MATCH(B521,Viewer!$A$2:$A$100,0),5)/86400)</f>
        <v/>
      </c>
      <c r="L521" s="66" t="str">
        <f ca="1">IF(ISNA(MATCH(B521,Reader!$A$2:$A$100,0)),"",OFFSET(ReaderReference,MATCH(B521,Reader!$A$2:$A$100,0),3))</f>
        <v/>
      </c>
      <c r="M521" s="68" t="str">
        <f t="shared" ca="1" si="53"/>
        <v/>
      </c>
      <c r="N521" s="70" t="str">
        <f ca="1">IF(ISNA(MATCH(B521,Reader!$A$2:$A$100,0)),"",OFFSET(ReaderReference,MATCH(B521,Reader!$A$2:$A$100,0),5)/86400)</f>
        <v/>
      </c>
      <c r="O521" s="68" t="str">
        <f t="shared" ca="1" si="50"/>
        <v/>
      </c>
      <c r="P521" s="71" t="str">
        <f ca="1">IF(ISNA(MATCH(B521,PageBottom!$A$2:$A$1000,0)),"",OFFSET(PageBottomReference,MATCH(B521,PageBottom!$A$2:$A$1000,0),3))</f>
        <v/>
      </c>
      <c r="Q521" s="68" t="str">
        <f t="shared" ca="1" si="54"/>
        <v/>
      </c>
      <c r="R521" s="69" t="str">
        <f ca="1">IF(ISNA(MATCH(B521,PageBottom!$A$2:$A$1000,0)),"",OFFSET(PageBottomReference,MATCH(B521,PageBottom!$A$2:$A$1000,0),5)/86400)</f>
        <v/>
      </c>
      <c r="S521" s="72" t="str">
        <f t="shared" ca="1" si="55"/>
        <v/>
      </c>
      <c r="T521" s="73" t="str">
        <f ca="1">IF(ISNA(MATCH(B521,Pages!$A$2:$A$1000,0)),"",OFFSET(PageReference,MATCH(B521,Pages!$A$2:$A$1000,0),3))</f>
        <v/>
      </c>
      <c r="U521" s="66" t="str">
        <f ca="1">IF(ISNA(MATCH(B521,Pages!$A$2:$A$1000,0)),"",OFFSET(PageReference,MATCH(B521,Pages!$A$2:$A$1000,0),1))</f>
        <v/>
      </c>
      <c r="V521" s="66" t="str">
        <f ca="1">IF(ISNA(MATCH(B521,Pages!$A$2:$A$1000,0)),"",OFFSET(PageReference,MATCH(B521,Pages!$A$2:$A$1000,0),2))</f>
        <v/>
      </c>
      <c r="W521" s="68" t="str">
        <f t="shared" si="51"/>
        <v/>
      </c>
      <c r="X521" s="68" t="str">
        <f ca="1">IF(ISNA(MATCH(B521,Pages!$A$2:$A$1000,0)),"",OFFSET(PageReference,MATCH(B521,Pages!$A$2:$A$1000,0),5)/100)</f>
        <v/>
      </c>
      <c r="Y521" s="68" t="str">
        <f ca="1">IF(ISNA(MATCH(B521,Pages!$A$2:$A$1000,0)),"",OFFSET(PageReference,MATCH(B521,Pages!$A$2:$A$1000,0),6)/100)</f>
        <v/>
      </c>
      <c r="Z521" s="70" t="str">
        <f ca="1">IF(ISNA(MATCH(B521,Pages!$A$2:$A$1000,0)),"",OFFSET(PageReference,MATCH(B521,Pages!$A$2:$A$1000,0),4)/86400)</f>
        <v/>
      </c>
    </row>
    <row r="522" spans="2:26" s="74" customFormat="1" ht="12.75" x14ac:dyDescent="0.2">
      <c r="B522" s="67" t="str">
        <f>IF(ISBLANK(Allowed!A508),"",Allowed!A508)</f>
        <v/>
      </c>
      <c r="C522" s="66" t="str">
        <f>IF(ISBLANK(Allowed!C508),"",Allowed!C508)</f>
        <v/>
      </c>
      <c r="D522" s="66" t="str">
        <f>IF(ISBLANK(Allowed!D508),"",Allowed!D508)</f>
        <v/>
      </c>
      <c r="E522" s="66" t="str">
        <f>IF(ISBLANK(Allowed!F508),"",Allowed!F508)</f>
        <v/>
      </c>
      <c r="F522" s="67" t="str">
        <f ca="1">IF(ISNA(MATCH(B522,Started!$A$2:$A$100,0)),"",OFFSET(StartedReference,MATCH(B522,Started!$A$2:$A$100,0),3))</f>
        <v/>
      </c>
      <c r="G522" s="68" t="str">
        <f t="shared" ca="1" si="49"/>
        <v/>
      </c>
      <c r="H522" s="69" t="str">
        <f ca="1">IF(ISNA(MATCH(B522,Started!$A$2:$A$1000,0)),"",OFFSET(StartedReference,MATCH(B522,Started!$A$2:$A$1000,0),5)/86400)</f>
        <v/>
      </c>
      <c r="I522" s="66" t="str">
        <f ca="1">IF(ISNA(MATCH(B522,Viewer!$A$2:$A$100,0)),"",OFFSET(ViewerReference,MATCH(B522,Viewer!$A$2:$A$100,0),3))</f>
        <v/>
      </c>
      <c r="J522" s="68" t="str">
        <f t="shared" ca="1" si="52"/>
        <v/>
      </c>
      <c r="K522" s="70" t="str">
        <f ca="1">IF(ISNA(MATCH(B522,Viewer!$A$2:$A$100,0)),"",OFFSET(ViewerReference,MATCH(B522,Viewer!$A$2:$A$100,0),5)/86400)</f>
        <v/>
      </c>
      <c r="L522" s="66" t="str">
        <f ca="1">IF(ISNA(MATCH(B522,Reader!$A$2:$A$100,0)),"",OFFSET(ReaderReference,MATCH(B522,Reader!$A$2:$A$100,0),3))</f>
        <v/>
      </c>
      <c r="M522" s="68" t="str">
        <f t="shared" ca="1" si="53"/>
        <v/>
      </c>
      <c r="N522" s="70" t="str">
        <f ca="1">IF(ISNA(MATCH(B522,Reader!$A$2:$A$100,0)),"",OFFSET(ReaderReference,MATCH(B522,Reader!$A$2:$A$100,0),5)/86400)</f>
        <v/>
      </c>
      <c r="O522" s="68" t="str">
        <f t="shared" ca="1" si="50"/>
        <v/>
      </c>
      <c r="P522" s="71" t="str">
        <f ca="1">IF(ISNA(MATCH(B522,PageBottom!$A$2:$A$1000,0)),"",OFFSET(PageBottomReference,MATCH(B522,PageBottom!$A$2:$A$1000,0),3))</f>
        <v/>
      </c>
      <c r="Q522" s="68" t="str">
        <f t="shared" ca="1" si="54"/>
        <v/>
      </c>
      <c r="R522" s="69" t="str">
        <f ca="1">IF(ISNA(MATCH(B522,PageBottom!$A$2:$A$1000,0)),"",OFFSET(PageBottomReference,MATCH(B522,PageBottom!$A$2:$A$1000,0),5)/86400)</f>
        <v/>
      </c>
      <c r="S522" s="72" t="str">
        <f t="shared" ca="1" si="55"/>
        <v/>
      </c>
      <c r="T522" s="73" t="str">
        <f ca="1">IF(ISNA(MATCH(B522,Pages!$A$2:$A$1000,0)),"",OFFSET(PageReference,MATCH(B522,Pages!$A$2:$A$1000,0),3))</f>
        <v/>
      </c>
      <c r="U522" s="66" t="str">
        <f ca="1">IF(ISNA(MATCH(B522,Pages!$A$2:$A$1000,0)),"",OFFSET(PageReference,MATCH(B522,Pages!$A$2:$A$1000,0),1))</f>
        <v/>
      </c>
      <c r="V522" s="66" t="str">
        <f ca="1">IF(ISNA(MATCH(B522,Pages!$A$2:$A$1000,0)),"",OFFSET(PageReference,MATCH(B522,Pages!$A$2:$A$1000,0),2))</f>
        <v/>
      </c>
      <c r="W522" s="68" t="str">
        <f t="shared" si="51"/>
        <v/>
      </c>
      <c r="X522" s="68" t="str">
        <f ca="1">IF(ISNA(MATCH(B522,Pages!$A$2:$A$1000,0)),"",OFFSET(PageReference,MATCH(B522,Pages!$A$2:$A$1000,0),5)/100)</f>
        <v/>
      </c>
      <c r="Y522" s="68" t="str">
        <f ca="1">IF(ISNA(MATCH(B522,Pages!$A$2:$A$1000,0)),"",OFFSET(PageReference,MATCH(B522,Pages!$A$2:$A$1000,0),6)/100)</f>
        <v/>
      </c>
      <c r="Z522" s="70" t="str">
        <f ca="1">IF(ISNA(MATCH(B522,Pages!$A$2:$A$1000,0)),"",OFFSET(PageReference,MATCH(B522,Pages!$A$2:$A$1000,0),4)/86400)</f>
        <v/>
      </c>
    </row>
    <row r="523" spans="2:26" s="74" customFormat="1" ht="12.75" x14ac:dyDescent="0.2">
      <c r="B523" s="67" t="str">
        <f>IF(ISBLANK(Allowed!A509),"",Allowed!A509)</f>
        <v/>
      </c>
      <c r="C523" s="66" t="str">
        <f>IF(ISBLANK(Allowed!C509),"",Allowed!C509)</f>
        <v/>
      </c>
      <c r="D523" s="66" t="str">
        <f>IF(ISBLANK(Allowed!D509),"",Allowed!D509)</f>
        <v/>
      </c>
      <c r="E523" s="66" t="str">
        <f>IF(ISBLANK(Allowed!F509),"",Allowed!F509)</f>
        <v/>
      </c>
      <c r="F523" s="67" t="str">
        <f ca="1">IF(ISNA(MATCH(B523,Started!$A$2:$A$100,0)),"",OFFSET(StartedReference,MATCH(B523,Started!$A$2:$A$100,0),3))</f>
        <v/>
      </c>
      <c r="G523" s="68" t="str">
        <f t="shared" ca="1" si="49"/>
        <v/>
      </c>
      <c r="H523" s="69" t="str">
        <f ca="1">IF(ISNA(MATCH(B523,Started!$A$2:$A$1000,0)),"",OFFSET(StartedReference,MATCH(B523,Started!$A$2:$A$1000,0),5)/86400)</f>
        <v/>
      </c>
      <c r="I523" s="66" t="str">
        <f ca="1">IF(ISNA(MATCH(B523,Viewer!$A$2:$A$100,0)),"",OFFSET(ViewerReference,MATCH(B523,Viewer!$A$2:$A$100,0),3))</f>
        <v/>
      </c>
      <c r="J523" s="68" t="str">
        <f t="shared" ca="1" si="52"/>
        <v/>
      </c>
      <c r="K523" s="70" t="str">
        <f ca="1">IF(ISNA(MATCH(B523,Viewer!$A$2:$A$100,0)),"",OFFSET(ViewerReference,MATCH(B523,Viewer!$A$2:$A$100,0),5)/86400)</f>
        <v/>
      </c>
      <c r="L523" s="66" t="str">
        <f ca="1">IF(ISNA(MATCH(B523,Reader!$A$2:$A$100,0)),"",OFFSET(ReaderReference,MATCH(B523,Reader!$A$2:$A$100,0),3))</f>
        <v/>
      </c>
      <c r="M523" s="68" t="str">
        <f t="shared" ca="1" si="53"/>
        <v/>
      </c>
      <c r="N523" s="70" t="str">
        <f ca="1">IF(ISNA(MATCH(B523,Reader!$A$2:$A$100,0)),"",OFFSET(ReaderReference,MATCH(B523,Reader!$A$2:$A$100,0),5)/86400)</f>
        <v/>
      </c>
      <c r="O523" s="68" t="str">
        <f t="shared" ca="1" si="50"/>
        <v/>
      </c>
      <c r="P523" s="71" t="str">
        <f ca="1">IF(ISNA(MATCH(B523,PageBottom!$A$2:$A$1000,0)),"",OFFSET(PageBottomReference,MATCH(B523,PageBottom!$A$2:$A$1000,0),3))</f>
        <v/>
      </c>
      <c r="Q523" s="68" t="str">
        <f t="shared" ca="1" si="54"/>
        <v/>
      </c>
      <c r="R523" s="69" t="str">
        <f ca="1">IF(ISNA(MATCH(B523,PageBottom!$A$2:$A$1000,0)),"",OFFSET(PageBottomReference,MATCH(B523,PageBottom!$A$2:$A$1000,0),5)/86400)</f>
        <v/>
      </c>
      <c r="S523" s="72" t="str">
        <f t="shared" ca="1" si="55"/>
        <v/>
      </c>
      <c r="T523" s="73" t="str">
        <f ca="1">IF(ISNA(MATCH(B523,Pages!$A$2:$A$1000,0)),"",OFFSET(PageReference,MATCH(B523,Pages!$A$2:$A$1000,0),3))</f>
        <v/>
      </c>
      <c r="U523" s="66" t="str">
        <f ca="1">IF(ISNA(MATCH(B523,Pages!$A$2:$A$1000,0)),"",OFFSET(PageReference,MATCH(B523,Pages!$A$2:$A$1000,0),1))</f>
        <v/>
      </c>
      <c r="V523" s="66" t="str">
        <f ca="1">IF(ISNA(MATCH(B523,Pages!$A$2:$A$1000,0)),"",OFFSET(PageReference,MATCH(B523,Pages!$A$2:$A$1000,0),2))</f>
        <v/>
      </c>
      <c r="W523" s="68" t="str">
        <f t="shared" si="51"/>
        <v/>
      </c>
      <c r="X523" s="68" t="str">
        <f ca="1">IF(ISNA(MATCH(B523,Pages!$A$2:$A$1000,0)),"",OFFSET(PageReference,MATCH(B523,Pages!$A$2:$A$1000,0),5)/100)</f>
        <v/>
      </c>
      <c r="Y523" s="68" t="str">
        <f ca="1">IF(ISNA(MATCH(B523,Pages!$A$2:$A$1000,0)),"",OFFSET(PageReference,MATCH(B523,Pages!$A$2:$A$1000,0),6)/100)</f>
        <v/>
      </c>
      <c r="Z523" s="70" t="str">
        <f ca="1">IF(ISNA(MATCH(B523,Pages!$A$2:$A$1000,0)),"",OFFSET(PageReference,MATCH(B523,Pages!$A$2:$A$1000,0),4)/86400)</f>
        <v/>
      </c>
    </row>
    <row r="524" spans="2:26" s="74" customFormat="1" ht="12.75" x14ac:dyDescent="0.2">
      <c r="B524" s="67" t="str">
        <f>IF(ISBLANK(Allowed!A510),"",Allowed!A510)</f>
        <v/>
      </c>
      <c r="C524" s="66" t="str">
        <f>IF(ISBLANK(Allowed!C510),"",Allowed!C510)</f>
        <v/>
      </c>
      <c r="D524" s="66" t="str">
        <f>IF(ISBLANK(Allowed!D510),"",Allowed!D510)</f>
        <v/>
      </c>
      <c r="E524" s="66" t="str">
        <f>IF(ISBLANK(Allowed!F510),"",Allowed!F510)</f>
        <v/>
      </c>
      <c r="F524" s="67" t="str">
        <f ca="1">IF(ISNA(MATCH(B524,Started!$A$2:$A$100,0)),"",OFFSET(StartedReference,MATCH(B524,Started!$A$2:$A$100,0),3))</f>
        <v/>
      </c>
      <c r="G524" s="68" t="str">
        <f t="shared" ca="1" si="49"/>
        <v/>
      </c>
      <c r="H524" s="69" t="str">
        <f ca="1">IF(ISNA(MATCH(B524,Started!$A$2:$A$1000,0)),"",OFFSET(StartedReference,MATCH(B524,Started!$A$2:$A$1000,0),5)/86400)</f>
        <v/>
      </c>
      <c r="I524" s="66" t="str">
        <f ca="1">IF(ISNA(MATCH(B524,Viewer!$A$2:$A$100,0)),"",OFFSET(ViewerReference,MATCH(B524,Viewer!$A$2:$A$100,0),3))</f>
        <v/>
      </c>
      <c r="J524" s="68" t="str">
        <f t="shared" ca="1" si="52"/>
        <v/>
      </c>
      <c r="K524" s="70" t="str">
        <f ca="1">IF(ISNA(MATCH(B524,Viewer!$A$2:$A$100,0)),"",OFFSET(ViewerReference,MATCH(B524,Viewer!$A$2:$A$100,0),5)/86400)</f>
        <v/>
      </c>
      <c r="L524" s="66" t="str">
        <f ca="1">IF(ISNA(MATCH(B524,Reader!$A$2:$A$100,0)),"",OFFSET(ReaderReference,MATCH(B524,Reader!$A$2:$A$100,0),3))</f>
        <v/>
      </c>
      <c r="M524" s="68" t="str">
        <f t="shared" ca="1" si="53"/>
        <v/>
      </c>
      <c r="N524" s="70" t="str">
        <f ca="1">IF(ISNA(MATCH(B524,Reader!$A$2:$A$100,0)),"",OFFSET(ReaderReference,MATCH(B524,Reader!$A$2:$A$100,0),5)/86400)</f>
        <v/>
      </c>
      <c r="O524" s="68" t="str">
        <f t="shared" ca="1" si="50"/>
        <v/>
      </c>
      <c r="P524" s="71" t="str">
        <f ca="1">IF(ISNA(MATCH(B524,PageBottom!$A$2:$A$1000,0)),"",OFFSET(PageBottomReference,MATCH(B524,PageBottom!$A$2:$A$1000,0),3))</f>
        <v/>
      </c>
      <c r="Q524" s="68" t="str">
        <f t="shared" ca="1" si="54"/>
        <v/>
      </c>
      <c r="R524" s="69" t="str">
        <f ca="1">IF(ISNA(MATCH(B524,PageBottom!$A$2:$A$1000,0)),"",OFFSET(PageBottomReference,MATCH(B524,PageBottom!$A$2:$A$1000,0),5)/86400)</f>
        <v/>
      </c>
      <c r="S524" s="72" t="str">
        <f t="shared" ca="1" si="55"/>
        <v/>
      </c>
      <c r="T524" s="73" t="str">
        <f ca="1">IF(ISNA(MATCH(B524,Pages!$A$2:$A$1000,0)),"",OFFSET(PageReference,MATCH(B524,Pages!$A$2:$A$1000,0),3))</f>
        <v/>
      </c>
      <c r="U524" s="66" t="str">
        <f ca="1">IF(ISNA(MATCH(B524,Pages!$A$2:$A$1000,0)),"",OFFSET(PageReference,MATCH(B524,Pages!$A$2:$A$1000,0),1))</f>
        <v/>
      </c>
      <c r="V524" s="66" t="str">
        <f ca="1">IF(ISNA(MATCH(B524,Pages!$A$2:$A$1000,0)),"",OFFSET(PageReference,MATCH(B524,Pages!$A$2:$A$1000,0),2))</f>
        <v/>
      </c>
      <c r="W524" s="68" t="str">
        <f t="shared" si="51"/>
        <v/>
      </c>
      <c r="X524" s="68" t="str">
        <f ca="1">IF(ISNA(MATCH(B524,Pages!$A$2:$A$1000,0)),"",OFFSET(PageReference,MATCH(B524,Pages!$A$2:$A$1000,0),5)/100)</f>
        <v/>
      </c>
      <c r="Y524" s="68" t="str">
        <f ca="1">IF(ISNA(MATCH(B524,Pages!$A$2:$A$1000,0)),"",OFFSET(PageReference,MATCH(B524,Pages!$A$2:$A$1000,0),6)/100)</f>
        <v/>
      </c>
      <c r="Z524" s="70" t="str">
        <f ca="1">IF(ISNA(MATCH(B524,Pages!$A$2:$A$1000,0)),"",OFFSET(PageReference,MATCH(B524,Pages!$A$2:$A$1000,0),4)/86400)</f>
        <v/>
      </c>
    </row>
    <row r="525" spans="2:26" s="74" customFormat="1" ht="12.75" x14ac:dyDescent="0.2">
      <c r="B525" s="67" t="str">
        <f>IF(ISBLANK(Allowed!A511),"",Allowed!A511)</f>
        <v/>
      </c>
      <c r="C525" s="66" t="str">
        <f>IF(ISBLANK(Allowed!C511),"",Allowed!C511)</f>
        <v/>
      </c>
      <c r="D525" s="66" t="str">
        <f>IF(ISBLANK(Allowed!D511),"",Allowed!D511)</f>
        <v/>
      </c>
      <c r="E525" s="66" t="str">
        <f>IF(ISBLANK(Allowed!F511),"",Allowed!F511)</f>
        <v/>
      </c>
      <c r="F525" s="67" t="str">
        <f ca="1">IF(ISNA(MATCH(B525,Started!$A$2:$A$100,0)),"",OFFSET(StartedReference,MATCH(B525,Started!$A$2:$A$100,0),3))</f>
        <v/>
      </c>
      <c r="G525" s="68" t="str">
        <f t="shared" ca="1" si="49"/>
        <v/>
      </c>
      <c r="H525" s="69" t="str">
        <f ca="1">IF(ISNA(MATCH(B525,Started!$A$2:$A$1000,0)),"",OFFSET(StartedReference,MATCH(B525,Started!$A$2:$A$1000,0),5)/86400)</f>
        <v/>
      </c>
      <c r="I525" s="66" t="str">
        <f ca="1">IF(ISNA(MATCH(B525,Viewer!$A$2:$A$100,0)),"",OFFSET(ViewerReference,MATCH(B525,Viewer!$A$2:$A$100,0),3))</f>
        <v/>
      </c>
      <c r="J525" s="68" t="str">
        <f t="shared" ca="1" si="52"/>
        <v/>
      </c>
      <c r="K525" s="70" t="str">
        <f ca="1">IF(ISNA(MATCH(B525,Viewer!$A$2:$A$100,0)),"",OFFSET(ViewerReference,MATCH(B525,Viewer!$A$2:$A$100,0),5)/86400)</f>
        <v/>
      </c>
      <c r="L525" s="66" t="str">
        <f ca="1">IF(ISNA(MATCH(B525,Reader!$A$2:$A$100,0)),"",OFFSET(ReaderReference,MATCH(B525,Reader!$A$2:$A$100,0),3))</f>
        <v/>
      </c>
      <c r="M525" s="68" t="str">
        <f t="shared" ca="1" si="53"/>
        <v/>
      </c>
      <c r="N525" s="70" t="str">
        <f ca="1">IF(ISNA(MATCH(B525,Reader!$A$2:$A$100,0)),"",OFFSET(ReaderReference,MATCH(B525,Reader!$A$2:$A$100,0),5)/86400)</f>
        <v/>
      </c>
      <c r="O525" s="68" t="str">
        <f t="shared" ca="1" si="50"/>
        <v/>
      </c>
      <c r="P525" s="71" t="str">
        <f ca="1">IF(ISNA(MATCH(B525,PageBottom!$A$2:$A$1000,0)),"",OFFSET(PageBottomReference,MATCH(B525,PageBottom!$A$2:$A$1000,0),3))</f>
        <v/>
      </c>
      <c r="Q525" s="68" t="str">
        <f t="shared" ca="1" si="54"/>
        <v/>
      </c>
      <c r="R525" s="69" t="str">
        <f ca="1">IF(ISNA(MATCH(B525,PageBottom!$A$2:$A$1000,0)),"",OFFSET(PageBottomReference,MATCH(B525,PageBottom!$A$2:$A$1000,0),5)/86400)</f>
        <v/>
      </c>
      <c r="S525" s="72" t="str">
        <f t="shared" ca="1" si="55"/>
        <v/>
      </c>
      <c r="T525" s="73" t="str">
        <f ca="1">IF(ISNA(MATCH(B525,Pages!$A$2:$A$1000,0)),"",OFFSET(PageReference,MATCH(B525,Pages!$A$2:$A$1000,0),3))</f>
        <v/>
      </c>
      <c r="U525" s="66" t="str">
        <f ca="1">IF(ISNA(MATCH(B525,Pages!$A$2:$A$1000,0)),"",OFFSET(PageReference,MATCH(B525,Pages!$A$2:$A$1000,0),1))</f>
        <v/>
      </c>
      <c r="V525" s="66" t="str">
        <f ca="1">IF(ISNA(MATCH(B525,Pages!$A$2:$A$1000,0)),"",OFFSET(PageReference,MATCH(B525,Pages!$A$2:$A$1000,0),2))</f>
        <v/>
      </c>
      <c r="W525" s="68" t="str">
        <f t="shared" si="51"/>
        <v/>
      </c>
      <c r="X525" s="68" t="str">
        <f ca="1">IF(ISNA(MATCH(B525,Pages!$A$2:$A$1000,0)),"",OFFSET(PageReference,MATCH(B525,Pages!$A$2:$A$1000,0),5)/100)</f>
        <v/>
      </c>
      <c r="Y525" s="68" t="str">
        <f ca="1">IF(ISNA(MATCH(B525,Pages!$A$2:$A$1000,0)),"",OFFSET(PageReference,MATCH(B525,Pages!$A$2:$A$1000,0),6)/100)</f>
        <v/>
      </c>
      <c r="Z525" s="70" t="str">
        <f ca="1">IF(ISNA(MATCH(B525,Pages!$A$2:$A$1000,0)),"",OFFSET(PageReference,MATCH(B525,Pages!$A$2:$A$1000,0),4)/86400)</f>
        <v/>
      </c>
    </row>
    <row r="526" spans="2:26" s="74" customFormat="1" ht="12.75" x14ac:dyDescent="0.2">
      <c r="B526" s="67" t="str">
        <f>IF(ISBLANK(Allowed!A512),"",Allowed!A512)</f>
        <v/>
      </c>
      <c r="C526" s="66" t="str">
        <f>IF(ISBLANK(Allowed!C512),"",Allowed!C512)</f>
        <v/>
      </c>
      <c r="D526" s="66" t="str">
        <f>IF(ISBLANK(Allowed!D512),"",Allowed!D512)</f>
        <v/>
      </c>
      <c r="E526" s="66" t="str">
        <f>IF(ISBLANK(Allowed!F512),"",Allowed!F512)</f>
        <v/>
      </c>
      <c r="F526" s="67" t="str">
        <f ca="1">IF(ISNA(MATCH(B526,Started!$A$2:$A$100,0)),"",OFFSET(StartedReference,MATCH(B526,Started!$A$2:$A$100,0),3))</f>
        <v/>
      </c>
      <c r="G526" s="68" t="str">
        <f t="shared" ca="1" si="49"/>
        <v/>
      </c>
      <c r="H526" s="69" t="str">
        <f ca="1">IF(ISNA(MATCH(B526,Started!$A$2:$A$1000,0)),"",OFFSET(StartedReference,MATCH(B526,Started!$A$2:$A$1000,0),5)/86400)</f>
        <v/>
      </c>
      <c r="I526" s="66" t="str">
        <f ca="1">IF(ISNA(MATCH(B526,Viewer!$A$2:$A$100,0)),"",OFFSET(ViewerReference,MATCH(B526,Viewer!$A$2:$A$100,0),3))</f>
        <v/>
      </c>
      <c r="J526" s="68" t="str">
        <f t="shared" ca="1" si="52"/>
        <v/>
      </c>
      <c r="K526" s="70" t="str">
        <f ca="1">IF(ISNA(MATCH(B526,Viewer!$A$2:$A$100,0)),"",OFFSET(ViewerReference,MATCH(B526,Viewer!$A$2:$A$100,0),5)/86400)</f>
        <v/>
      </c>
      <c r="L526" s="66" t="str">
        <f ca="1">IF(ISNA(MATCH(B526,Reader!$A$2:$A$100,0)),"",OFFSET(ReaderReference,MATCH(B526,Reader!$A$2:$A$100,0),3))</f>
        <v/>
      </c>
      <c r="M526" s="68" t="str">
        <f t="shared" ca="1" si="53"/>
        <v/>
      </c>
      <c r="N526" s="70" t="str">
        <f ca="1">IF(ISNA(MATCH(B526,Reader!$A$2:$A$100,0)),"",OFFSET(ReaderReference,MATCH(B526,Reader!$A$2:$A$100,0),5)/86400)</f>
        <v/>
      </c>
      <c r="O526" s="68" t="str">
        <f t="shared" ca="1" si="50"/>
        <v/>
      </c>
      <c r="P526" s="71" t="str">
        <f ca="1">IF(ISNA(MATCH(B526,PageBottom!$A$2:$A$1000,0)),"",OFFSET(PageBottomReference,MATCH(B526,PageBottom!$A$2:$A$1000,0),3))</f>
        <v/>
      </c>
      <c r="Q526" s="68" t="str">
        <f t="shared" ca="1" si="54"/>
        <v/>
      </c>
      <c r="R526" s="69" t="str">
        <f ca="1">IF(ISNA(MATCH(B526,PageBottom!$A$2:$A$1000,0)),"",OFFSET(PageBottomReference,MATCH(B526,PageBottom!$A$2:$A$1000,0),5)/86400)</f>
        <v/>
      </c>
      <c r="S526" s="72" t="str">
        <f t="shared" ca="1" si="55"/>
        <v/>
      </c>
      <c r="T526" s="73" t="str">
        <f ca="1">IF(ISNA(MATCH(B526,Pages!$A$2:$A$1000,0)),"",OFFSET(PageReference,MATCH(B526,Pages!$A$2:$A$1000,0),3))</f>
        <v/>
      </c>
      <c r="U526" s="66" t="str">
        <f ca="1">IF(ISNA(MATCH(B526,Pages!$A$2:$A$1000,0)),"",OFFSET(PageReference,MATCH(B526,Pages!$A$2:$A$1000,0),1))</f>
        <v/>
      </c>
      <c r="V526" s="66" t="str">
        <f ca="1">IF(ISNA(MATCH(B526,Pages!$A$2:$A$1000,0)),"",OFFSET(PageReference,MATCH(B526,Pages!$A$2:$A$1000,0),2))</f>
        <v/>
      </c>
      <c r="W526" s="68" t="str">
        <f t="shared" si="51"/>
        <v/>
      </c>
      <c r="X526" s="68" t="str">
        <f ca="1">IF(ISNA(MATCH(B526,Pages!$A$2:$A$1000,0)),"",OFFSET(PageReference,MATCH(B526,Pages!$A$2:$A$1000,0),5)/100)</f>
        <v/>
      </c>
      <c r="Y526" s="68" t="str">
        <f ca="1">IF(ISNA(MATCH(B526,Pages!$A$2:$A$1000,0)),"",OFFSET(PageReference,MATCH(B526,Pages!$A$2:$A$1000,0),6)/100)</f>
        <v/>
      </c>
      <c r="Z526" s="70" t="str">
        <f ca="1">IF(ISNA(MATCH(B526,Pages!$A$2:$A$1000,0)),"",OFFSET(PageReference,MATCH(B526,Pages!$A$2:$A$1000,0),4)/86400)</f>
        <v/>
      </c>
    </row>
    <row r="527" spans="2:26" s="74" customFormat="1" ht="12.75" x14ac:dyDescent="0.2">
      <c r="B527" s="67" t="str">
        <f>IF(ISBLANK(Allowed!A513),"",Allowed!A513)</f>
        <v/>
      </c>
      <c r="C527" s="66" t="str">
        <f>IF(ISBLANK(Allowed!C513),"",Allowed!C513)</f>
        <v/>
      </c>
      <c r="D527" s="66" t="str">
        <f>IF(ISBLANK(Allowed!D513),"",Allowed!D513)</f>
        <v/>
      </c>
      <c r="E527" s="66" t="str">
        <f>IF(ISBLANK(Allowed!F513),"",Allowed!F513)</f>
        <v/>
      </c>
      <c r="F527" s="67" t="str">
        <f ca="1">IF(ISNA(MATCH(B527,Started!$A$2:$A$100,0)),"",OFFSET(StartedReference,MATCH(B527,Started!$A$2:$A$100,0),3))</f>
        <v/>
      </c>
      <c r="G527" s="68" t="str">
        <f t="shared" ca="1" si="49"/>
        <v/>
      </c>
      <c r="H527" s="69" t="str">
        <f ca="1">IF(ISNA(MATCH(B527,Started!$A$2:$A$1000,0)),"",OFFSET(StartedReference,MATCH(B527,Started!$A$2:$A$1000,0),5)/86400)</f>
        <v/>
      </c>
      <c r="I527" s="66" t="str">
        <f ca="1">IF(ISNA(MATCH(B527,Viewer!$A$2:$A$100,0)),"",OFFSET(ViewerReference,MATCH(B527,Viewer!$A$2:$A$100,0),3))</f>
        <v/>
      </c>
      <c r="J527" s="68" t="str">
        <f t="shared" ca="1" si="52"/>
        <v/>
      </c>
      <c r="K527" s="70" t="str">
        <f ca="1">IF(ISNA(MATCH(B527,Viewer!$A$2:$A$100,0)),"",OFFSET(ViewerReference,MATCH(B527,Viewer!$A$2:$A$100,0),5)/86400)</f>
        <v/>
      </c>
      <c r="L527" s="66" t="str">
        <f ca="1">IF(ISNA(MATCH(B527,Reader!$A$2:$A$100,0)),"",OFFSET(ReaderReference,MATCH(B527,Reader!$A$2:$A$100,0),3))</f>
        <v/>
      </c>
      <c r="M527" s="68" t="str">
        <f t="shared" ca="1" si="53"/>
        <v/>
      </c>
      <c r="N527" s="70" t="str">
        <f ca="1">IF(ISNA(MATCH(B527,Reader!$A$2:$A$100,0)),"",OFFSET(ReaderReference,MATCH(B527,Reader!$A$2:$A$100,0),5)/86400)</f>
        <v/>
      </c>
      <c r="O527" s="68" t="str">
        <f t="shared" ca="1" si="50"/>
        <v/>
      </c>
      <c r="P527" s="71" t="str">
        <f ca="1">IF(ISNA(MATCH(B527,PageBottom!$A$2:$A$1000,0)),"",OFFSET(PageBottomReference,MATCH(B527,PageBottom!$A$2:$A$1000,0),3))</f>
        <v/>
      </c>
      <c r="Q527" s="68" t="str">
        <f t="shared" ca="1" si="54"/>
        <v/>
      </c>
      <c r="R527" s="69" t="str">
        <f ca="1">IF(ISNA(MATCH(B527,PageBottom!$A$2:$A$1000,0)),"",OFFSET(PageBottomReference,MATCH(B527,PageBottom!$A$2:$A$1000,0),5)/86400)</f>
        <v/>
      </c>
      <c r="S527" s="72" t="str">
        <f t="shared" ca="1" si="55"/>
        <v/>
      </c>
      <c r="T527" s="73" t="str">
        <f ca="1">IF(ISNA(MATCH(B527,Pages!$A$2:$A$1000,0)),"",OFFSET(PageReference,MATCH(B527,Pages!$A$2:$A$1000,0),3))</f>
        <v/>
      </c>
      <c r="U527" s="66" t="str">
        <f ca="1">IF(ISNA(MATCH(B527,Pages!$A$2:$A$1000,0)),"",OFFSET(PageReference,MATCH(B527,Pages!$A$2:$A$1000,0),1))</f>
        <v/>
      </c>
      <c r="V527" s="66" t="str">
        <f ca="1">IF(ISNA(MATCH(B527,Pages!$A$2:$A$1000,0)),"",OFFSET(PageReference,MATCH(B527,Pages!$A$2:$A$1000,0),2))</f>
        <v/>
      </c>
      <c r="W527" s="68" t="str">
        <f t="shared" si="51"/>
        <v/>
      </c>
      <c r="X527" s="68" t="str">
        <f ca="1">IF(ISNA(MATCH(B527,Pages!$A$2:$A$1000,0)),"",OFFSET(PageReference,MATCH(B527,Pages!$A$2:$A$1000,0),5)/100)</f>
        <v/>
      </c>
      <c r="Y527" s="68" t="str">
        <f ca="1">IF(ISNA(MATCH(B527,Pages!$A$2:$A$1000,0)),"",OFFSET(PageReference,MATCH(B527,Pages!$A$2:$A$1000,0),6)/100)</f>
        <v/>
      </c>
      <c r="Z527" s="70" t="str">
        <f ca="1">IF(ISNA(MATCH(B527,Pages!$A$2:$A$1000,0)),"",OFFSET(PageReference,MATCH(B527,Pages!$A$2:$A$1000,0),4)/86400)</f>
        <v/>
      </c>
    </row>
    <row r="528" spans="2:26" s="74" customFormat="1" ht="12.75" x14ac:dyDescent="0.2">
      <c r="B528" s="67" t="str">
        <f>IF(ISBLANK(Allowed!A514),"",Allowed!A514)</f>
        <v/>
      </c>
      <c r="C528" s="66" t="str">
        <f>IF(ISBLANK(Allowed!C514),"",Allowed!C514)</f>
        <v/>
      </c>
      <c r="D528" s="66" t="str">
        <f>IF(ISBLANK(Allowed!D514),"",Allowed!D514)</f>
        <v/>
      </c>
      <c r="E528" s="66" t="str">
        <f>IF(ISBLANK(Allowed!F514),"",Allowed!F514)</f>
        <v/>
      </c>
      <c r="F528" s="67" t="str">
        <f ca="1">IF(ISNA(MATCH(B528,Started!$A$2:$A$100,0)),"",OFFSET(StartedReference,MATCH(B528,Started!$A$2:$A$100,0),3))</f>
        <v/>
      </c>
      <c r="G528" s="68" t="str">
        <f t="shared" ref="G528:G591" ca="1" si="56">IF(ISNUMBER(F528),F528/D528,"")</f>
        <v/>
      </c>
      <c r="H528" s="69" t="str">
        <f ca="1">IF(ISNA(MATCH(B528,Started!$A$2:$A$1000,0)),"",OFFSET(StartedReference,MATCH(B528,Started!$A$2:$A$1000,0),5)/86400)</f>
        <v/>
      </c>
      <c r="I528" s="66" t="str">
        <f ca="1">IF(ISNA(MATCH(B528,Viewer!$A$2:$A$100,0)),"",OFFSET(ViewerReference,MATCH(B528,Viewer!$A$2:$A$100,0),3))</f>
        <v/>
      </c>
      <c r="J528" s="68" t="str">
        <f t="shared" ca="1" si="52"/>
        <v/>
      </c>
      <c r="K528" s="70" t="str">
        <f ca="1">IF(ISNA(MATCH(B528,Viewer!$A$2:$A$100,0)),"",OFFSET(ViewerReference,MATCH(B528,Viewer!$A$2:$A$100,0),5)/86400)</f>
        <v/>
      </c>
      <c r="L528" s="66" t="str">
        <f ca="1">IF(ISNA(MATCH(B528,Reader!$A$2:$A$100,0)),"",OFFSET(ReaderReference,MATCH(B528,Reader!$A$2:$A$100,0),3))</f>
        <v/>
      </c>
      <c r="M528" s="68" t="str">
        <f t="shared" ca="1" si="53"/>
        <v/>
      </c>
      <c r="N528" s="70" t="str">
        <f ca="1">IF(ISNA(MATCH(B528,Reader!$A$2:$A$100,0)),"",OFFSET(ReaderReference,MATCH(B528,Reader!$A$2:$A$100,0),5)/86400)</f>
        <v/>
      </c>
      <c r="O528" s="68" t="str">
        <f t="shared" ref="O528:O591" ca="1" si="57">IF(ISNUMBER(L528),L528/SUM(I528,L528),"")</f>
        <v/>
      </c>
      <c r="P528" s="71" t="str">
        <f ca="1">IF(ISNA(MATCH(B528,PageBottom!$A$2:$A$1000,0)),"",OFFSET(PageBottomReference,MATCH(B528,PageBottom!$A$2:$A$1000,0),3))</f>
        <v/>
      </c>
      <c r="Q528" s="68" t="str">
        <f t="shared" ca="1" si="54"/>
        <v/>
      </c>
      <c r="R528" s="69" t="str">
        <f ca="1">IF(ISNA(MATCH(B528,PageBottom!$A$2:$A$1000,0)),"",OFFSET(PageBottomReference,MATCH(B528,PageBottom!$A$2:$A$1000,0),5)/86400)</f>
        <v/>
      </c>
      <c r="S528" s="72" t="str">
        <f t="shared" ca="1" si="55"/>
        <v/>
      </c>
      <c r="T528" s="73" t="str">
        <f ca="1">IF(ISNA(MATCH(B528,Pages!$A$2:$A$1000,0)),"",OFFSET(PageReference,MATCH(B528,Pages!$A$2:$A$1000,0),3))</f>
        <v/>
      </c>
      <c r="U528" s="66" t="str">
        <f ca="1">IF(ISNA(MATCH(B528,Pages!$A$2:$A$1000,0)),"",OFFSET(PageReference,MATCH(B528,Pages!$A$2:$A$1000,0),1))</f>
        <v/>
      </c>
      <c r="V528" s="66" t="str">
        <f ca="1">IF(ISNA(MATCH(B528,Pages!$A$2:$A$1000,0)),"",OFFSET(PageReference,MATCH(B528,Pages!$A$2:$A$1000,0),2))</f>
        <v/>
      </c>
      <c r="W528" s="68" t="str">
        <f t="shared" ref="W528:W591" si="58">IF(ISNUMBER(D528),D528/V528,"")</f>
        <v/>
      </c>
      <c r="X528" s="68" t="str">
        <f ca="1">IF(ISNA(MATCH(B528,Pages!$A$2:$A$1000,0)),"",OFFSET(PageReference,MATCH(B528,Pages!$A$2:$A$1000,0),5)/100)</f>
        <v/>
      </c>
      <c r="Y528" s="68" t="str">
        <f ca="1">IF(ISNA(MATCH(B528,Pages!$A$2:$A$1000,0)),"",OFFSET(PageReference,MATCH(B528,Pages!$A$2:$A$1000,0),6)/100)</f>
        <v/>
      </c>
      <c r="Z528" s="70" t="str">
        <f ca="1">IF(ISNA(MATCH(B528,Pages!$A$2:$A$1000,0)),"",OFFSET(PageReference,MATCH(B528,Pages!$A$2:$A$1000,0),4)/86400)</f>
        <v/>
      </c>
    </row>
    <row r="529" spans="2:26" s="74" customFormat="1" ht="12.75" x14ac:dyDescent="0.2">
      <c r="B529" s="67" t="str">
        <f>IF(ISBLANK(Allowed!A515),"",Allowed!A515)</f>
        <v/>
      </c>
      <c r="C529" s="66" t="str">
        <f>IF(ISBLANK(Allowed!C515),"",Allowed!C515)</f>
        <v/>
      </c>
      <c r="D529" s="66" t="str">
        <f>IF(ISBLANK(Allowed!D515),"",Allowed!D515)</f>
        <v/>
      </c>
      <c r="E529" s="66" t="str">
        <f>IF(ISBLANK(Allowed!F515),"",Allowed!F515)</f>
        <v/>
      </c>
      <c r="F529" s="67" t="str">
        <f ca="1">IF(ISNA(MATCH(B529,Started!$A$2:$A$100,0)),"",OFFSET(StartedReference,MATCH(B529,Started!$A$2:$A$100,0),3))</f>
        <v/>
      </c>
      <c r="G529" s="68" t="str">
        <f t="shared" ca="1" si="56"/>
        <v/>
      </c>
      <c r="H529" s="69" t="str">
        <f ca="1">IF(ISNA(MATCH(B529,Started!$A$2:$A$1000,0)),"",OFFSET(StartedReference,MATCH(B529,Started!$A$2:$A$1000,0),5)/86400)</f>
        <v/>
      </c>
      <c r="I529" s="66" t="str">
        <f ca="1">IF(ISNA(MATCH(B529,Viewer!$A$2:$A$100,0)),"",OFFSET(ViewerReference,MATCH(B529,Viewer!$A$2:$A$100,0),3))</f>
        <v/>
      </c>
      <c r="J529" s="68" t="str">
        <f t="shared" ref="J529:J592" ca="1" si="59">IF(ISNUMBER(I529),I529/D529,"")</f>
        <v/>
      </c>
      <c r="K529" s="70" t="str">
        <f ca="1">IF(ISNA(MATCH(B529,Viewer!$A$2:$A$100,0)),"",OFFSET(ViewerReference,MATCH(B529,Viewer!$A$2:$A$100,0),5)/86400)</f>
        <v/>
      </c>
      <c r="L529" s="66" t="str">
        <f ca="1">IF(ISNA(MATCH(B529,Reader!$A$2:$A$100,0)),"",OFFSET(ReaderReference,MATCH(B529,Reader!$A$2:$A$100,0),3))</f>
        <v/>
      </c>
      <c r="M529" s="68" t="str">
        <f t="shared" ref="M529:M592" ca="1" si="60">IF(ISNUMBER(L529),L529/D529,"")</f>
        <v/>
      </c>
      <c r="N529" s="70" t="str">
        <f ca="1">IF(ISNA(MATCH(B529,Reader!$A$2:$A$100,0)),"",OFFSET(ReaderReference,MATCH(B529,Reader!$A$2:$A$100,0),5)/86400)</f>
        <v/>
      </c>
      <c r="O529" s="68" t="str">
        <f t="shared" ca="1" si="57"/>
        <v/>
      </c>
      <c r="P529" s="71" t="str">
        <f ca="1">IF(ISNA(MATCH(B529,PageBottom!$A$2:$A$1000,0)),"",OFFSET(PageBottomReference,MATCH(B529,PageBottom!$A$2:$A$1000,0),3))</f>
        <v/>
      </c>
      <c r="Q529" s="68" t="str">
        <f t="shared" ref="Q529:Q592" ca="1" si="61">IF(ISNUMBER(P529),P529/D529,"")</f>
        <v/>
      </c>
      <c r="R529" s="69" t="str">
        <f ca="1">IF(ISNA(MATCH(B529,PageBottom!$A$2:$A$1000,0)),"",OFFSET(PageBottomReference,MATCH(B529,PageBottom!$A$2:$A$1000,0),5)/86400)</f>
        <v/>
      </c>
      <c r="S529" s="72" t="str">
        <f t="shared" ref="S529:S592" ca="1" si="62">IF(ISNUMBER(P529),P529/SUM(L529,I529),"")</f>
        <v/>
      </c>
      <c r="T529" s="73" t="str">
        <f ca="1">IF(ISNA(MATCH(B529,Pages!$A$2:$A$1000,0)),"",OFFSET(PageReference,MATCH(B529,Pages!$A$2:$A$1000,0),3))</f>
        <v/>
      </c>
      <c r="U529" s="66" t="str">
        <f ca="1">IF(ISNA(MATCH(B529,Pages!$A$2:$A$1000,0)),"",OFFSET(PageReference,MATCH(B529,Pages!$A$2:$A$1000,0),1))</f>
        <v/>
      </c>
      <c r="V529" s="66" t="str">
        <f ca="1">IF(ISNA(MATCH(B529,Pages!$A$2:$A$1000,0)),"",OFFSET(PageReference,MATCH(B529,Pages!$A$2:$A$1000,0),2))</f>
        <v/>
      </c>
      <c r="W529" s="68" t="str">
        <f t="shared" si="58"/>
        <v/>
      </c>
      <c r="X529" s="68" t="str">
        <f ca="1">IF(ISNA(MATCH(B529,Pages!$A$2:$A$1000,0)),"",OFFSET(PageReference,MATCH(B529,Pages!$A$2:$A$1000,0),5)/100)</f>
        <v/>
      </c>
      <c r="Y529" s="68" t="str">
        <f ca="1">IF(ISNA(MATCH(B529,Pages!$A$2:$A$1000,0)),"",OFFSET(PageReference,MATCH(B529,Pages!$A$2:$A$1000,0),6)/100)</f>
        <v/>
      </c>
      <c r="Z529" s="70" t="str">
        <f ca="1">IF(ISNA(MATCH(B529,Pages!$A$2:$A$1000,0)),"",OFFSET(PageReference,MATCH(B529,Pages!$A$2:$A$1000,0),4)/86400)</f>
        <v/>
      </c>
    </row>
    <row r="530" spans="2:26" s="74" customFormat="1" ht="12.75" x14ac:dyDescent="0.2">
      <c r="B530" s="67" t="str">
        <f>IF(ISBLANK(Allowed!A516),"",Allowed!A516)</f>
        <v/>
      </c>
      <c r="C530" s="66" t="str">
        <f>IF(ISBLANK(Allowed!C516),"",Allowed!C516)</f>
        <v/>
      </c>
      <c r="D530" s="66" t="str">
        <f>IF(ISBLANK(Allowed!D516),"",Allowed!D516)</f>
        <v/>
      </c>
      <c r="E530" s="66" t="str">
        <f>IF(ISBLANK(Allowed!F516),"",Allowed!F516)</f>
        <v/>
      </c>
      <c r="F530" s="67" t="str">
        <f ca="1">IF(ISNA(MATCH(B530,Started!$A$2:$A$100,0)),"",OFFSET(StartedReference,MATCH(B530,Started!$A$2:$A$100,0),3))</f>
        <v/>
      </c>
      <c r="G530" s="68" t="str">
        <f t="shared" ca="1" si="56"/>
        <v/>
      </c>
      <c r="H530" s="69" t="str">
        <f ca="1">IF(ISNA(MATCH(B530,Started!$A$2:$A$1000,0)),"",OFFSET(StartedReference,MATCH(B530,Started!$A$2:$A$1000,0),5)/86400)</f>
        <v/>
      </c>
      <c r="I530" s="66" t="str">
        <f ca="1">IF(ISNA(MATCH(B530,Viewer!$A$2:$A$100,0)),"",OFFSET(ViewerReference,MATCH(B530,Viewer!$A$2:$A$100,0),3))</f>
        <v/>
      </c>
      <c r="J530" s="68" t="str">
        <f t="shared" ca="1" si="59"/>
        <v/>
      </c>
      <c r="K530" s="70" t="str">
        <f ca="1">IF(ISNA(MATCH(B530,Viewer!$A$2:$A$100,0)),"",OFFSET(ViewerReference,MATCH(B530,Viewer!$A$2:$A$100,0),5)/86400)</f>
        <v/>
      </c>
      <c r="L530" s="66" t="str">
        <f ca="1">IF(ISNA(MATCH(B530,Reader!$A$2:$A$100,0)),"",OFFSET(ReaderReference,MATCH(B530,Reader!$A$2:$A$100,0),3))</f>
        <v/>
      </c>
      <c r="M530" s="68" t="str">
        <f t="shared" ca="1" si="60"/>
        <v/>
      </c>
      <c r="N530" s="70" t="str">
        <f ca="1">IF(ISNA(MATCH(B530,Reader!$A$2:$A$100,0)),"",OFFSET(ReaderReference,MATCH(B530,Reader!$A$2:$A$100,0),5)/86400)</f>
        <v/>
      </c>
      <c r="O530" s="68" t="str">
        <f t="shared" ca="1" si="57"/>
        <v/>
      </c>
      <c r="P530" s="71" t="str">
        <f ca="1">IF(ISNA(MATCH(B530,PageBottom!$A$2:$A$1000,0)),"",OFFSET(PageBottomReference,MATCH(B530,PageBottom!$A$2:$A$1000,0),3))</f>
        <v/>
      </c>
      <c r="Q530" s="68" t="str">
        <f t="shared" ca="1" si="61"/>
        <v/>
      </c>
      <c r="R530" s="69" t="str">
        <f ca="1">IF(ISNA(MATCH(B530,PageBottom!$A$2:$A$1000,0)),"",OFFSET(PageBottomReference,MATCH(B530,PageBottom!$A$2:$A$1000,0),5)/86400)</f>
        <v/>
      </c>
      <c r="S530" s="72" t="str">
        <f t="shared" ca="1" si="62"/>
        <v/>
      </c>
      <c r="T530" s="73" t="str">
        <f ca="1">IF(ISNA(MATCH(B530,Pages!$A$2:$A$1000,0)),"",OFFSET(PageReference,MATCH(B530,Pages!$A$2:$A$1000,0),3))</f>
        <v/>
      </c>
      <c r="U530" s="66" t="str">
        <f ca="1">IF(ISNA(MATCH(B530,Pages!$A$2:$A$1000,0)),"",OFFSET(PageReference,MATCH(B530,Pages!$A$2:$A$1000,0),1))</f>
        <v/>
      </c>
      <c r="V530" s="66" t="str">
        <f ca="1">IF(ISNA(MATCH(B530,Pages!$A$2:$A$1000,0)),"",OFFSET(PageReference,MATCH(B530,Pages!$A$2:$A$1000,0),2))</f>
        <v/>
      </c>
      <c r="W530" s="68" t="str">
        <f t="shared" si="58"/>
        <v/>
      </c>
      <c r="X530" s="68" t="str">
        <f ca="1">IF(ISNA(MATCH(B530,Pages!$A$2:$A$1000,0)),"",OFFSET(PageReference,MATCH(B530,Pages!$A$2:$A$1000,0),5)/100)</f>
        <v/>
      </c>
      <c r="Y530" s="68" t="str">
        <f ca="1">IF(ISNA(MATCH(B530,Pages!$A$2:$A$1000,0)),"",OFFSET(PageReference,MATCH(B530,Pages!$A$2:$A$1000,0),6)/100)</f>
        <v/>
      </c>
      <c r="Z530" s="70" t="str">
        <f ca="1">IF(ISNA(MATCH(B530,Pages!$A$2:$A$1000,0)),"",OFFSET(PageReference,MATCH(B530,Pages!$A$2:$A$1000,0),4)/86400)</f>
        <v/>
      </c>
    </row>
    <row r="531" spans="2:26" s="74" customFormat="1" ht="12.75" x14ac:dyDescent="0.2">
      <c r="B531" s="67" t="str">
        <f>IF(ISBLANK(Allowed!A517),"",Allowed!A517)</f>
        <v/>
      </c>
      <c r="C531" s="66" t="str">
        <f>IF(ISBLANK(Allowed!C517),"",Allowed!C517)</f>
        <v/>
      </c>
      <c r="D531" s="66" t="str">
        <f>IF(ISBLANK(Allowed!D517),"",Allowed!D517)</f>
        <v/>
      </c>
      <c r="E531" s="66" t="str">
        <f>IF(ISBLANK(Allowed!F517),"",Allowed!F517)</f>
        <v/>
      </c>
      <c r="F531" s="67" t="str">
        <f ca="1">IF(ISNA(MATCH(B531,Started!$A$2:$A$100,0)),"",OFFSET(StartedReference,MATCH(B531,Started!$A$2:$A$100,0),3))</f>
        <v/>
      </c>
      <c r="G531" s="68" t="str">
        <f t="shared" ca="1" si="56"/>
        <v/>
      </c>
      <c r="H531" s="69" t="str">
        <f ca="1">IF(ISNA(MATCH(B531,Started!$A$2:$A$1000,0)),"",OFFSET(StartedReference,MATCH(B531,Started!$A$2:$A$1000,0),5)/86400)</f>
        <v/>
      </c>
      <c r="I531" s="66" t="str">
        <f ca="1">IF(ISNA(MATCH(B531,Viewer!$A$2:$A$100,0)),"",OFFSET(ViewerReference,MATCH(B531,Viewer!$A$2:$A$100,0),3))</f>
        <v/>
      </c>
      <c r="J531" s="68" t="str">
        <f t="shared" ca="1" si="59"/>
        <v/>
      </c>
      <c r="K531" s="70" t="str">
        <f ca="1">IF(ISNA(MATCH(B531,Viewer!$A$2:$A$100,0)),"",OFFSET(ViewerReference,MATCH(B531,Viewer!$A$2:$A$100,0),5)/86400)</f>
        <v/>
      </c>
      <c r="L531" s="66" t="str">
        <f ca="1">IF(ISNA(MATCH(B531,Reader!$A$2:$A$100,0)),"",OFFSET(ReaderReference,MATCH(B531,Reader!$A$2:$A$100,0),3))</f>
        <v/>
      </c>
      <c r="M531" s="68" t="str">
        <f t="shared" ca="1" si="60"/>
        <v/>
      </c>
      <c r="N531" s="70" t="str">
        <f ca="1">IF(ISNA(MATCH(B531,Reader!$A$2:$A$100,0)),"",OFFSET(ReaderReference,MATCH(B531,Reader!$A$2:$A$100,0),5)/86400)</f>
        <v/>
      </c>
      <c r="O531" s="68" t="str">
        <f t="shared" ca="1" si="57"/>
        <v/>
      </c>
      <c r="P531" s="71" t="str">
        <f ca="1">IF(ISNA(MATCH(B531,PageBottom!$A$2:$A$1000,0)),"",OFFSET(PageBottomReference,MATCH(B531,PageBottom!$A$2:$A$1000,0),3))</f>
        <v/>
      </c>
      <c r="Q531" s="68" t="str">
        <f t="shared" ca="1" si="61"/>
        <v/>
      </c>
      <c r="R531" s="69" t="str">
        <f ca="1">IF(ISNA(MATCH(B531,PageBottom!$A$2:$A$1000,0)),"",OFFSET(PageBottomReference,MATCH(B531,PageBottom!$A$2:$A$1000,0),5)/86400)</f>
        <v/>
      </c>
      <c r="S531" s="72" t="str">
        <f t="shared" ca="1" si="62"/>
        <v/>
      </c>
      <c r="T531" s="73" t="str">
        <f ca="1">IF(ISNA(MATCH(B531,Pages!$A$2:$A$1000,0)),"",OFFSET(PageReference,MATCH(B531,Pages!$A$2:$A$1000,0),3))</f>
        <v/>
      </c>
      <c r="U531" s="66" t="str">
        <f ca="1">IF(ISNA(MATCH(B531,Pages!$A$2:$A$1000,0)),"",OFFSET(PageReference,MATCH(B531,Pages!$A$2:$A$1000,0),1))</f>
        <v/>
      </c>
      <c r="V531" s="66" t="str">
        <f ca="1">IF(ISNA(MATCH(B531,Pages!$A$2:$A$1000,0)),"",OFFSET(PageReference,MATCH(B531,Pages!$A$2:$A$1000,0),2))</f>
        <v/>
      </c>
      <c r="W531" s="68" t="str">
        <f t="shared" si="58"/>
        <v/>
      </c>
      <c r="X531" s="68" t="str">
        <f ca="1">IF(ISNA(MATCH(B531,Pages!$A$2:$A$1000,0)),"",OFFSET(PageReference,MATCH(B531,Pages!$A$2:$A$1000,0),5)/100)</f>
        <v/>
      </c>
      <c r="Y531" s="68" t="str">
        <f ca="1">IF(ISNA(MATCH(B531,Pages!$A$2:$A$1000,0)),"",OFFSET(PageReference,MATCH(B531,Pages!$A$2:$A$1000,0),6)/100)</f>
        <v/>
      </c>
      <c r="Z531" s="70" t="str">
        <f ca="1">IF(ISNA(MATCH(B531,Pages!$A$2:$A$1000,0)),"",OFFSET(PageReference,MATCH(B531,Pages!$A$2:$A$1000,0),4)/86400)</f>
        <v/>
      </c>
    </row>
    <row r="532" spans="2:26" s="74" customFormat="1" ht="12.75" x14ac:dyDescent="0.2">
      <c r="B532" s="67" t="str">
        <f>IF(ISBLANK(Allowed!A518),"",Allowed!A518)</f>
        <v/>
      </c>
      <c r="C532" s="66" t="str">
        <f>IF(ISBLANK(Allowed!C518),"",Allowed!C518)</f>
        <v/>
      </c>
      <c r="D532" s="66" t="str">
        <f>IF(ISBLANK(Allowed!D518),"",Allowed!D518)</f>
        <v/>
      </c>
      <c r="E532" s="66" t="str">
        <f>IF(ISBLANK(Allowed!F518),"",Allowed!F518)</f>
        <v/>
      </c>
      <c r="F532" s="67" t="str">
        <f ca="1">IF(ISNA(MATCH(B532,Started!$A$2:$A$100,0)),"",OFFSET(StartedReference,MATCH(B532,Started!$A$2:$A$100,0),3))</f>
        <v/>
      </c>
      <c r="G532" s="68" t="str">
        <f t="shared" ca="1" si="56"/>
        <v/>
      </c>
      <c r="H532" s="69" t="str">
        <f ca="1">IF(ISNA(MATCH(B532,Started!$A$2:$A$1000,0)),"",OFFSET(StartedReference,MATCH(B532,Started!$A$2:$A$1000,0),5)/86400)</f>
        <v/>
      </c>
      <c r="I532" s="66" t="str">
        <f ca="1">IF(ISNA(MATCH(B532,Viewer!$A$2:$A$100,0)),"",OFFSET(ViewerReference,MATCH(B532,Viewer!$A$2:$A$100,0),3))</f>
        <v/>
      </c>
      <c r="J532" s="68" t="str">
        <f t="shared" ca="1" si="59"/>
        <v/>
      </c>
      <c r="K532" s="70" t="str">
        <f ca="1">IF(ISNA(MATCH(B532,Viewer!$A$2:$A$100,0)),"",OFFSET(ViewerReference,MATCH(B532,Viewer!$A$2:$A$100,0),5)/86400)</f>
        <v/>
      </c>
      <c r="L532" s="66" t="str">
        <f ca="1">IF(ISNA(MATCH(B532,Reader!$A$2:$A$100,0)),"",OFFSET(ReaderReference,MATCH(B532,Reader!$A$2:$A$100,0),3))</f>
        <v/>
      </c>
      <c r="M532" s="68" t="str">
        <f t="shared" ca="1" si="60"/>
        <v/>
      </c>
      <c r="N532" s="70" t="str">
        <f ca="1">IF(ISNA(MATCH(B532,Reader!$A$2:$A$100,0)),"",OFFSET(ReaderReference,MATCH(B532,Reader!$A$2:$A$100,0),5)/86400)</f>
        <v/>
      </c>
      <c r="O532" s="68" t="str">
        <f t="shared" ca="1" si="57"/>
        <v/>
      </c>
      <c r="P532" s="71" t="str">
        <f ca="1">IF(ISNA(MATCH(B532,PageBottom!$A$2:$A$1000,0)),"",OFFSET(PageBottomReference,MATCH(B532,PageBottom!$A$2:$A$1000,0),3))</f>
        <v/>
      </c>
      <c r="Q532" s="68" t="str">
        <f t="shared" ca="1" si="61"/>
        <v/>
      </c>
      <c r="R532" s="69" t="str">
        <f ca="1">IF(ISNA(MATCH(B532,PageBottom!$A$2:$A$1000,0)),"",OFFSET(PageBottomReference,MATCH(B532,PageBottom!$A$2:$A$1000,0),5)/86400)</f>
        <v/>
      </c>
      <c r="S532" s="72" t="str">
        <f t="shared" ca="1" si="62"/>
        <v/>
      </c>
      <c r="T532" s="73" t="str">
        <f ca="1">IF(ISNA(MATCH(B532,Pages!$A$2:$A$1000,0)),"",OFFSET(PageReference,MATCH(B532,Pages!$A$2:$A$1000,0),3))</f>
        <v/>
      </c>
      <c r="U532" s="66" t="str">
        <f ca="1">IF(ISNA(MATCH(B532,Pages!$A$2:$A$1000,0)),"",OFFSET(PageReference,MATCH(B532,Pages!$A$2:$A$1000,0),1))</f>
        <v/>
      </c>
      <c r="V532" s="66" t="str">
        <f ca="1">IF(ISNA(MATCH(B532,Pages!$A$2:$A$1000,0)),"",OFFSET(PageReference,MATCH(B532,Pages!$A$2:$A$1000,0),2))</f>
        <v/>
      </c>
      <c r="W532" s="68" t="str">
        <f t="shared" si="58"/>
        <v/>
      </c>
      <c r="X532" s="68" t="str">
        <f ca="1">IF(ISNA(MATCH(B532,Pages!$A$2:$A$1000,0)),"",OFFSET(PageReference,MATCH(B532,Pages!$A$2:$A$1000,0),5)/100)</f>
        <v/>
      </c>
      <c r="Y532" s="68" t="str">
        <f ca="1">IF(ISNA(MATCH(B532,Pages!$A$2:$A$1000,0)),"",OFFSET(PageReference,MATCH(B532,Pages!$A$2:$A$1000,0),6)/100)</f>
        <v/>
      </c>
      <c r="Z532" s="70" t="str">
        <f ca="1">IF(ISNA(MATCH(B532,Pages!$A$2:$A$1000,0)),"",OFFSET(PageReference,MATCH(B532,Pages!$A$2:$A$1000,0),4)/86400)</f>
        <v/>
      </c>
    </row>
    <row r="533" spans="2:26" s="74" customFormat="1" ht="12.75" x14ac:dyDescent="0.2">
      <c r="B533" s="67" t="str">
        <f>IF(ISBLANK(Allowed!A519),"",Allowed!A519)</f>
        <v/>
      </c>
      <c r="C533" s="66" t="str">
        <f>IF(ISBLANK(Allowed!C519),"",Allowed!C519)</f>
        <v/>
      </c>
      <c r="D533" s="66" t="str">
        <f>IF(ISBLANK(Allowed!D519),"",Allowed!D519)</f>
        <v/>
      </c>
      <c r="E533" s="66" t="str">
        <f>IF(ISBLANK(Allowed!F519),"",Allowed!F519)</f>
        <v/>
      </c>
      <c r="F533" s="67" t="str">
        <f ca="1">IF(ISNA(MATCH(B533,Started!$A$2:$A$100,0)),"",OFFSET(StartedReference,MATCH(B533,Started!$A$2:$A$100,0),3))</f>
        <v/>
      </c>
      <c r="G533" s="68" t="str">
        <f t="shared" ca="1" si="56"/>
        <v/>
      </c>
      <c r="H533" s="69" t="str">
        <f ca="1">IF(ISNA(MATCH(B533,Started!$A$2:$A$1000,0)),"",OFFSET(StartedReference,MATCH(B533,Started!$A$2:$A$1000,0),5)/86400)</f>
        <v/>
      </c>
      <c r="I533" s="66" t="str">
        <f ca="1">IF(ISNA(MATCH(B533,Viewer!$A$2:$A$100,0)),"",OFFSET(ViewerReference,MATCH(B533,Viewer!$A$2:$A$100,0),3))</f>
        <v/>
      </c>
      <c r="J533" s="68" t="str">
        <f t="shared" ca="1" si="59"/>
        <v/>
      </c>
      <c r="K533" s="70" t="str">
        <f ca="1">IF(ISNA(MATCH(B533,Viewer!$A$2:$A$100,0)),"",OFFSET(ViewerReference,MATCH(B533,Viewer!$A$2:$A$100,0),5)/86400)</f>
        <v/>
      </c>
      <c r="L533" s="66" t="str">
        <f ca="1">IF(ISNA(MATCH(B533,Reader!$A$2:$A$100,0)),"",OFFSET(ReaderReference,MATCH(B533,Reader!$A$2:$A$100,0),3))</f>
        <v/>
      </c>
      <c r="M533" s="68" t="str">
        <f t="shared" ca="1" si="60"/>
        <v/>
      </c>
      <c r="N533" s="70" t="str">
        <f ca="1">IF(ISNA(MATCH(B533,Reader!$A$2:$A$100,0)),"",OFFSET(ReaderReference,MATCH(B533,Reader!$A$2:$A$100,0),5)/86400)</f>
        <v/>
      </c>
      <c r="O533" s="68" t="str">
        <f t="shared" ca="1" si="57"/>
        <v/>
      </c>
      <c r="P533" s="71" t="str">
        <f ca="1">IF(ISNA(MATCH(B533,PageBottom!$A$2:$A$1000,0)),"",OFFSET(PageBottomReference,MATCH(B533,PageBottom!$A$2:$A$1000,0),3))</f>
        <v/>
      </c>
      <c r="Q533" s="68" t="str">
        <f t="shared" ca="1" si="61"/>
        <v/>
      </c>
      <c r="R533" s="69" t="str">
        <f ca="1">IF(ISNA(MATCH(B533,PageBottom!$A$2:$A$1000,0)),"",OFFSET(PageBottomReference,MATCH(B533,PageBottom!$A$2:$A$1000,0),5)/86400)</f>
        <v/>
      </c>
      <c r="S533" s="72" t="str">
        <f t="shared" ca="1" si="62"/>
        <v/>
      </c>
      <c r="T533" s="73" t="str">
        <f ca="1">IF(ISNA(MATCH(B533,Pages!$A$2:$A$1000,0)),"",OFFSET(PageReference,MATCH(B533,Pages!$A$2:$A$1000,0),3))</f>
        <v/>
      </c>
      <c r="U533" s="66" t="str">
        <f ca="1">IF(ISNA(MATCH(B533,Pages!$A$2:$A$1000,0)),"",OFFSET(PageReference,MATCH(B533,Pages!$A$2:$A$1000,0),1))</f>
        <v/>
      </c>
      <c r="V533" s="66" t="str">
        <f ca="1">IF(ISNA(MATCH(B533,Pages!$A$2:$A$1000,0)),"",OFFSET(PageReference,MATCH(B533,Pages!$A$2:$A$1000,0),2))</f>
        <v/>
      </c>
      <c r="W533" s="68" t="str">
        <f t="shared" si="58"/>
        <v/>
      </c>
      <c r="X533" s="68" t="str">
        <f ca="1">IF(ISNA(MATCH(B533,Pages!$A$2:$A$1000,0)),"",OFFSET(PageReference,MATCH(B533,Pages!$A$2:$A$1000,0),5)/100)</f>
        <v/>
      </c>
      <c r="Y533" s="68" t="str">
        <f ca="1">IF(ISNA(MATCH(B533,Pages!$A$2:$A$1000,0)),"",OFFSET(PageReference,MATCH(B533,Pages!$A$2:$A$1000,0),6)/100)</f>
        <v/>
      </c>
      <c r="Z533" s="70" t="str">
        <f ca="1">IF(ISNA(MATCH(B533,Pages!$A$2:$A$1000,0)),"",OFFSET(PageReference,MATCH(B533,Pages!$A$2:$A$1000,0),4)/86400)</f>
        <v/>
      </c>
    </row>
    <row r="534" spans="2:26" s="74" customFormat="1" ht="12.75" x14ac:dyDescent="0.2">
      <c r="B534" s="67" t="str">
        <f>IF(ISBLANK(Allowed!A520),"",Allowed!A520)</f>
        <v/>
      </c>
      <c r="C534" s="66" t="str">
        <f>IF(ISBLANK(Allowed!C520),"",Allowed!C520)</f>
        <v/>
      </c>
      <c r="D534" s="66" t="str">
        <f>IF(ISBLANK(Allowed!D520),"",Allowed!D520)</f>
        <v/>
      </c>
      <c r="E534" s="66" t="str">
        <f>IF(ISBLANK(Allowed!F520),"",Allowed!F520)</f>
        <v/>
      </c>
      <c r="F534" s="67" t="str">
        <f ca="1">IF(ISNA(MATCH(B534,Started!$A$2:$A$100,0)),"",OFFSET(StartedReference,MATCH(B534,Started!$A$2:$A$100,0),3))</f>
        <v/>
      </c>
      <c r="G534" s="68" t="str">
        <f t="shared" ca="1" si="56"/>
        <v/>
      </c>
      <c r="H534" s="69" t="str">
        <f ca="1">IF(ISNA(MATCH(B534,Started!$A$2:$A$1000,0)),"",OFFSET(StartedReference,MATCH(B534,Started!$A$2:$A$1000,0),5)/86400)</f>
        <v/>
      </c>
      <c r="I534" s="66" t="str">
        <f ca="1">IF(ISNA(MATCH(B534,Viewer!$A$2:$A$100,0)),"",OFFSET(ViewerReference,MATCH(B534,Viewer!$A$2:$A$100,0),3))</f>
        <v/>
      </c>
      <c r="J534" s="68" t="str">
        <f t="shared" ca="1" si="59"/>
        <v/>
      </c>
      <c r="K534" s="70" t="str">
        <f ca="1">IF(ISNA(MATCH(B534,Viewer!$A$2:$A$100,0)),"",OFFSET(ViewerReference,MATCH(B534,Viewer!$A$2:$A$100,0),5)/86400)</f>
        <v/>
      </c>
      <c r="L534" s="66" t="str">
        <f ca="1">IF(ISNA(MATCH(B534,Reader!$A$2:$A$100,0)),"",OFFSET(ReaderReference,MATCH(B534,Reader!$A$2:$A$100,0),3))</f>
        <v/>
      </c>
      <c r="M534" s="68" t="str">
        <f t="shared" ca="1" si="60"/>
        <v/>
      </c>
      <c r="N534" s="70" t="str">
        <f ca="1">IF(ISNA(MATCH(B534,Reader!$A$2:$A$100,0)),"",OFFSET(ReaderReference,MATCH(B534,Reader!$A$2:$A$100,0),5)/86400)</f>
        <v/>
      </c>
      <c r="O534" s="68" t="str">
        <f t="shared" ca="1" si="57"/>
        <v/>
      </c>
      <c r="P534" s="71" t="str">
        <f ca="1">IF(ISNA(MATCH(B534,PageBottom!$A$2:$A$1000,0)),"",OFFSET(PageBottomReference,MATCH(B534,PageBottom!$A$2:$A$1000,0),3))</f>
        <v/>
      </c>
      <c r="Q534" s="68" t="str">
        <f t="shared" ca="1" si="61"/>
        <v/>
      </c>
      <c r="R534" s="69" t="str">
        <f ca="1">IF(ISNA(MATCH(B534,PageBottom!$A$2:$A$1000,0)),"",OFFSET(PageBottomReference,MATCH(B534,PageBottom!$A$2:$A$1000,0),5)/86400)</f>
        <v/>
      </c>
      <c r="S534" s="72" t="str">
        <f t="shared" ca="1" si="62"/>
        <v/>
      </c>
      <c r="T534" s="73" t="str">
        <f ca="1">IF(ISNA(MATCH(B534,Pages!$A$2:$A$1000,0)),"",OFFSET(PageReference,MATCH(B534,Pages!$A$2:$A$1000,0),3))</f>
        <v/>
      </c>
      <c r="U534" s="66" t="str">
        <f ca="1">IF(ISNA(MATCH(B534,Pages!$A$2:$A$1000,0)),"",OFFSET(PageReference,MATCH(B534,Pages!$A$2:$A$1000,0),1))</f>
        <v/>
      </c>
      <c r="V534" s="66" t="str">
        <f ca="1">IF(ISNA(MATCH(B534,Pages!$A$2:$A$1000,0)),"",OFFSET(PageReference,MATCH(B534,Pages!$A$2:$A$1000,0),2))</f>
        <v/>
      </c>
      <c r="W534" s="68" t="str">
        <f t="shared" si="58"/>
        <v/>
      </c>
      <c r="X534" s="68" t="str">
        <f ca="1">IF(ISNA(MATCH(B534,Pages!$A$2:$A$1000,0)),"",OFFSET(PageReference,MATCH(B534,Pages!$A$2:$A$1000,0),5)/100)</f>
        <v/>
      </c>
      <c r="Y534" s="68" t="str">
        <f ca="1">IF(ISNA(MATCH(B534,Pages!$A$2:$A$1000,0)),"",OFFSET(PageReference,MATCH(B534,Pages!$A$2:$A$1000,0),6)/100)</f>
        <v/>
      </c>
      <c r="Z534" s="70" t="str">
        <f ca="1">IF(ISNA(MATCH(B534,Pages!$A$2:$A$1000,0)),"",OFFSET(PageReference,MATCH(B534,Pages!$A$2:$A$1000,0),4)/86400)</f>
        <v/>
      </c>
    </row>
    <row r="535" spans="2:26" s="74" customFormat="1" ht="12.75" x14ac:dyDescent="0.2">
      <c r="B535" s="67" t="str">
        <f>IF(ISBLANK(Allowed!A521),"",Allowed!A521)</f>
        <v/>
      </c>
      <c r="C535" s="66" t="str">
        <f>IF(ISBLANK(Allowed!C521),"",Allowed!C521)</f>
        <v/>
      </c>
      <c r="D535" s="66" t="str">
        <f>IF(ISBLANK(Allowed!D521),"",Allowed!D521)</f>
        <v/>
      </c>
      <c r="E535" s="66" t="str">
        <f>IF(ISBLANK(Allowed!F521),"",Allowed!F521)</f>
        <v/>
      </c>
      <c r="F535" s="67" t="str">
        <f ca="1">IF(ISNA(MATCH(B535,Started!$A$2:$A$100,0)),"",OFFSET(StartedReference,MATCH(B535,Started!$A$2:$A$100,0),3))</f>
        <v/>
      </c>
      <c r="G535" s="68" t="str">
        <f t="shared" ca="1" si="56"/>
        <v/>
      </c>
      <c r="H535" s="69" t="str">
        <f ca="1">IF(ISNA(MATCH(B535,Started!$A$2:$A$1000,0)),"",OFFSET(StartedReference,MATCH(B535,Started!$A$2:$A$1000,0),5)/86400)</f>
        <v/>
      </c>
      <c r="I535" s="66" t="str">
        <f ca="1">IF(ISNA(MATCH(B535,Viewer!$A$2:$A$100,0)),"",OFFSET(ViewerReference,MATCH(B535,Viewer!$A$2:$A$100,0),3))</f>
        <v/>
      </c>
      <c r="J535" s="68" t="str">
        <f t="shared" ca="1" si="59"/>
        <v/>
      </c>
      <c r="K535" s="70" t="str">
        <f ca="1">IF(ISNA(MATCH(B535,Viewer!$A$2:$A$100,0)),"",OFFSET(ViewerReference,MATCH(B535,Viewer!$A$2:$A$100,0),5)/86400)</f>
        <v/>
      </c>
      <c r="L535" s="66" t="str">
        <f ca="1">IF(ISNA(MATCH(B535,Reader!$A$2:$A$100,0)),"",OFFSET(ReaderReference,MATCH(B535,Reader!$A$2:$A$100,0),3))</f>
        <v/>
      </c>
      <c r="M535" s="68" t="str">
        <f t="shared" ca="1" si="60"/>
        <v/>
      </c>
      <c r="N535" s="70" t="str">
        <f ca="1">IF(ISNA(MATCH(B535,Reader!$A$2:$A$100,0)),"",OFFSET(ReaderReference,MATCH(B535,Reader!$A$2:$A$100,0),5)/86400)</f>
        <v/>
      </c>
      <c r="O535" s="68" t="str">
        <f t="shared" ca="1" si="57"/>
        <v/>
      </c>
      <c r="P535" s="71" t="str">
        <f ca="1">IF(ISNA(MATCH(B535,PageBottom!$A$2:$A$1000,0)),"",OFFSET(PageBottomReference,MATCH(B535,PageBottom!$A$2:$A$1000,0),3))</f>
        <v/>
      </c>
      <c r="Q535" s="68" t="str">
        <f t="shared" ca="1" si="61"/>
        <v/>
      </c>
      <c r="R535" s="69" t="str">
        <f ca="1">IF(ISNA(MATCH(B535,PageBottom!$A$2:$A$1000,0)),"",OFFSET(PageBottomReference,MATCH(B535,PageBottom!$A$2:$A$1000,0),5)/86400)</f>
        <v/>
      </c>
      <c r="S535" s="72" t="str">
        <f t="shared" ca="1" si="62"/>
        <v/>
      </c>
      <c r="T535" s="73" t="str">
        <f ca="1">IF(ISNA(MATCH(B535,Pages!$A$2:$A$1000,0)),"",OFFSET(PageReference,MATCH(B535,Pages!$A$2:$A$1000,0),3))</f>
        <v/>
      </c>
      <c r="U535" s="66" t="str">
        <f ca="1">IF(ISNA(MATCH(B535,Pages!$A$2:$A$1000,0)),"",OFFSET(PageReference,MATCH(B535,Pages!$A$2:$A$1000,0),1))</f>
        <v/>
      </c>
      <c r="V535" s="66" t="str">
        <f ca="1">IF(ISNA(MATCH(B535,Pages!$A$2:$A$1000,0)),"",OFFSET(PageReference,MATCH(B535,Pages!$A$2:$A$1000,0),2))</f>
        <v/>
      </c>
      <c r="W535" s="68" t="str">
        <f t="shared" si="58"/>
        <v/>
      </c>
      <c r="X535" s="68" t="str">
        <f ca="1">IF(ISNA(MATCH(B535,Pages!$A$2:$A$1000,0)),"",OFFSET(PageReference,MATCH(B535,Pages!$A$2:$A$1000,0),5)/100)</f>
        <v/>
      </c>
      <c r="Y535" s="68" t="str">
        <f ca="1">IF(ISNA(MATCH(B535,Pages!$A$2:$A$1000,0)),"",OFFSET(PageReference,MATCH(B535,Pages!$A$2:$A$1000,0),6)/100)</f>
        <v/>
      </c>
      <c r="Z535" s="70" t="str">
        <f ca="1">IF(ISNA(MATCH(B535,Pages!$A$2:$A$1000,0)),"",OFFSET(PageReference,MATCH(B535,Pages!$A$2:$A$1000,0),4)/86400)</f>
        <v/>
      </c>
    </row>
    <row r="536" spans="2:26" s="74" customFormat="1" ht="12.75" x14ac:dyDescent="0.2">
      <c r="B536" s="67" t="str">
        <f>IF(ISBLANK(Allowed!A522),"",Allowed!A522)</f>
        <v/>
      </c>
      <c r="C536" s="66" t="str">
        <f>IF(ISBLANK(Allowed!C522),"",Allowed!C522)</f>
        <v/>
      </c>
      <c r="D536" s="66" t="str">
        <f>IF(ISBLANK(Allowed!D522),"",Allowed!D522)</f>
        <v/>
      </c>
      <c r="E536" s="66" t="str">
        <f>IF(ISBLANK(Allowed!F522),"",Allowed!F522)</f>
        <v/>
      </c>
      <c r="F536" s="67" t="str">
        <f ca="1">IF(ISNA(MATCH(B536,Started!$A$2:$A$100,0)),"",OFFSET(StartedReference,MATCH(B536,Started!$A$2:$A$100,0),3))</f>
        <v/>
      </c>
      <c r="G536" s="68" t="str">
        <f t="shared" ca="1" si="56"/>
        <v/>
      </c>
      <c r="H536" s="69" t="str">
        <f ca="1">IF(ISNA(MATCH(B536,Started!$A$2:$A$1000,0)),"",OFFSET(StartedReference,MATCH(B536,Started!$A$2:$A$1000,0),5)/86400)</f>
        <v/>
      </c>
      <c r="I536" s="66" t="str">
        <f ca="1">IF(ISNA(MATCH(B536,Viewer!$A$2:$A$100,0)),"",OFFSET(ViewerReference,MATCH(B536,Viewer!$A$2:$A$100,0),3))</f>
        <v/>
      </c>
      <c r="J536" s="68" t="str">
        <f t="shared" ca="1" si="59"/>
        <v/>
      </c>
      <c r="K536" s="70" t="str">
        <f ca="1">IF(ISNA(MATCH(B536,Viewer!$A$2:$A$100,0)),"",OFFSET(ViewerReference,MATCH(B536,Viewer!$A$2:$A$100,0),5)/86400)</f>
        <v/>
      </c>
      <c r="L536" s="66" t="str">
        <f ca="1">IF(ISNA(MATCH(B536,Reader!$A$2:$A$100,0)),"",OFFSET(ReaderReference,MATCH(B536,Reader!$A$2:$A$100,0),3))</f>
        <v/>
      </c>
      <c r="M536" s="68" t="str">
        <f t="shared" ca="1" si="60"/>
        <v/>
      </c>
      <c r="N536" s="70" t="str">
        <f ca="1">IF(ISNA(MATCH(B536,Reader!$A$2:$A$100,0)),"",OFFSET(ReaderReference,MATCH(B536,Reader!$A$2:$A$100,0),5)/86400)</f>
        <v/>
      </c>
      <c r="O536" s="68" t="str">
        <f t="shared" ca="1" si="57"/>
        <v/>
      </c>
      <c r="P536" s="71" t="str">
        <f ca="1">IF(ISNA(MATCH(B536,PageBottom!$A$2:$A$1000,0)),"",OFFSET(PageBottomReference,MATCH(B536,PageBottom!$A$2:$A$1000,0),3))</f>
        <v/>
      </c>
      <c r="Q536" s="68" t="str">
        <f t="shared" ca="1" si="61"/>
        <v/>
      </c>
      <c r="R536" s="69" t="str">
        <f ca="1">IF(ISNA(MATCH(B536,PageBottom!$A$2:$A$1000,0)),"",OFFSET(PageBottomReference,MATCH(B536,PageBottom!$A$2:$A$1000,0),5)/86400)</f>
        <v/>
      </c>
      <c r="S536" s="72" t="str">
        <f t="shared" ca="1" si="62"/>
        <v/>
      </c>
      <c r="T536" s="73" t="str">
        <f ca="1">IF(ISNA(MATCH(B536,Pages!$A$2:$A$1000,0)),"",OFFSET(PageReference,MATCH(B536,Pages!$A$2:$A$1000,0),3))</f>
        <v/>
      </c>
      <c r="U536" s="66" t="str">
        <f ca="1">IF(ISNA(MATCH(B536,Pages!$A$2:$A$1000,0)),"",OFFSET(PageReference,MATCH(B536,Pages!$A$2:$A$1000,0),1))</f>
        <v/>
      </c>
      <c r="V536" s="66" t="str">
        <f ca="1">IF(ISNA(MATCH(B536,Pages!$A$2:$A$1000,0)),"",OFFSET(PageReference,MATCH(B536,Pages!$A$2:$A$1000,0),2))</f>
        <v/>
      </c>
      <c r="W536" s="68" t="str">
        <f t="shared" si="58"/>
        <v/>
      </c>
      <c r="X536" s="68" t="str">
        <f ca="1">IF(ISNA(MATCH(B536,Pages!$A$2:$A$1000,0)),"",OFFSET(PageReference,MATCH(B536,Pages!$A$2:$A$1000,0),5)/100)</f>
        <v/>
      </c>
      <c r="Y536" s="68" t="str">
        <f ca="1">IF(ISNA(MATCH(B536,Pages!$A$2:$A$1000,0)),"",OFFSET(PageReference,MATCH(B536,Pages!$A$2:$A$1000,0),6)/100)</f>
        <v/>
      </c>
      <c r="Z536" s="70" t="str">
        <f ca="1">IF(ISNA(MATCH(B536,Pages!$A$2:$A$1000,0)),"",OFFSET(PageReference,MATCH(B536,Pages!$A$2:$A$1000,0),4)/86400)</f>
        <v/>
      </c>
    </row>
    <row r="537" spans="2:26" s="74" customFormat="1" ht="12.75" x14ac:dyDescent="0.2">
      <c r="B537" s="67" t="str">
        <f>IF(ISBLANK(Allowed!A523),"",Allowed!A523)</f>
        <v/>
      </c>
      <c r="C537" s="66" t="str">
        <f>IF(ISBLANK(Allowed!C523),"",Allowed!C523)</f>
        <v/>
      </c>
      <c r="D537" s="66" t="str">
        <f>IF(ISBLANK(Allowed!D523),"",Allowed!D523)</f>
        <v/>
      </c>
      <c r="E537" s="66" t="str">
        <f>IF(ISBLANK(Allowed!F523),"",Allowed!F523)</f>
        <v/>
      </c>
      <c r="F537" s="67" t="str">
        <f ca="1">IF(ISNA(MATCH(B537,Started!$A$2:$A$100,0)),"",OFFSET(StartedReference,MATCH(B537,Started!$A$2:$A$100,0),3))</f>
        <v/>
      </c>
      <c r="G537" s="68" t="str">
        <f t="shared" ca="1" si="56"/>
        <v/>
      </c>
      <c r="H537" s="69" t="str">
        <f ca="1">IF(ISNA(MATCH(B537,Started!$A$2:$A$1000,0)),"",OFFSET(StartedReference,MATCH(B537,Started!$A$2:$A$1000,0),5)/86400)</f>
        <v/>
      </c>
      <c r="I537" s="66" t="str">
        <f ca="1">IF(ISNA(MATCH(B537,Viewer!$A$2:$A$100,0)),"",OFFSET(ViewerReference,MATCH(B537,Viewer!$A$2:$A$100,0),3))</f>
        <v/>
      </c>
      <c r="J537" s="68" t="str">
        <f t="shared" ca="1" si="59"/>
        <v/>
      </c>
      <c r="K537" s="70" t="str">
        <f ca="1">IF(ISNA(MATCH(B537,Viewer!$A$2:$A$100,0)),"",OFFSET(ViewerReference,MATCH(B537,Viewer!$A$2:$A$100,0),5)/86400)</f>
        <v/>
      </c>
      <c r="L537" s="66" t="str">
        <f ca="1">IF(ISNA(MATCH(B537,Reader!$A$2:$A$100,0)),"",OFFSET(ReaderReference,MATCH(B537,Reader!$A$2:$A$100,0),3))</f>
        <v/>
      </c>
      <c r="M537" s="68" t="str">
        <f t="shared" ca="1" si="60"/>
        <v/>
      </c>
      <c r="N537" s="70" t="str">
        <f ca="1">IF(ISNA(MATCH(B537,Reader!$A$2:$A$100,0)),"",OFFSET(ReaderReference,MATCH(B537,Reader!$A$2:$A$100,0),5)/86400)</f>
        <v/>
      </c>
      <c r="O537" s="68" t="str">
        <f t="shared" ca="1" si="57"/>
        <v/>
      </c>
      <c r="P537" s="71" t="str">
        <f ca="1">IF(ISNA(MATCH(B537,PageBottom!$A$2:$A$1000,0)),"",OFFSET(PageBottomReference,MATCH(B537,PageBottom!$A$2:$A$1000,0),3))</f>
        <v/>
      </c>
      <c r="Q537" s="68" t="str">
        <f t="shared" ca="1" si="61"/>
        <v/>
      </c>
      <c r="R537" s="69" t="str">
        <f ca="1">IF(ISNA(MATCH(B537,PageBottom!$A$2:$A$1000,0)),"",OFFSET(PageBottomReference,MATCH(B537,PageBottom!$A$2:$A$1000,0),5)/86400)</f>
        <v/>
      </c>
      <c r="S537" s="72" t="str">
        <f t="shared" ca="1" si="62"/>
        <v/>
      </c>
      <c r="T537" s="73" t="str">
        <f ca="1">IF(ISNA(MATCH(B537,Pages!$A$2:$A$1000,0)),"",OFFSET(PageReference,MATCH(B537,Pages!$A$2:$A$1000,0),3))</f>
        <v/>
      </c>
      <c r="U537" s="66" t="str">
        <f ca="1">IF(ISNA(MATCH(B537,Pages!$A$2:$A$1000,0)),"",OFFSET(PageReference,MATCH(B537,Pages!$A$2:$A$1000,0),1))</f>
        <v/>
      </c>
      <c r="V537" s="66" t="str">
        <f ca="1">IF(ISNA(MATCH(B537,Pages!$A$2:$A$1000,0)),"",OFFSET(PageReference,MATCH(B537,Pages!$A$2:$A$1000,0),2))</f>
        <v/>
      </c>
      <c r="W537" s="68" t="str">
        <f t="shared" si="58"/>
        <v/>
      </c>
      <c r="X537" s="68" t="str">
        <f ca="1">IF(ISNA(MATCH(B537,Pages!$A$2:$A$1000,0)),"",OFFSET(PageReference,MATCH(B537,Pages!$A$2:$A$1000,0),5)/100)</f>
        <v/>
      </c>
      <c r="Y537" s="68" t="str">
        <f ca="1">IF(ISNA(MATCH(B537,Pages!$A$2:$A$1000,0)),"",OFFSET(PageReference,MATCH(B537,Pages!$A$2:$A$1000,0),6)/100)</f>
        <v/>
      </c>
      <c r="Z537" s="70" t="str">
        <f ca="1">IF(ISNA(MATCH(B537,Pages!$A$2:$A$1000,0)),"",OFFSET(PageReference,MATCH(B537,Pages!$A$2:$A$1000,0),4)/86400)</f>
        <v/>
      </c>
    </row>
    <row r="538" spans="2:26" s="74" customFormat="1" ht="12.75" x14ac:dyDescent="0.2">
      <c r="B538" s="67" t="str">
        <f>IF(ISBLANK(Allowed!A524),"",Allowed!A524)</f>
        <v/>
      </c>
      <c r="C538" s="66" t="str">
        <f>IF(ISBLANK(Allowed!C524),"",Allowed!C524)</f>
        <v/>
      </c>
      <c r="D538" s="66" t="str">
        <f>IF(ISBLANK(Allowed!D524),"",Allowed!D524)</f>
        <v/>
      </c>
      <c r="E538" s="66" t="str">
        <f>IF(ISBLANK(Allowed!F524),"",Allowed!F524)</f>
        <v/>
      </c>
      <c r="F538" s="67" t="str">
        <f ca="1">IF(ISNA(MATCH(B538,Started!$A$2:$A$100,0)),"",OFFSET(StartedReference,MATCH(B538,Started!$A$2:$A$100,0),3))</f>
        <v/>
      </c>
      <c r="G538" s="68" t="str">
        <f t="shared" ca="1" si="56"/>
        <v/>
      </c>
      <c r="H538" s="69" t="str">
        <f ca="1">IF(ISNA(MATCH(B538,Started!$A$2:$A$1000,0)),"",OFFSET(StartedReference,MATCH(B538,Started!$A$2:$A$1000,0),5)/86400)</f>
        <v/>
      </c>
      <c r="I538" s="66" t="str">
        <f ca="1">IF(ISNA(MATCH(B538,Viewer!$A$2:$A$100,0)),"",OFFSET(ViewerReference,MATCH(B538,Viewer!$A$2:$A$100,0),3))</f>
        <v/>
      </c>
      <c r="J538" s="68" t="str">
        <f t="shared" ca="1" si="59"/>
        <v/>
      </c>
      <c r="K538" s="70" t="str">
        <f ca="1">IF(ISNA(MATCH(B538,Viewer!$A$2:$A$100,0)),"",OFFSET(ViewerReference,MATCH(B538,Viewer!$A$2:$A$100,0),5)/86400)</f>
        <v/>
      </c>
      <c r="L538" s="66" t="str">
        <f ca="1">IF(ISNA(MATCH(B538,Reader!$A$2:$A$100,0)),"",OFFSET(ReaderReference,MATCH(B538,Reader!$A$2:$A$100,0),3))</f>
        <v/>
      </c>
      <c r="M538" s="68" t="str">
        <f t="shared" ca="1" si="60"/>
        <v/>
      </c>
      <c r="N538" s="70" t="str">
        <f ca="1">IF(ISNA(MATCH(B538,Reader!$A$2:$A$100,0)),"",OFFSET(ReaderReference,MATCH(B538,Reader!$A$2:$A$100,0),5)/86400)</f>
        <v/>
      </c>
      <c r="O538" s="68" t="str">
        <f t="shared" ca="1" si="57"/>
        <v/>
      </c>
      <c r="P538" s="71" t="str">
        <f ca="1">IF(ISNA(MATCH(B538,PageBottom!$A$2:$A$1000,0)),"",OFFSET(PageBottomReference,MATCH(B538,PageBottom!$A$2:$A$1000,0),3))</f>
        <v/>
      </c>
      <c r="Q538" s="68" t="str">
        <f t="shared" ca="1" si="61"/>
        <v/>
      </c>
      <c r="R538" s="69" t="str">
        <f ca="1">IF(ISNA(MATCH(B538,PageBottom!$A$2:$A$1000,0)),"",OFFSET(PageBottomReference,MATCH(B538,PageBottom!$A$2:$A$1000,0),5)/86400)</f>
        <v/>
      </c>
      <c r="S538" s="72" t="str">
        <f t="shared" ca="1" si="62"/>
        <v/>
      </c>
      <c r="T538" s="73" t="str">
        <f ca="1">IF(ISNA(MATCH(B538,Pages!$A$2:$A$1000,0)),"",OFFSET(PageReference,MATCH(B538,Pages!$A$2:$A$1000,0),3))</f>
        <v/>
      </c>
      <c r="U538" s="66" t="str">
        <f ca="1">IF(ISNA(MATCH(B538,Pages!$A$2:$A$1000,0)),"",OFFSET(PageReference,MATCH(B538,Pages!$A$2:$A$1000,0),1))</f>
        <v/>
      </c>
      <c r="V538" s="66" t="str">
        <f ca="1">IF(ISNA(MATCH(B538,Pages!$A$2:$A$1000,0)),"",OFFSET(PageReference,MATCH(B538,Pages!$A$2:$A$1000,0),2))</f>
        <v/>
      </c>
      <c r="W538" s="68" t="str">
        <f t="shared" si="58"/>
        <v/>
      </c>
      <c r="X538" s="68" t="str">
        <f ca="1">IF(ISNA(MATCH(B538,Pages!$A$2:$A$1000,0)),"",OFFSET(PageReference,MATCH(B538,Pages!$A$2:$A$1000,0),5)/100)</f>
        <v/>
      </c>
      <c r="Y538" s="68" t="str">
        <f ca="1">IF(ISNA(MATCH(B538,Pages!$A$2:$A$1000,0)),"",OFFSET(PageReference,MATCH(B538,Pages!$A$2:$A$1000,0),6)/100)</f>
        <v/>
      </c>
      <c r="Z538" s="70" t="str">
        <f ca="1">IF(ISNA(MATCH(B538,Pages!$A$2:$A$1000,0)),"",OFFSET(PageReference,MATCH(B538,Pages!$A$2:$A$1000,0),4)/86400)</f>
        <v/>
      </c>
    </row>
    <row r="539" spans="2:26" s="74" customFormat="1" ht="12.75" x14ac:dyDescent="0.2">
      <c r="B539" s="67" t="str">
        <f>IF(ISBLANK(Allowed!A525),"",Allowed!A525)</f>
        <v/>
      </c>
      <c r="C539" s="66" t="str">
        <f>IF(ISBLANK(Allowed!C525),"",Allowed!C525)</f>
        <v/>
      </c>
      <c r="D539" s="66" t="str">
        <f>IF(ISBLANK(Allowed!D525),"",Allowed!D525)</f>
        <v/>
      </c>
      <c r="E539" s="66" t="str">
        <f>IF(ISBLANK(Allowed!F525),"",Allowed!F525)</f>
        <v/>
      </c>
      <c r="F539" s="67" t="str">
        <f ca="1">IF(ISNA(MATCH(B539,Started!$A$2:$A$100,0)),"",OFFSET(StartedReference,MATCH(B539,Started!$A$2:$A$100,0),3))</f>
        <v/>
      </c>
      <c r="G539" s="68" t="str">
        <f t="shared" ca="1" si="56"/>
        <v/>
      </c>
      <c r="H539" s="69" t="str">
        <f ca="1">IF(ISNA(MATCH(B539,Started!$A$2:$A$1000,0)),"",OFFSET(StartedReference,MATCH(B539,Started!$A$2:$A$1000,0),5)/86400)</f>
        <v/>
      </c>
      <c r="I539" s="66" t="str">
        <f ca="1">IF(ISNA(MATCH(B539,Viewer!$A$2:$A$100,0)),"",OFFSET(ViewerReference,MATCH(B539,Viewer!$A$2:$A$100,0),3))</f>
        <v/>
      </c>
      <c r="J539" s="68" t="str">
        <f t="shared" ca="1" si="59"/>
        <v/>
      </c>
      <c r="K539" s="70" t="str">
        <f ca="1">IF(ISNA(MATCH(B539,Viewer!$A$2:$A$100,0)),"",OFFSET(ViewerReference,MATCH(B539,Viewer!$A$2:$A$100,0),5)/86400)</f>
        <v/>
      </c>
      <c r="L539" s="66" t="str">
        <f ca="1">IF(ISNA(MATCH(B539,Reader!$A$2:$A$100,0)),"",OFFSET(ReaderReference,MATCH(B539,Reader!$A$2:$A$100,0),3))</f>
        <v/>
      </c>
      <c r="M539" s="68" t="str">
        <f t="shared" ca="1" si="60"/>
        <v/>
      </c>
      <c r="N539" s="70" t="str">
        <f ca="1">IF(ISNA(MATCH(B539,Reader!$A$2:$A$100,0)),"",OFFSET(ReaderReference,MATCH(B539,Reader!$A$2:$A$100,0),5)/86400)</f>
        <v/>
      </c>
      <c r="O539" s="68" t="str">
        <f t="shared" ca="1" si="57"/>
        <v/>
      </c>
      <c r="P539" s="71" t="str">
        <f ca="1">IF(ISNA(MATCH(B539,PageBottom!$A$2:$A$1000,0)),"",OFFSET(PageBottomReference,MATCH(B539,PageBottom!$A$2:$A$1000,0),3))</f>
        <v/>
      </c>
      <c r="Q539" s="68" t="str">
        <f t="shared" ca="1" si="61"/>
        <v/>
      </c>
      <c r="R539" s="69" t="str">
        <f ca="1">IF(ISNA(MATCH(B539,PageBottom!$A$2:$A$1000,0)),"",OFFSET(PageBottomReference,MATCH(B539,PageBottom!$A$2:$A$1000,0),5)/86400)</f>
        <v/>
      </c>
      <c r="S539" s="72" t="str">
        <f t="shared" ca="1" si="62"/>
        <v/>
      </c>
      <c r="T539" s="73" t="str">
        <f ca="1">IF(ISNA(MATCH(B539,Pages!$A$2:$A$1000,0)),"",OFFSET(PageReference,MATCH(B539,Pages!$A$2:$A$1000,0),3))</f>
        <v/>
      </c>
      <c r="U539" s="66" t="str">
        <f ca="1">IF(ISNA(MATCH(B539,Pages!$A$2:$A$1000,0)),"",OFFSET(PageReference,MATCH(B539,Pages!$A$2:$A$1000,0),1))</f>
        <v/>
      </c>
      <c r="V539" s="66" t="str">
        <f ca="1">IF(ISNA(MATCH(B539,Pages!$A$2:$A$1000,0)),"",OFFSET(PageReference,MATCH(B539,Pages!$A$2:$A$1000,0),2))</f>
        <v/>
      </c>
      <c r="W539" s="68" t="str">
        <f t="shared" si="58"/>
        <v/>
      </c>
      <c r="X539" s="68" t="str">
        <f ca="1">IF(ISNA(MATCH(B539,Pages!$A$2:$A$1000,0)),"",OFFSET(PageReference,MATCH(B539,Pages!$A$2:$A$1000,0),5)/100)</f>
        <v/>
      </c>
      <c r="Y539" s="68" t="str">
        <f ca="1">IF(ISNA(MATCH(B539,Pages!$A$2:$A$1000,0)),"",OFFSET(PageReference,MATCH(B539,Pages!$A$2:$A$1000,0),6)/100)</f>
        <v/>
      </c>
      <c r="Z539" s="70" t="str">
        <f ca="1">IF(ISNA(MATCH(B539,Pages!$A$2:$A$1000,0)),"",OFFSET(PageReference,MATCH(B539,Pages!$A$2:$A$1000,0),4)/86400)</f>
        <v/>
      </c>
    </row>
    <row r="540" spans="2:26" s="74" customFormat="1" ht="12.75" x14ac:dyDescent="0.2">
      <c r="B540" s="67" t="str">
        <f>IF(ISBLANK(Allowed!A526),"",Allowed!A526)</f>
        <v/>
      </c>
      <c r="C540" s="66" t="str">
        <f>IF(ISBLANK(Allowed!C526),"",Allowed!C526)</f>
        <v/>
      </c>
      <c r="D540" s="66" t="str">
        <f>IF(ISBLANK(Allowed!D526),"",Allowed!D526)</f>
        <v/>
      </c>
      <c r="E540" s="66" t="str">
        <f>IF(ISBLANK(Allowed!F526),"",Allowed!F526)</f>
        <v/>
      </c>
      <c r="F540" s="67" t="str">
        <f ca="1">IF(ISNA(MATCH(B540,Started!$A$2:$A$100,0)),"",OFFSET(StartedReference,MATCH(B540,Started!$A$2:$A$100,0),3))</f>
        <v/>
      </c>
      <c r="G540" s="68" t="str">
        <f t="shared" ca="1" si="56"/>
        <v/>
      </c>
      <c r="H540" s="69" t="str">
        <f ca="1">IF(ISNA(MATCH(B540,Started!$A$2:$A$1000,0)),"",OFFSET(StartedReference,MATCH(B540,Started!$A$2:$A$1000,0),5)/86400)</f>
        <v/>
      </c>
      <c r="I540" s="66" t="str">
        <f ca="1">IF(ISNA(MATCH(B540,Viewer!$A$2:$A$100,0)),"",OFFSET(ViewerReference,MATCH(B540,Viewer!$A$2:$A$100,0),3))</f>
        <v/>
      </c>
      <c r="J540" s="68" t="str">
        <f t="shared" ca="1" si="59"/>
        <v/>
      </c>
      <c r="K540" s="70" t="str">
        <f ca="1">IF(ISNA(MATCH(B540,Viewer!$A$2:$A$100,0)),"",OFFSET(ViewerReference,MATCH(B540,Viewer!$A$2:$A$100,0),5)/86400)</f>
        <v/>
      </c>
      <c r="L540" s="66" t="str">
        <f ca="1">IF(ISNA(MATCH(B540,Reader!$A$2:$A$100,0)),"",OFFSET(ReaderReference,MATCH(B540,Reader!$A$2:$A$100,0),3))</f>
        <v/>
      </c>
      <c r="M540" s="68" t="str">
        <f t="shared" ca="1" si="60"/>
        <v/>
      </c>
      <c r="N540" s="70" t="str">
        <f ca="1">IF(ISNA(MATCH(B540,Reader!$A$2:$A$100,0)),"",OFFSET(ReaderReference,MATCH(B540,Reader!$A$2:$A$100,0),5)/86400)</f>
        <v/>
      </c>
      <c r="O540" s="68" t="str">
        <f t="shared" ca="1" si="57"/>
        <v/>
      </c>
      <c r="P540" s="71" t="str">
        <f ca="1">IF(ISNA(MATCH(B540,PageBottom!$A$2:$A$1000,0)),"",OFFSET(PageBottomReference,MATCH(B540,PageBottom!$A$2:$A$1000,0),3))</f>
        <v/>
      </c>
      <c r="Q540" s="68" t="str">
        <f t="shared" ca="1" si="61"/>
        <v/>
      </c>
      <c r="R540" s="69" t="str">
        <f ca="1">IF(ISNA(MATCH(B540,PageBottom!$A$2:$A$1000,0)),"",OFFSET(PageBottomReference,MATCH(B540,PageBottom!$A$2:$A$1000,0),5)/86400)</f>
        <v/>
      </c>
      <c r="S540" s="72" t="str">
        <f t="shared" ca="1" si="62"/>
        <v/>
      </c>
      <c r="T540" s="73" t="str">
        <f ca="1">IF(ISNA(MATCH(B540,Pages!$A$2:$A$1000,0)),"",OFFSET(PageReference,MATCH(B540,Pages!$A$2:$A$1000,0),3))</f>
        <v/>
      </c>
      <c r="U540" s="66" t="str">
        <f ca="1">IF(ISNA(MATCH(B540,Pages!$A$2:$A$1000,0)),"",OFFSET(PageReference,MATCH(B540,Pages!$A$2:$A$1000,0),1))</f>
        <v/>
      </c>
      <c r="V540" s="66" t="str">
        <f ca="1">IF(ISNA(MATCH(B540,Pages!$A$2:$A$1000,0)),"",OFFSET(PageReference,MATCH(B540,Pages!$A$2:$A$1000,0),2))</f>
        <v/>
      </c>
      <c r="W540" s="68" t="str">
        <f t="shared" si="58"/>
        <v/>
      </c>
      <c r="X540" s="68" t="str">
        <f ca="1">IF(ISNA(MATCH(B540,Pages!$A$2:$A$1000,0)),"",OFFSET(PageReference,MATCH(B540,Pages!$A$2:$A$1000,0),5)/100)</f>
        <v/>
      </c>
      <c r="Y540" s="68" t="str">
        <f ca="1">IF(ISNA(MATCH(B540,Pages!$A$2:$A$1000,0)),"",OFFSET(PageReference,MATCH(B540,Pages!$A$2:$A$1000,0),6)/100)</f>
        <v/>
      </c>
      <c r="Z540" s="70" t="str">
        <f ca="1">IF(ISNA(MATCH(B540,Pages!$A$2:$A$1000,0)),"",OFFSET(PageReference,MATCH(B540,Pages!$A$2:$A$1000,0),4)/86400)</f>
        <v/>
      </c>
    </row>
    <row r="541" spans="2:26" s="74" customFormat="1" ht="12.75" x14ac:dyDescent="0.2">
      <c r="B541" s="67" t="str">
        <f>IF(ISBLANK(Allowed!A527),"",Allowed!A527)</f>
        <v/>
      </c>
      <c r="C541" s="66" t="str">
        <f>IF(ISBLANK(Allowed!C527),"",Allowed!C527)</f>
        <v/>
      </c>
      <c r="D541" s="66" t="str">
        <f>IF(ISBLANK(Allowed!D527),"",Allowed!D527)</f>
        <v/>
      </c>
      <c r="E541" s="66" t="str">
        <f>IF(ISBLANK(Allowed!F527),"",Allowed!F527)</f>
        <v/>
      </c>
      <c r="F541" s="67" t="str">
        <f ca="1">IF(ISNA(MATCH(B541,Started!$A$2:$A$100,0)),"",OFFSET(StartedReference,MATCH(B541,Started!$A$2:$A$100,0),3))</f>
        <v/>
      </c>
      <c r="G541" s="68" t="str">
        <f t="shared" ca="1" si="56"/>
        <v/>
      </c>
      <c r="H541" s="69" t="str">
        <f ca="1">IF(ISNA(MATCH(B541,Started!$A$2:$A$1000,0)),"",OFFSET(StartedReference,MATCH(B541,Started!$A$2:$A$1000,0),5)/86400)</f>
        <v/>
      </c>
      <c r="I541" s="66" t="str">
        <f ca="1">IF(ISNA(MATCH(B541,Viewer!$A$2:$A$100,0)),"",OFFSET(ViewerReference,MATCH(B541,Viewer!$A$2:$A$100,0),3))</f>
        <v/>
      </c>
      <c r="J541" s="68" t="str">
        <f t="shared" ca="1" si="59"/>
        <v/>
      </c>
      <c r="K541" s="70" t="str">
        <f ca="1">IF(ISNA(MATCH(B541,Viewer!$A$2:$A$100,0)),"",OFFSET(ViewerReference,MATCH(B541,Viewer!$A$2:$A$100,0),5)/86400)</f>
        <v/>
      </c>
      <c r="L541" s="66" t="str">
        <f ca="1">IF(ISNA(MATCH(B541,Reader!$A$2:$A$100,0)),"",OFFSET(ReaderReference,MATCH(B541,Reader!$A$2:$A$100,0),3))</f>
        <v/>
      </c>
      <c r="M541" s="68" t="str">
        <f t="shared" ca="1" si="60"/>
        <v/>
      </c>
      <c r="N541" s="70" t="str">
        <f ca="1">IF(ISNA(MATCH(B541,Reader!$A$2:$A$100,0)),"",OFFSET(ReaderReference,MATCH(B541,Reader!$A$2:$A$100,0),5)/86400)</f>
        <v/>
      </c>
      <c r="O541" s="68" t="str">
        <f t="shared" ca="1" si="57"/>
        <v/>
      </c>
      <c r="P541" s="71" t="str">
        <f ca="1">IF(ISNA(MATCH(B541,PageBottom!$A$2:$A$1000,0)),"",OFFSET(PageBottomReference,MATCH(B541,PageBottom!$A$2:$A$1000,0),3))</f>
        <v/>
      </c>
      <c r="Q541" s="68" t="str">
        <f t="shared" ca="1" si="61"/>
        <v/>
      </c>
      <c r="R541" s="69" t="str">
        <f ca="1">IF(ISNA(MATCH(B541,PageBottom!$A$2:$A$1000,0)),"",OFFSET(PageBottomReference,MATCH(B541,PageBottom!$A$2:$A$1000,0),5)/86400)</f>
        <v/>
      </c>
      <c r="S541" s="72" t="str">
        <f t="shared" ca="1" si="62"/>
        <v/>
      </c>
      <c r="T541" s="73" t="str">
        <f ca="1">IF(ISNA(MATCH(B541,Pages!$A$2:$A$1000,0)),"",OFFSET(PageReference,MATCH(B541,Pages!$A$2:$A$1000,0),3))</f>
        <v/>
      </c>
      <c r="U541" s="66" t="str">
        <f ca="1">IF(ISNA(MATCH(B541,Pages!$A$2:$A$1000,0)),"",OFFSET(PageReference,MATCH(B541,Pages!$A$2:$A$1000,0),1))</f>
        <v/>
      </c>
      <c r="V541" s="66" t="str">
        <f ca="1">IF(ISNA(MATCH(B541,Pages!$A$2:$A$1000,0)),"",OFFSET(PageReference,MATCH(B541,Pages!$A$2:$A$1000,0),2))</f>
        <v/>
      </c>
      <c r="W541" s="68" t="str">
        <f t="shared" si="58"/>
        <v/>
      </c>
      <c r="X541" s="68" t="str">
        <f ca="1">IF(ISNA(MATCH(B541,Pages!$A$2:$A$1000,0)),"",OFFSET(PageReference,MATCH(B541,Pages!$A$2:$A$1000,0),5)/100)</f>
        <v/>
      </c>
      <c r="Y541" s="68" t="str">
        <f ca="1">IF(ISNA(MATCH(B541,Pages!$A$2:$A$1000,0)),"",OFFSET(PageReference,MATCH(B541,Pages!$A$2:$A$1000,0),6)/100)</f>
        <v/>
      </c>
      <c r="Z541" s="70" t="str">
        <f ca="1">IF(ISNA(MATCH(B541,Pages!$A$2:$A$1000,0)),"",OFFSET(PageReference,MATCH(B541,Pages!$A$2:$A$1000,0),4)/86400)</f>
        <v/>
      </c>
    </row>
    <row r="542" spans="2:26" s="74" customFormat="1" ht="12.75" x14ac:dyDescent="0.2">
      <c r="B542" s="67" t="str">
        <f>IF(ISBLANK(Allowed!A528),"",Allowed!A528)</f>
        <v/>
      </c>
      <c r="C542" s="66" t="str">
        <f>IF(ISBLANK(Allowed!C528),"",Allowed!C528)</f>
        <v/>
      </c>
      <c r="D542" s="66" t="str">
        <f>IF(ISBLANK(Allowed!D528),"",Allowed!D528)</f>
        <v/>
      </c>
      <c r="E542" s="66" t="str">
        <f>IF(ISBLANK(Allowed!F528),"",Allowed!F528)</f>
        <v/>
      </c>
      <c r="F542" s="67" t="str">
        <f ca="1">IF(ISNA(MATCH(B542,Started!$A$2:$A$100,0)),"",OFFSET(StartedReference,MATCH(B542,Started!$A$2:$A$100,0),3))</f>
        <v/>
      </c>
      <c r="G542" s="68" t="str">
        <f t="shared" ca="1" si="56"/>
        <v/>
      </c>
      <c r="H542" s="69" t="str">
        <f ca="1">IF(ISNA(MATCH(B542,Started!$A$2:$A$1000,0)),"",OFFSET(StartedReference,MATCH(B542,Started!$A$2:$A$1000,0),5)/86400)</f>
        <v/>
      </c>
      <c r="I542" s="66" t="str">
        <f ca="1">IF(ISNA(MATCH(B542,Viewer!$A$2:$A$100,0)),"",OFFSET(ViewerReference,MATCH(B542,Viewer!$A$2:$A$100,0),3))</f>
        <v/>
      </c>
      <c r="J542" s="68" t="str">
        <f t="shared" ca="1" si="59"/>
        <v/>
      </c>
      <c r="K542" s="70" t="str">
        <f ca="1">IF(ISNA(MATCH(B542,Viewer!$A$2:$A$100,0)),"",OFFSET(ViewerReference,MATCH(B542,Viewer!$A$2:$A$100,0),5)/86400)</f>
        <v/>
      </c>
      <c r="L542" s="66" t="str">
        <f ca="1">IF(ISNA(MATCH(B542,Reader!$A$2:$A$100,0)),"",OFFSET(ReaderReference,MATCH(B542,Reader!$A$2:$A$100,0),3))</f>
        <v/>
      </c>
      <c r="M542" s="68" t="str">
        <f t="shared" ca="1" si="60"/>
        <v/>
      </c>
      <c r="N542" s="70" t="str">
        <f ca="1">IF(ISNA(MATCH(B542,Reader!$A$2:$A$100,0)),"",OFFSET(ReaderReference,MATCH(B542,Reader!$A$2:$A$100,0),5)/86400)</f>
        <v/>
      </c>
      <c r="O542" s="68" t="str">
        <f t="shared" ca="1" si="57"/>
        <v/>
      </c>
      <c r="P542" s="71" t="str">
        <f ca="1">IF(ISNA(MATCH(B542,PageBottom!$A$2:$A$1000,0)),"",OFFSET(PageBottomReference,MATCH(B542,PageBottom!$A$2:$A$1000,0),3))</f>
        <v/>
      </c>
      <c r="Q542" s="68" t="str">
        <f t="shared" ca="1" si="61"/>
        <v/>
      </c>
      <c r="R542" s="69" t="str">
        <f ca="1">IF(ISNA(MATCH(B542,PageBottom!$A$2:$A$1000,0)),"",OFFSET(PageBottomReference,MATCH(B542,PageBottom!$A$2:$A$1000,0),5)/86400)</f>
        <v/>
      </c>
      <c r="S542" s="72" t="str">
        <f t="shared" ca="1" si="62"/>
        <v/>
      </c>
      <c r="T542" s="73" t="str">
        <f ca="1">IF(ISNA(MATCH(B542,Pages!$A$2:$A$1000,0)),"",OFFSET(PageReference,MATCH(B542,Pages!$A$2:$A$1000,0),3))</f>
        <v/>
      </c>
      <c r="U542" s="66" t="str">
        <f ca="1">IF(ISNA(MATCH(B542,Pages!$A$2:$A$1000,0)),"",OFFSET(PageReference,MATCH(B542,Pages!$A$2:$A$1000,0),1))</f>
        <v/>
      </c>
      <c r="V542" s="66" t="str">
        <f ca="1">IF(ISNA(MATCH(B542,Pages!$A$2:$A$1000,0)),"",OFFSET(PageReference,MATCH(B542,Pages!$A$2:$A$1000,0),2))</f>
        <v/>
      </c>
      <c r="W542" s="68" t="str">
        <f t="shared" si="58"/>
        <v/>
      </c>
      <c r="X542" s="68" t="str">
        <f ca="1">IF(ISNA(MATCH(B542,Pages!$A$2:$A$1000,0)),"",OFFSET(PageReference,MATCH(B542,Pages!$A$2:$A$1000,0),5)/100)</f>
        <v/>
      </c>
      <c r="Y542" s="68" t="str">
        <f ca="1">IF(ISNA(MATCH(B542,Pages!$A$2:$A$1000,0)),"",OFFSET(PageReference,MATCH(B542,Pages!$A$2:$A$1000,0),6)/100)</f>
        <v/>
      </c>
      <c r="Z542" s="70" t="str">
        <f ca="1">IF(ISNA(MATCH(B542,Pages!$A$2:$A$1000,0)),"",OFFSET(PageReference,MATCH(B542,Pages!$A$2:$A$1000,0),4)/86400)</f>
        <v/>
      </c>
    </row>
    <row r="543" spans="2:26" s="74" customFormat="1" ht="12.75" x14ac:dyDescent="0.2">
      <c r="B543" s="67" t="str">
        <f>IF(ISBLANK(Allowed!A529),"",Allowed!A529)</f>
        <v/>
      </c>
      <c r="C543" s="66" t="str">
        <f>IF(ISBLANK(Allowed!C529),"",Allowed!C529)</f>
        <v/>
      </c>
      <c r="D543" s="66" t="str">
        <f>IF(ISBLANK(Allowed!D529),"",Allowed!D529)</f>
        <v/>
      </c>
      <c r="E543" s="66" t="str">
        <f>IF(ISBLANK(Allowed!F529),"",Allowed!F529)</f>
        <v/>
      </c>
      <c r="F543" s="67" t="str">
        <f ca="1">IF(ISNA(MATCH(B543,Started!$A$2:$A$100,0)),"",OFFSET(StartedReference,MATCH(B543,Started!$A$2:$A$100,0),3))</f>
        <v/>
      </c>
      <c r="G543" s="68" t="str">
        <f t="shared" ca="1" si="56"/>
        <v/>
      </c>
      <c r="H543" s="69" t="str">
        <f ca="1">IF(ISNA(MATCH(B543,Started!$A$2:$A$1000,0)),"",OFFSET(StartedReference,MATCH(B543,Started!$A$2:$A$1000,0),5)/86400)</f>
        <v/>
      </c>
      <c r="I543" s="66" t="str">
        <f ca="1">IF(ISNA(MATCH(B543,Viewer!$A$2:$A$100,0)),"",OFFSET(ViewerReference,MATCH(B543,Viewer!$A$2:$A$100,0),3))</f>
        <v/>
      </c>
      <c r="J543" s="68" t="str">
        <f t="shared" ca="1" si="59"/>
        <v/>
      </c>
      <c r="K543" s="70" t="str">
        <f ca="1">IF(ISNA(MATCH(B543,Viewer!$A$2:$A$100,0)),"",OFFSET(ViewerReference,MATCH(B543,Viewer!$A$2:$A$100,0),5)/86400)</f>
        <v/>
      </c>
      <c r="L543" s="66" t="str">
        <f ca="1">IF(ISNA(MATCH(B543,Reader!$A$2:$A$100,0)),"",OFFSET(ReaderReference,MATCH(B543,Reader!$A$2:$A$100,0),3))</f>
        <v/>
      </c>
      <c r="M543" s="68" t="str">
        <f t="shared" ca="1" si="60"/>
        <v/>
      </c>
      <c r="N543" s="70" t="str">
        <f ca="1">IF(ISNA(MATCH(B543,Reader!$A$2:$A$100,0)),"",OFFSET(ReaderReference,MATCH(B543,Reader!$A$2:$A$100,0),5)/86400)</f>
        <v/>
      </c>
      <c r="O543" s="68" t="str">
        <f t="shared" ca="1" si="57"/>
        <v/>
      </c>
      <c r="P543" s="71" t="str">
        <f ca="1">IF(ISNA(MATCH(B543,PageBottom!$A$2:$A$1000,0)),"",OFFSET(PageBottomReference,MATCH(B543,PageBottom!$A$2:$A$1000,0),3))</f>
        <v/>
      </c>
      <c r="Q543" s="68" t="str">
        <f t="shared" ca="1" si="61"/>
        <v/>
      </c>
      <c r="R543" s="69" t="str">
        <f ca="1">IF(ISNA(MATCH(B543,PageBottom!$A$2:$A$1000,0)),"",OFFSET(PageBottomReference,MATCH(B543,PageBottom!$A$2:$A$1000,0),5)/86400)</f>
        <v/>
      </c>
      <c r="S543" s="72" t="str">
        <f t="shared" ca="1" si="62"/>
        <v/>
      </c>
      <c r="T543" s="73" t="str">
        <f ca="1">IF(ISNA(MATCH(B543,Pages!$A$2:$A$1000,0)),"",OFFSET(PageReference,MATCH(B543,Pages!$A$2:$A$1000,0),3))</f>
        <v/>
      </c>
      <c r="U543" s="66" t="str">
        <f ca="1">IF(ISNA(MATCH(B543,Pages!$A$2:$A$1000,0)),"",OFFSET(PageReference,MATCH(B543,Pages!$A$2:$A$1000,0),1))</f>
        <v/>
      </c>
      <c r="V543" s="66" t="str">
        <f ca="1">IF(ISNA(MATCH(B543,Pages!$A$2:$A$1000,0)),"",OFFSET(PageReference,MATCH(B543,Pages!$A$2:$A$1000,0),2))</f>
        <v/>
      </c>
      <c r="W543" s="68" t="str">
        <f t="shared" si="58"/>
        <v/>
      </c>
      <c r="X543" s="68" t="str">
        <f ca="1">IF(ISNA(MATCH(B543,Pages!$A$2:$A$1000,0)),"",OFFSET(PageReference,MATCH(B543,Pages!$A$2:$A$1000,0),5)/100)</f>
        <v/>
      </c>
      <c r="Y543" s="68" t="str">
        <f ca="1">IF(ISNA(MATCH(B543,Pages!$A$2:$A$1000,0)),"",OFFSET(PageReference,MATCH(B543,Pages!$A$2:$A$1000,0),6)/100)</f>
        <v/>
      </c>
      <c r="Z543" s="70" t="str">
        <f ca="1">IF(ISNA(MATCH(B543,Pages!$A$2:$A$1000,0)),"",OFFSET(PageReference,MATCH(B543,Pages!$A$2:$A$1000,0),4)/86400)</f>
        <v/>
      </c>
    </row>
    <row r="544" spans="2:26" s="74" customFormat="1" ht="12.75" x14ac:dyDescent="0.2">
      <c r="B544" s="67" t="str">
        <f>IF(ISBLANK(Allowed!A530),"",Allowed!A530)</f>
        <v/>
      </c>
      <c r="C544" s="66" t="str">
        <f>IF(ISBLANK(Allowed!C530),"",Allowed!C530)</f>
        <v/>
      </c>
      <c r="D544" s="66" t="str">
        <f>IF(ISBLANK(Allowed!D530),"",Allowed!D530)</f>
        <v/>
      </c>
      <c r="E544" s="66" t="str">
        <f>IF(ISBLANK(Allowed!F530),"",Allowed!F530)</f>
        <v/>
      </c>
      <c r="F544" s="67" t="str">
        <f ca="1">IF(ISNA(MATCH(B544,Started!$A$2:$A$100,0)),"",OFFSET(StartedReference,MATCH(B544,Started!$A$2:$A$100,0),3))</f>
        <v/>
      </c>
      <c r="G544" s="68" t="str">
        <f t="shared" ca="1" si="56"/>
        <v/>
      </c>
      <c r="H544" s="69" t="str">
        <f ca="1">IF(ISNA(MATCH(B544,Started!$A$2:$A$1000,0)),"",OFFSET(StartedReference,MATCH(B544,Started!$A$2:$A$1000,0),5)/86400)</f>
        <v/>
      </c>
      <c r="I544" s="66" t="str">
        <f ca="1">IF(ISNA(MATCH(B544,Viewer!$A$2:$A$100,0)),"",OFFSET(ViewerReference,MATCH(B544,Viewer!$A$2:$A$100,0),3))</f>
        <v/>
      </c>
      <c r="J544" s="68" t="str">
        <f t="shared" ca="1" si="59"/>
        <v/>
      </c>
      <c r="K544" s="70" t="str">
        <f ca="1">IF(ISNA(MATCH(B544,Viewer!$A$2:$A$100,0)),"",OFFSET(ViewerReference,MATCH(B544,Viewer!$A$2:$A$100,0),5)/86400)</f>
        <v/>
      </c>
      <c r="L544" s="66" t="str">
        <f ca="1">IF(ISNA(MATCH(B544,Reader!$A$2:$A$100,0)),"",OFFSET(ReaderReference,MATCH(B544,Reader!$A$2:$A$100,0),3))</f>
        <v/>
      </c>
      <c r="M544" s="68" t="str">
        <f t="shared" ca="1" si="60"/>
        <v/>
      </c>
      <c r="N544" s="70" t="str">
        <f ca="1">IF(ISNA(MATCH(B544,Reader!$A$2:$A$100,0)),"",OFFSET(ReaderReference,MATCH(B544,Reader!$A$2:$A$100,0),5)/86400)</f>
        <v/>
      </c>
      <c r="O544" s="68" t="str">
        <f t="shared" ca="1" si="57"/>
        <v/>
      </c>
      <c r="P544" s="71" t="str">
        <f ca="1">IF(ISNA(MATCH(B544,PageBottom!$A$2:$A$1000,0)),"",OFFSET(PageBottomReference,MATCH(B544,PageBottom!$A$2:$A$1000,0),3))</f>
        <v/>
      </c>
      <c r="Q544" s="68" t="str">
        <f t="shared" ca="1" si="61"/>
        <v/>
      </c>
      <c r="R544" s="69" t="str">
        <f ca="1">IF(ISNA(MATCH(B544,PageBottom!$A$2:$A$1000,0)),"",OFFSET(PageBottomReference,MATCH(B544,PageBottom!$A$2:$A$1000,0),5)/86400)</f>
        <v/>
      </c>
      <c r="S544" s="72" t="str">
        <f t="shared" ca="1" si="62"/>
        <v/>
      </c>
      <c r="T544" s="73" t="str">
        <f ca="1">IF(ISNA(MATCH(B544,Pages!$A$2:$A$1000,0)),"",OFFSET(PageReference,MATCH(B544,Pages!$A$2:$A$1000,0),3))</f>
        <v/>
      </c>
      <c r="U544" s="66" t="str">
        <f ca="1">IF(ISNA(MATCH(B544,Pages!$A$2:$A$1000,0)),"",OFFSET(PageReference,MATCH(B544,Pages!$A$2:$A$1000,0),1))</f>
        <v/>
      </c>
      <c r="V544" s="66" t="str">
        <f ca="1">IF(ISNA(MATCH(B544,Pages!$A$2:$A$1000,0)),"",OFFSET(PageReference,MATCH(B544,Pages!$A$2:$A$1000,0),2))</f>
        <v/>
      </c>
      <c r="W544" s="68" t="str">
        <f t="shared" si="58"/>
        <v/>
      </c>
      <c r="X544" s="68" t="str">
        <f ca="1">IF(ISNA(MATCH(B544,Pages!$A$2:$A$1000,0)),"",OFFSET(PageReference,MATCH(B544,Pages!$A$2:$A$1000,0),5)/100)</f>
        <v/>
      </c>
      <c r="Y544" s="68" t="str">
        <f ca="1">IF(ISNA(MATCH(B544,Pages!$A$2:$A$1000,0)),"",OFFSET(PageReference,MATCH(B544,Pages!$A$2:$A$1000,0),6)/100)</f>
        <v/>
      </c>
      <c r="Z544" s="70" t="str">
        <f ca="1">IF(ISNA(MATCH(B544,Pages!$A$2:$A$1000,0)),"",OFFSET(PageReference,MATCH(B544,Pages!$A$2:$A$1000,0),4)/86400)</f>
        <v/>
      </c>
    </row>
    <row r="545" spans="2:26" s="74" customFormat="1" ht="12.75" x14ac:dyDescent="0.2">
      <c r="B545" s="67" t="str">
        <f>IF(ISBLANK(Allowed!A531),"",Allowed!A531)</f>
        <v/>
      </c>
      <c r="C545" s="66" t="str">
        <f>IF(ISBLANK(Allowed!C531),"",Allowed!C531)</f>
        <v/>
      </c>
      <c r="D545" s="66" t="str">
        <f>IF(ISBLANK(Allowed!D531),"",Allowed!D531)</f>
        <v/>
      </c>
      <c r="E545" s="66" t="str">
        <f>IF(ISBLANK(Allowed!F531),"",Allowed!F531)</f>
        <v/>
      </c>
      <c r="F545" s="67" t="str">
        <f ca="1">IF(ISNA(MATCH(B545,Started!$A$2:$A$100,0)),"",OFFSET(StartedReference,MATCH(B545,Started!$A$2:$A$100,0),3))</f>
        <v/>
      </c>
      <c r="G545" s="68" t="str">
        <f t="shared" ca="1" si="56"/>
        <v/>
      </c>
      <c r="H545" s="69" t="str">
        <f ca="1">IF(ISNA(MATCH(B545,Started!$A$2:$A$1000,0)),"",OFFSET(StartedReference,MATCH(B545,Started!$A$2:$A$1000,0),5)/86400)</f>
        <v/>
      </c>
      <c r="I545" s="66" t="str">
        <f ca="1">IF(ISNA(MATCH(B545,Viewer!$A$2:$A$100,0)),"",OFFSET(ViewerReference,MATCH(B545,Viewer!$A$2:$A$100,0),3))</f>
        <v/>
      </c>
      <c r="J545" s="68" t="str">
        <f t="shared" ca="1" si="59"/>
        <v/>
      </c>
      <c r="K545" s="70" t="str">
        <f ca="1">IF(ISNA(MATCH(B545,Viewer!$A$2:$A$100,0)),"",OFFSET(ViewerReference,MATCH(B545,Viewer!$A$2:$A$100,0),5)/86400)</f>
        <v/>
      </c>
      <c r="L545" s="66" t="str">
        <f ca="1">IF(ISNA(MATCH(B545,Reader!$A$2:$A$100,0)),"",OFFSET(ReaderReference,MATCH(B545,Reader!$A$2:$A$100,0),3))</f>
        <v/>
      </c>
      <c r="M545" s="68" t="str">
        <f t="shared" ca="1" si="60"/>
        <v/>
      </c>
      <c r="N545" s="70" t="str">
        <f ca="1">IF(ISNA(MATCH(B545,Reader!$A$2:$A$100,0)),"",OFFSET(ReaderReference,MATCH(B545,Reader!$A$2:$A$100,0),5)/86400)</f>
        <v/>
      </c>
      <c r="O545" s="68" t="str">
        <f t="shared" ca="1" si="57"/>
        <v/>
      </c>
      <c r="P545" s="71" t="str">
        <f ca="1">IF(ISNA(MATCH(B545,PageBottom!$A$2:$A$1000,0)),"",OFFSET(PageBottomReference,MATCH(B545,PageBottom!$A$2:$A$1000,0),3))</f>
        <v/>
      </c>
      <c r="Q545" s="68" t="str">
        <f t="shared" ca="1" si="61"/>
        <v/>
      </c>
      <c r="R545" s="69" t="str">
        <f ca="1">IF(ISNA(MATCH(B545,PageBottom!$A$2:$A$1000,0)),"",OFFSET(PageBottomReference,MATCH(B545,PageBottom!$A$2:$A$1000,0),5)/86400)</f>
        <v/>
      </c>
      <c r="S545" s="72" t="str">
        <f t="shared" ca="1" si="62"/>
        <v/>
      </c>
      <c r="T545" s="73" t="str">
        <f ca="1">IF(ISNA(MATCH(B545,Pages!$A$2:$A$1000,0)),"",OFFSET(PageReference,MATCH(B545,Pages!$A$2:$A$1000,0),3))</f>
        <v/>
      </c>
      <c r="U545" s="66" t="str">
        <f ca="1">IF(ISNA(MATCH(B545,Pages!$A$2:$A$1000,0)),"",OFFSET(PageReference,MATCH(B545,Pages!$A$2:$A$1000,0),1))</f>
        <v/>
      </c>
      <c r="V545" s="66" t="str">
        <f ca="1">IF(ISNA(MATCH(B545,Pages!$A$2:$A$1000,0)),"",OFFSET(PageReference,MATCH(B545,Pages!$A$2:$A$1000,0),2))</f>
        <v/>
      </c>
      <c r="W545" s="68" t="str">
        <f t="shared" si="58"/>
        <v/>
      </c>
      <c r="X545" s="68" t="str">
        <f ca="1">IF(ISNA(MATCH(B545,Pages!$A$2:$A$1000,0)),"",OFFSET(PageReference,MATCH(B545,Pages!$A$2:$A$1000,0),5)/100)</f>
        <v/>
      </c>
      <c r="Y545" s="68" t="str">
        <f ca="1">IF(ISNA(MATCH(B545,Pages!$A$2:$A$1000,0)),"",OFFSET(PageReference,MATCH(B545,Pages!$A$2:$A$1000,0),6)/100)</f>
        <v/>
      </c>
      <c r="Z545" s="70" t="str">
        <f ca="1">IF(ISNA(MATCH(B545,Pages!$A$2:$A$1000,0)),"",OFFSET(PageReference,MATCH(B545,Pages!$A$2:$A$1000,0),4)/86400)</f>
        <v/>
      </c>
    </row>
    <row r="546" spans="2:26" s="74" customFormat="1" ht="12.75" x14ac:dyDescent="0.2">
      <c r="B546" s="67" t="str">
        <f>IF(ISBLANK(Allowed!A532),"",Allowed!A532)</f>
        <v/>
      </c>
      <c r="C546" s="66" t="str">
        <f>IF(ISBLANK(Allowed!C532),"",Allowed!C532)</f>
        <v/>
      </c>
      <c r="D546" s="66" t="str">
        <f>IF(ISBLANK(Allowed!D532),"",Allowed!D532)</f>
        <v/>
      </c>
      <c r="E546" s="66" t="str">
        <f>IF(ISBLANK(Allowed!F532),"",Allowed!F532)</f>
        <v/>
      </c>
      <c r="F546" s="67" t="str">
        <f ca="1">IF(ISNA(MATCH(B546,Started!$A$2:$A$100,0)),"",OFFSET(StartedReference,MATCH(B546,Started!$A$2:$A$100,0),3))</f>
        <v/>
      </c>
      <c r="G546" s="68" t="str">
        <f t="shared" ca="1" si="56"/>
        <v/>
      </c>
      <c r="H546" s="69" t="str">
        <f ca="1">IF(ISNA(MATCH(B546,Started!$A$2:$A$1000,0)),"",OFFSET(StartedReference,MATCH(B546,Started!$A$2:$A$1000,0),5)/86400)</f>
        <v/>
      </c>
      <c r="I546" s="66" t="str">
        <f ca="1">IF(ISNA(MATCH(B546,Viewer!$A$2:$A$100,0)),"",OFFSET(ViewerReference,MATCH(B546,Viewer!$A$2:$A$100,0),3))</f>
        <v/>
      </c>
      <c r="J546" s="68" t="str">
        <f t="shared" ca="1" si="59"/>
        <v/>
      </c>
      <c r="K546" s="70" t="str">
        <f ca="1">IF(ISNA(MATCH(B546,Viewer!$A$2:$A$100,0)),"",OFFSET(ViewerReference,MATCH(B546,Viewer!$A$2:$A$100,0),5)/86400)</f>
        <v/>
      </c>
      <c r="L546" s="66" t="str">
        <f ca="1">IF(ISNA(MATCH(B546,Reader!$A$2:$A$100,0)),"",OFFSET(ReaderReference,MATCH(B546,Reader!$A$2:$A$100,0),3))</f>
        <v/>
      </c>
      <c r="M546" s="68" t="str">
        <f t="shared" ca="1" si="60"/>
        <v/>
      </c>
      <c r="N546" s="70" t="str">
        <f ca="1">IF(ISNA(MATCH(B546,Reader!$A$2:$A$100,0)),"",OFFSET(ReaderReference,MATCH(B546,Reader!$A$2:$A$100,0),5)/86400)</f>
        <v/>
      </c>
      <c r="O546" s="68" t="str">
        <f t="shared" ca="1" si="57"/>
        <v/>
      </c>
      <c r="P546" s="71" t="str">
        <f ca="1">IF(ISNA(MATCH(B546,PageBottom!$A$2:$A$1000,0)),"",OFFSET(PageBottomReference,MATCH(B546,PageBottom!$A$2:$A$1000,0),3))</f>
        <v/>
      </c>
      <c r="Q546" s="68" t="str">
        <f t="shared" ca="1" si="61"/>
        <v/>
      </c>
      <c r="R546" s="69" t="str">
        <f ca="1">IF(ISNA(MATCH(B546,PageBottom!$A$2:$A$1000,0)),"",OFFSET(PageBottomReference,MATCH(B546,PageBottom!$A$2:$A$1000,0),5)/86400)</f>
        <v/>
      </c>
      <c r="S546" s="72" t="str">
        <f t="shared" ca="1" si="62"/>
        <v/>
      </c>
      <c r="T546" s="73" t="str">
        <f ca="1">IF(ISNA(MATCH(B546,Pages!$A$2:$A$1000,0)),"",OFFSET(PageReference,MATCH(B546,Pages!$A$2:$A$1000,0),3))</f>
        <v/>
      </c>
      <c r="U546" s="66" t="str">
        <f ca="1">IF(ISNA(MATCH(B546,Pages!$A$2:$A$1000,0)),"",OFFSET(PageReference,MATCH(B546,Pages!$A$2:$A$1000,0),1))</f>
        <v/>
      </c>
      <c r="V546" s="66" t="str">
        <f ca="1">IF(ISNA(MATCH(B546,Pages!$A$2:$A$1000,0)),"",OFFSET(PageReference,MATCH(B546,Pages!$A$2:$A$1000,0),2))</f>
        <v/>
      </c>
      <c r="W546" s="68" t="str">
        <f t="shared" si="58"/>
        <v/>
      </c>
      <c r="X546" s="68" t="str">
        <f ca="1">IF(ISNA(MATCH(B546,Pages!$A$2:$A$1000,0)),"",OFFSET(PageReference,MATCH(B546,Pages!$A$2:$A$1000,0),5)/100)</f>
        <v/>
      </c>
      <c r="Y546" s="68" t="str">
        <f ca="1">IF(ISNA(MATCH(B546,Pages!$A$2:$A$1000,0)),"",OFFSET(PageReference,MATCH(B546,Pages!$A$2:$A$1000,0),6)/100)</f>
        <v/>
      </c>
      <c r="Z546" s="70" t="str">
        <f ca="1">IF(ISNA(MATCH(B546,Pages!$A$2:$A$1000,0)),"",OFFSET(PageReference,MATCH(B546,Pages!$A$2:$A$1000,0),4)/86400)</f>
        <v/>
      </c>
    </row>
    <row r="547" spans="2:26" s="74" customFormat="1" ht="12.75" x14ac:dyDescent="0.2">
      <c r="B547" s="67" t="str">
        <f>IF(ISBLANK(Allowed!A533),"",Allowed!A533)</f>
        <v/>
      </c>
      <c r="C547" s="66" t="str">
        <f>IF(ISBLANK(Allowed!C533),"",Allowed!C533)</f>
        <v/>
      </c>
      <c r="D547" s="66" t="str">
        <f>IF(ISBLANK(Allowed!D533),"",Allowed!D533)</f>
        <v/>
      </c>
      <c r="E547" s="66" t="str">
        <f>IF(ISBLANK(Allowed!F533),"",Allowed!F533)</f>
        <v/>
      </c>
      <c r="F547" s="67" t="str">
        <f ca="1">IF(ISNA(MATCH(B547,Started!$A$2:$A$100,0)),"",OFFSET(StartedReference,MATCH(B547,Started!$A$2:$A$100,0),3))</f>
        <v/>
      </c>
      <c r="G547" s="68" t="str">
        <f t="shared" ca="1" si="56"/>
        <v/>
      </c>
      <c r="H547" s="69" t="str">
        <f ca="1">IF(ISNA(MATCH(B547,Started!$A$2:$A$1000,0)),"",OFFSET(StartedReference,MATCH(B547,Started!$A$2:$A$1000,0),5)/86400)</f>
        <v/>
      </c>
      <c r="I547" s="66" t="str">
        <f ca="1">IF(ISNA(MATCH(B547,Viewer!$A$2:$A$100,0)),"",OFFSET(ViewerReference,MATCH(B547,Viewer!$A$2:$A$100,0),3))</f>
        <v/>
      </c>
      <c r="J547" s="68" t="str">
        <f t="shared" ca="1" si="59"/>
        <v/>
      </c>
      <c r="K547" s="70" t="str">
        <f ca="1">IF(ISNA(MATCH(B547,Viewer!$A$2:$A$100,0)),"",OFFSET(ViewerReference,MATCH(B547,Viewer!$A$2:$A$100,0),5)/86400)</f>
        <v/>
      </c>
      <c r="L547" s="66" t="str">
        <f ca="1">IF(ISNA(MATCH(B547,Reader!$A$2:$A$100,0)),"",OFFSET(ReaderReference,MATCH(B547,Reader!$A$2:$A$100,0),3))</f>
        <v/>
      </c>
      <c r="M547" s="68" t="str">
        <f t="shared" ca="1" si="60"/>
        <v/>
      </c>
      <c r="N547" s="70" t="str">
        <f ca="1">IF(ISNA(MATCH(B547,Reader!$A$2:$A$100,0)),"",OFFSET(ReaderReference,MATCH(B547,Reader!$A$2:$A$100,0),5)/86400)</f>
        <v/>
      </c>
      <c r="O547" s="68" t="str">
        <f t="shared" ca="1" si="57"/>
        <v/>
      </c>
      <c r="P547" s="71" t="str">
        <f ca="1">IF(ISNA(MATCH(B547,PageBottom!$A$2:$A$1000,0)),"",OFFSET(PageBottomReference,MATCH(B547,PageBottom!$A$2:$A$1000,0),3))</f>
        <v/>
      </c>
      <c r="Q547" s="68" t="str">
        <f t="shared" ca="1" si="61"/>
        <v/>
      </c>
      <c r="R547" s="69" t="str">
        <f ca="1">IF(ISNA(MATCH(B547,PageBottom!$A$2:$A$1000,0)),"",OFFSET(PageBottomReference,MATCH(B547,PageBottom!$A$2:$A$1000,0),5)/86400)</f>
        <v/>
      </c>
      <c r="S547" s="72" t="str">
        <f t="shared" ca="1" si="62"/>
        <v/>
      </c>
      <c r="T547" s="73" t="str">
        <f ca="1">IF(ISNA(MATCH(B547,Pages!$A$2:$A$1000,0)),"",OFFSET(PageReference,MATCH(B547,Pages!$A$2:$A$1000,0),3))</f>
        <v/>
      </c>
      <c r="U547" s="66" t="str">
        <f ca="1">IF(ISNA(MATCH(B547,Pages!$A$2:$A$1000,0)),"",OFFSET(PageReference,MATCH(B547,Pages!$A$2:$A$1000,0),1))</f>
        <v/>
      </c>
      <c r="V547" s="66" t="str">
        <f ca="1">IF(ISNA(MATCH(B547,Pages!$A$2:$A$1000,0)),"",OFFSET(PageReference,MATCH(B547,Pages!$A$2:$A$1000,0),2))</f>
        <v/>
      </c>
      <c r="W547" s="68" t="str">
        <f t="shared" si="58"/>
        <v/>
      </c>
      <c r="X547" s="68" t="str">
        <f ca="1">IF(ISNA(MATCH(B547,Pages!$A$2:$A$1000,0)),"",OFFSET(PageReference,MATCH(B547,Pages!$A$2:$A$1000,0),5)/100)</f>
        <v/>
      </c>
      <c r="Y547" s="68" t="str">
        <f ca="1">IF(ISNA(MATCH(B547,Pages!$A$2:$A$1000,0)),"",OFFSET(PageReference,MATCH(B547,Pages!$A$2:$A$1000,0),6)/100)</f>
        <v/>
      </c>
      <c r="Z547" s="70" t="str">
        <f ca="1">IF(ISNA(MATCH(B547,Pages!$A$2:$A$1000,0)),"",OFFSET(PageReference,MATCH(B547,Pages!$A$2:$A$1000,0),4)/86400)</f>
        <v/>
      </c>
    </row>
    <row r="548" spans="2:26" s="74" customFormat="1" ht="12.75" x14ac:dyDescent="0.2">
      <c r="B548" s="67" t="str">
        <f>IF(ISBLANK(Allowed!A534),"",Allowed!A534)</f>
        <v/>
      </c>
      <c r="C548" s="66" t="str">
        <f>IF(ISBLANK(Allowed!C534),"",Allowed!C534)</f>
        <v/>
      </c>
      <c r="D548" s="66" t="str">
        <f>IF(ISBLANK(Allowed!D534),"",Allowed!D534)</f>
        <v/>
      </c>
      <c r="E548" s="66" t="str">
        <f>IF(ISBLANK(Allowed!F534),"",Allowed!F534)</f>
        <v/>
      </c>
      <c r="F548" s="67" t="str">
        <f ca="1">IF(ISNA(MATCH(B548,Started!$A$2:$A$100,0)),"",OFFSET(StartedReference,MATCH(B548,Started!$A$2:$A$100,0),3))</f>
        <v/>
      </c>
      <c r="G548" s="68" t="str">
        <f t="shared" ca="1" si="56"/>
        <v/>
      </c>
      <c r="H548" s="69" t="str">
        <f ca="1">IF(ISNA(MATCH(B548,Started!$A$2:$A$1000,0)),"",OFFSET(StartedReference,MATCH(B548,Started!$A$2:$A$1000,0),5)/86400)</f>
        <v/>
      </c>
      <c r="I548" s="66" t="str">
        <f ca="1">IF(ISNA(MATCH(B548,Viewer!$A$2:$A$100,0)),"",OFFSET(ViewerReference,MATCH(B548,Viewer!$A$2:$A$100,0),3))</f>
        <v/>
      </c>
      <c r="J548" s="68" t="str">
        <f t="shared" ca="1" si="59"/>
        <v/>
      </c>
      <c r="K548" s="70" t="str">
        <f ca="1">IF(ISNA(MATCH(B548,Viewer!$A$2:$A$100,0)),"",OFFSET(ViewerReference,MATCH(B548,Viewer!$A$2:$A$100,0),5)/86400)</f>
        <v/>
      </c>
      <c r="L548" s="66" t="str">
        <f ca="1">IF(ISNA(MATCH(B548,Reader!$A$2:$A$100,0)),"",OFFSET(ReaderReference,MATCH(B548,Reader!$A$2:$A$100,0),3))</f>
        <v/>
      </c>
      <c r="M548" s="68" t="str">
        <f t="shared" ca="1" si="60"/>
        <v/>
      </c>
      <c r="N548" s="70" t="str">
        <f ca="1">IF(ISNA(MATCH(B548,Reader!$A$2:$A$100,0)),"",OFFSET(ReaderReference,MATCH(B548,Reader!$A$2:$A$100,0),5)/86400)</f>
        <v/>
      </c>
      <c r="O548" s="68" t="str">
        <f t="shared" ca="1" si="57"/>
        <v/>
      </c>
      <c r="P548" s="71" t="str">
        <f ca="1">IF(ISNA(MATCH(B548,PageBottom!$A$2:$A$1000,0)),"",OFFSET(PageBottomReference,MATCH(B548,PageBottom!$A$2:$A$1000,0),3))</f>
        <v/>
      </c>
      <c r="Q548" s="68" t="str">
        <f t="shared" ca="1" si="61"/>
        <v/>
      </c>
      <c r="R548" s="69" t="str">
        <f ca="1">IF(ISNA(MATCH(B548,PageBottom!$A$2:$A$1000,0)),"",OFFSET(PageBottomReference,MATCH(B548,PageBottom!$A$2:$A$1000,0),5)/86400)</f>
        <v/>
      </c>
      <c r="S548" s="72" t="str">
        <f t="shared" ca="1" si="62"/>
        <v/>
      </c>
      <c r="T548" s="73" t="str">
        <f ca="1">IF(ISNA(MATCH(B548,Pages!$A$2:$A$1000,0)),"",OFFSET(PageReference,MATCH(B548,Pages!$A$2:$A$1000,0),3))</f>
        <v/>
      </c>
      <c r="U548" s="66" t="str">
        <f ca="1">IF(ISNA(MATCH(B548,Pages!$A$2:$A$1000,0)),"",OFFSET(PageReference,MATCH(B548,Pages!$A$2:$A$1000,0),1))</f>
        <v/>
      </c>
      <c r="V548" s="66" t="str">
        <f ca="1">IF(ISNA(MATCH(B548,Pages!$A$2:$A$1000,0)),"",OFFSET(PageReference,MATCH(B548,Pages!$A$2:$A$1000,0),2))</f>
        <v/>
      </c>
      <c r="W548" s="68" t="str">
        <f t="shared" si="58"/>
        <v/>
      </c>
      <c r="X548" s="68" t="str">
        <f ca="1">IF(ISNA(MATCH(B548,Pages!$A$2:$A$1000,0)),"",OFFSET(PageReference,MATCH(B548,Pages!$A$2:$A$1000,0),5)/100)</f>
        <v/>
      </c>
      <c r="Y548" s="68" t="str">
        <f ca="1">IF(ISNA(MATCH(B548,Pages!$A$2:$A$1000,0)),"",OFFSET(PageReference,MATCH(B548,Pages!$A$2:$A$1000,0),6)/100)</f>
        <v/>
      </c>
      <c r="Z548" s="70" t="str">
        <f ca="1">IF(ISNA(MATCH(B548,Pages!$A$2:$A$1000,0)),"",OFFSET(PageReference,MATCH(B548,Pages!$A$2:$A$1000,0),4)/86400)</f>
        <v/>
      </c>
    </row>
    <row r="549" spans="2:26" s="74" customFormat="1" ht="12.75" x14ac:dyDescent="0.2">
      <c r="B549" s="67" t="str">
        <f>IF(ISBLANK(Allowed!A535),"",Allowed!A535)</f>
        <v/>
      </c>
      <c r="C549" s="66" t="str">
        <f>IF(ISBLANK(Allowed!C535),"",Allowed!C535)</f>
        <v/>
      </c>
      <c r="D549" s="66" t="str">
        <f>IF(ISBLANK(Allowed!D535),"",Allowed!D535)</f>
        <v/>
      </c>
      <c r="E549" s="66" t="str">
        <f>IF(ISBLANK(Allowed!F535),"",Allowed!F535)</f>
        <v/>
      </c>
      <c r="F549" s="67" t="str">
        <f ca="1">IF(ISNA(MATCH(B549,Started!$A$2:$A$100,0)),"",OFFSET(StartedReference,MATCH(B549,Started!$A$2:$A$100,0),3))</f>
        <v/>
      </c>
      <c r="G549" s="68" t="str">
        <f t="shared" ca="1" si="56"/>
        <v/>
      </c>
      <c r="H549" s="69" t="str">
        <f ca="1">IF(ISNA(MATCH(B549,Started!$A$2:$A$1000,0)),"",OFFSET(StartedReference,MATCH(B549,Started!$A$2:$A$1000,0),5)/86400)</f>
        <v/>
      </c>
      <c r="I549" s="66" t="str">
        <f ca="1">IF(ISNA(MATCH(B549,Viewer!$A$2:$A$100,0)),"",OFFSET(ViewerReference,MATCH(B549,Viewer!$A$2:$A$100,0),3))</f>
        <v/>
      </c>
      <c r="J549" s="68" t="str">
        <f t="shared" ca="1" si="59"/>
        <v/>
      </c>
      <c r="K549" s="70" t="str">
        <f ca="1">IF(ISNA(MATCH(B549,Viewer!$A$2:$A$100,0)),"",OFFSET(ViewerReference,MATCH(B549,Viewer!$A$2:$A$100,0),5)/86400)</f>
        <v/>
      </c>
      <c r="L549" s="66" t="str">
        <f ca="1">IF(ISNA(MATCH(B549,Reader!$A$2:$A$100,0)),"",OFFSET(ReaderReference,MATCH(B549,Reader!$A$2:$A$100,0),3))</f>
        <v/>
      </c>
      <c r="M549" s="68" t="str">
        <f t="shared" ca="1" si="60"/>
        <v/>
      </c>
      <c r="N549" s="70" t="str">
        <f ca="1">IF(ISNA(MATCH(B549,Reader!$A$2:$A$100,0)),"",OFFSET(ReaderReference,MATCH(B549,Reader!$A$2:$A$100,0),5)/86400)</f>
        <v/>
      </c>
      <c r="O549" s="68" t="str">
        <f t="shared" ca="1" si="57"/>
        <v/>
      </c>
      <c r="P549" s="71" t="str">
        <f ca="1">IF(ISNA(MATCH(B549,PageBottom!$A$2:$A$1000,0)),"",OFFSET(PageBottomReference,MATCH(B549,PageBottom!$A$2:$A$1000,0),3))</f>
        <v/>
      </c>
      <c r="Q549" s="68" t="str">
        <f t="shared" ca="1" si="61"/>
        <v/>
      </c>
      <c r="R549" s="69" t="str">
        <f ca="1">IF(ISNA(MATCH(B549,PageBottom!$A$2:$A$1000,0)),"",OFFSET(PageBottomReference,MATCH(B549,PageBottom!$A$2:$A$1000,0),5)/86400)</f>
        <v/>
      </c>
      <c r="S549" s="72" t="str">
        <f t="shared" ca="1" si="62"/>
        <v/>
      </c>
      <c r="T549" s="73" t="str">
        <f ca="1">IF(ISNA(MATCH(B549,Pages!$A$2:$A$1000,0)),"",OFFSET(PageReference,MATCH(B549,Pages!$A$2:$A$1000,0),3))</f>
        <v/>
      </c>
      <c r="U549" s="66" t="str">
        <f ca="1">IF(ISNA(MATCH(B549,Pages!$A$2:$A$1000,0)),"",OFFSET(PageReference,MATCH(B549,Pages!$A$2:$A$1000,0),1))</f>
        <v/>
      </c>
      <c r="V549" s="66" t="str">
        <f ca="1">IF(ISNA(MATCH(B549,Pages!$A$2:$A$1000,0)),"",OFFSET(PageReference,MATCH(B549,Pages!$A$2:$A$1000,0),2))</f>
        <v/>
      </c>
      <c r="W549" s="68" t="str">
        <f t="shared" si="58"/>
        <v/>
      </c>
      <c r="X549" s="68" t="str">
        <f ca="1">IF(ISNA(MATCH(B549,Pages!$A$2:$A$1000,0)),"",OFFSET(PageReference,MATCH(B549,Pages!$A$2:$A$1000,0),5)/100)</f>
        <v/>
      </c>
      <c r="Y549" s="68" t="str">
        <f ca="1">IF(ISNA(MATCH(B549,Pages!$A$2:$A$1000,0)),"",OFFSET(PageReference,MATCH(B549,Pages!$A$2:$A$1000,0),6)/100)</f>
        <v/>
      </c>
      <c r="Z549" s="70" t="str">
        <f ca="1">IF(ISNA(MATCH(B549,Pages!$A$2:$A$1000,0)),"",OFFSET(PageReference,MATCH(B549,Pages!$A$2:$A$1000,0),4)/86400)</f>
        <v/>
      </c>
    </row>
    <row r="550" spans="2:26" s="74" customFormat="1" ht="12.75" x14ac:dyDescent="0.2">
      <c r="B550" s="67" t="str">
        <f>IF(ISBLANK(Allowed!A536),"",Allowed!A536)</f>
        <v/>
      </c>
      <c r="C550" s="66" t="str">
        <f>IF(ISBLANK(Allowed!C536),"",Allowed!C536)</f>
        <v/>
      </c>
      <c r="D550" s="66" t="str">
        <f>IF(ISBLANK(Allowed!D536),"",Allowed!D536)</f>
        <v/>
      </c>
      <c r="E550" s="66" t="str">
        <f>IF(ISBLANK(Allowed!F536),"",Allowed!F536)</f>
        <v/>
      </c>
      <c r="F550" s="67" t="str">
        <f ca="1">IF(ISNA(MATCH(B550,Started!$A$2:$A$100,0)),"",OFFSET(StartedReference,MATCH(B550,Started!$A$2:$A$100,0),3))</f>
        <v/>
      </c>
      <c r="G550" s="68" t="str">
        <f t="shared" ca="1" si="56"/>
        <v/>
      </c>
      <c r="H550" s="69" t="str">
        <f ca="1">IF(ISNA(MATCH(B550,Started!$A$2:$A$1000,0)),"",OFFSET(StartedReference,MATCH(B550,Started!$A$2:$A$1000,0),5)/86400)</f>
        <v/>
      </c>
      <c r="I550" s="66" t="str">
        <f ca="1">IF(ISNA(MATCH(B550,Viewer!$A$2:$A$100,0)),"",OFFSET(ViewerReference,MATCH(B550,Viewer!$A$2:$A$100,0),3))</f>
        <v/>
      </c>
      <c r="J550" s="68" t="str">
        <f t="shared" ca="1" si="59"/>
        <v/>
      </c>
      <c r="K550" s="70" t="str">
        <f ca="1">IF(ISNA(MATCH(B550,Viewer!$A$2:$A$100,0)),"",OFFSET(ViewerReference,MATCH(B550,Viewer!$A$2:$A$100,0),5)/86400)</f>
        <v/>
      </c>
      <c r="L550" s="66" t="str">
        <f ca="1">IF(ISNA(MATCH(B550,Reader!$A$2:$A$100,0)),"",OFFSET(ReaderReference,MATCH(B550,Reader!$A$2:$A$100,0),3))</f>
        <v/>
      </c>
      <c r="M550" s="68" t="str">
        <f t="shared" ca="1" si="60"/>
        <v/>
      </c>
      <c r="N550" s="70" t="str">
        <f ca="1">IF(ISNA(MATCH(B550,Reader!$A$2:$A$100,0)),"",OFFSET(ReaderReference,MATCH(B550,Reader!$A$2:$A$100,0),5)/86400)</f>
        <v/>
      </c>
      <c r="O550" s="68" t="str">
        <f t="shared" ca="1" si="57"/>
        <v/>
      </c>
      <c r="P550" s="71" t="str">
        <f ca="1">IF(ISNA(MATCH(B550,PageBottom!$A$2:$A$1000,0)),"",OFFSET(PageBottomReference,MATCH(B550,PageBottom!$A$2:$A$1000,0),3))</f>
        <v/>
      </c>
      <c r="Q550" s="68" t="str">
        <f t="shared" ca="1" si="61"/>
        <v/>
      </c>
      <c r="R550" s="69" t="str">
        <f ca="1">IF(ISNA(MATCH(B550,PageBottom!$A$2:$A$1000,0)),"",OFFSET(PageBottomReference,MATCH(B550,PageBottom!$A$2:$A$1000,0),5)/86400)</f>
        <v/>
      </c>
      <c r="S550" s="72" t="str">
        <f t="shared" ca="1" si="62"/>
        <v/>
      </c>
      <c r="T550" s="73" t="str">
        <f ca="1">IF(ISNA(MATCH(B550,Pages!$A$2:$A$1000,0)),"",OFFSET(PageReference,MATCH(B550,Pages!$A$2:$A$1000,0),3))</f>
        <v/>
      </c>
      <c r="U550" s="66" t="str">
        <f ca="1">IF(ISNA(MATCH(B550,Pages!$A$2:$A$1000,0)),"",OFFSET(PageReference,MATCH(B550,Pages!$A$2:$A$1000,0),1))</f>
        <v/>
      </c>
      <c r="V550" s="66" t="str">
        <f ca="1">IF(ISNA(MATCH(B550,Pages!$A$2:$A$1000,0)),"",OFFSET(PageReference,MATCH(B550,Pages!$A$2:$A$1000,0),2))</f>
        <v/>
      </c>
      <c r="W550" s="68" t="str">
        <f t="shared" si="58"/>
        <v/>
      </c>
      <c r="X550" s="68" t="str">
        <f ca="1">IF(ISNA(MATCH(B550,Pages!$A$2:$A$1000,0)),"",OFFSET(PageReference,MATCH(B550,Pages!$A$2:$A$1000,0),5)/100)</f>
        <v/>
      </c>
      <c r="Y550" s="68" t="str">
        <f ca="1">IF(ISNA(MATCH(B550,Pages!$A$2:$A$1000,0)),"",OFFSET(PageReference,MATCH(B550,Pages!$A$2:$A$1000,0),6)/100)</f>
        <v/>
      </c>
      <c r="Z550" s="70" t="str">
        <f ca="1">IF(ISNA(MATCH(B550,Pages!$A$2:$A$1000,0)),"",OFFSET(PageReference,MATCH(B550,Pages!$A$2:$A$1000,0),4)/86400)</f>
        <v/>
      </c>
    </row>
    <row r="551" spans="2:26" s="74" customFormat="1" ht="12.75" x14ac:dyDescent="0.2">
      <c r="B551" s="67" t="str">
        <f>IF(ISBLANK(Allowed!A537),"",Allowed!A537)</f>
        <v/>
      </c>
      <c r="C551" s="66" t="str">
        <f>IF(ISBLANK(Allowed!C537),"",Allowed!C537)</f>
        <v/>
      </c>
      <c r="D551" s="66" t="str">
        <f>IF(ISBLANK(Allowed!D537),"",Allowed!D537)</f>
        <v/>
      </c>
      <c r="E551" s="66" t="str">
        <f>IF(ISBLANK(Allowed!F537),"",Allowed!F537)</f>
        <v/>
      </c>
      <c r="F551" s="67" t="str">
        <f ca="1">IF(ISNA(MATCH(B551,Started!$A$2:$A$100,0)),"",OFFSET(StartedReference,MATCH(B551,Started!$A$2:$A$100,0),3))</f>
        <v/>
      </c>
      <c r="G551" s="68" t="str">
        <f t="shared" ca="1" si="56"/>
        <v/>
      </c>
      <c r="H551" s="69" t="str">
        <f ca="1">IF(ISNA(MATCH(B551,Started!$A$2:$A$1000,0)),"",OFFSET(StartedReference,MATCH(B551,Started!$A$2:$A$1000,0),5)/86400)</f>
        <v/>
      </c>
      <c r="I551" s="66" t="str">
        <f ca="1">IF(ISNA(MATCH(B551,Viewer!$A$2:$A$100,0)),"",OFFSET(ViewerReference,MATCH(B551,Viewer!$A$2:$A$100,0),3))</f>
        <v/>
      </c>
      <c r="J551" s="68" t="str">
        <f t="shared" ca="1" si="59"/>
        <v/>
      </c>
      <c r="K551" s="70" t="str">
        <f ca="1">IF(ISNA(MATCH(B551,Viewer!$A$2:$A$100,0)),"",OFFSET(ViewerReference,MATCH(B551,Viewer!$A$2:$A$100,0),5)/86400)</f>
        <v/>
      </c>
      <c r="L551" s="66" t="str">
        <f ca="1">IF(ISNA(MATCH(B551,Reader!$A$2:$A$100,0)),"",OFFSET(ReaderReference,MATCH(B551,Reader!$A$2:$A$100,0),3))</f>
        <v/>
      </c>
      <c r="M551" s="68" t="str">
        <f t="shared" ca="1" si="60"/>
        <v/>
      </c>
      <c r="N551" s="70" t="str">
        <f ca="1">IF(ISNA(MATCH(B551,Reader!$A$2:$A$100,0)),"",OFFSET(ReaderReference,MATCH(B551,Reader!$A$2:$A$100,0),5)/86400)</f>
        <v/>
      </c>
      <c r="O551" s="68" t="str">
        <f t="shared" ca="1" si="57"/>
        <v/>
      </c>
      <c r="P551" s="71" t="str">
        <f ca="1">IF(ISNA(MATCH(B551,PageBottom!$A$2:$A$1000,0)),"",OFFSET(PageBottomReference,MATCH(B551,PageBottom!$A$2:$A$1000,0),3))</f>
        <v/>
      </c>
      <c r="Q551" s="68" t="str">
        <f t="shared" ca="1" si="61"/>
        <v/>
      </c>
      <c r="R551" s="69" t="str">
        <f ca="1">IF(ISNA(MATCH(B551,PageBottom!$A$2:$A$1000,0)),"",OFFSET(PageBottomReference,MATCH(B551,PageBottom!$A$2:$A$1000,0),5)/86400)</f>
        <v/>
      </c>
      <c r="S551" s="72" t="str">
        <f t="shared" ca="1" si="62"/>
        <v/>
      </c>
      <c r="T551" s="73" t="str">
        <f ca="1">IF(ISNA(MATCH(B551,Pages!$A$2:$A$1000,0)),"",OFFSET(PageReference,MATCH(B551,Pages!$A$2:$A$1000,0),3))</f>
        <v/>
      </c>
      <c r="U551" s="66" t="str">
        <f ca="1">IF(ISNA(MATCH(B551,Pages!$A$2:$A$1000,0)),"",OFFSET(PageReference,MATCH(B551,Pages!$A$2:$A$1000,0),1))</f>
        <v/>
      </c>
      <c r="V551" s="66" t="str">
        <f ca="1">IF(ISNA(MATCH(B551,Pages!$A$2:$A$1000,0)),"",OFFSET(PageReference,MATCH(B551,Pages!$A$2:$A$1000,0),2))</f>
        <v/>
      </c>
      <c r="W551" s="68" t="str">
        <f t="shared" si="58"/>
        <v/>
      </c>
      <c r="X551" s="68" t="str">
        <f ca="1">IF(ISNA(MATCH(B551,Pages!$A$2:$A$1000,0)),"",OFFSET(PageReference,MATCH(B551,Pages!$A$2:$A$1000,0),5)/100)</f>
        <v/>
      </c>
      <c r="Y551" s="68" t="str">
        <f ca="1">IF(ISNA(MATCH(B551,Pages!$A$2:$A$1000,0)),"",OFFSET(PageReference,MATCH(B551,Pages!$A$2:$A$1000,0),6)/100)</f>
        <v/>
      </c>
      <c r="Z551" s="70" t="str">
        <f ca="1">IF(ISNA(MATCH(B551,Pages!$A$2:$A$1000,0)),"",OFFSET(PageReference,MATCH(B551,Pages!$A$2:$A$1000,0),4)/86400)</f>
        <v/>
      </c>
    </row>
    <row r="552" spans="2:26" s="74" customFormat="1" ht="12.75" x14ac:dyDescent="0.2">
      <c r="B552" s="67" t="str">
        <f>IF(ISBLANK(Allowed!A538),"",Allowed!A538)</f>
        <v/>
      </c>
      <c r="C552" s="66" t="str">
        <f>IF(ISBLANK(Allowed!C538),"",Allowed!C538)</f>
        <v/>
      </c>
      <c r="D552" s="66" t="str">
        <f>IF(ISBLANK(Allowed!D538),"",Allowed!D538)</f>
        <v/>
      </c>
      <c r="E552" s="66" t="str">
        <f>IF(ISBLANK(Allowed!F538),"",Allowed!F538)</f>
        <v/>
      </c>
      <c r="F552" s="67" t="str">
        <f ca="1">IF(ISNA(MATCH(B552,Started!$A$2:$A$100,0)),"",OFFSET(StartedReference,MATCH(B552,Started!$A$2:$A$100,0),3))</f>
        <v/>
      </c>
      <c r="G552" s="68" t="str">
        <f t="shared" ca="1" si="56"/>
        <v/>
      </c>
      <c r="H552" s="69" t="str">
        <f ca="1">IF(ISNA(MATCH(B552,Started!$A$2:$A$1000,0)),"",OFFSET(StartedReference,MATCH(B552,Started!$A$2:$A$1000,0),5)/86400)</f>
        <v/>
      </c>
      <c r="I552" s="66" t="str">
        <f ca="1">IF(ISNA(MATCH(B552,Viewer!$A$2:$A$100,0)),"",OFFSET(ViewerReference,MATCH(B552,Viewer!$A$2:$A$100,0),3))</f>
        <v/>
      </c>
      <c r="J552" s="68" t="str">
        <f t="shared" ca="1" si="59"/>
        <v/>
      </c>
      <c r="K552" s="70" t="str">
        <f ca="1">IF(ISNA(MATCH(B552,Viewer!$A$2:$A$100,0)),"",OFFSET(ViewerReference,MATCH(B552,Viewer!$A$2:$A$100,0),5)/86400)</f>
        <v/>
      </c>
      <c r="L552" s="66" t="str">
        <f ca="1">IF(ISNA(MATCH(B552,Reader!$A$2:$A$100,0)),"",OFFSET(ReaderReference,MATCH(B552,Reader!$A$2:$A$100,0),3))</f>
        <v/>
      </c>
      <c r="M552" s="68" t="str">
        <f t="shared" ca="1" si="60"/>
        <v/>
      </c>
      <c r="N552" s="70" t="str">
        <f ca="1">IF(ISNA(MATCH(B552,Reader!$A$2:$A$100,0)),"",OFFSET(ReaderReference,MATCH(B552,Reader!$A$2:$A$100,0),5)/86400)</f>
        <v/>
      </c>
      <c r="O552" s="68" t="str">
        <f t="shared" ca="1" si="57"/>
        <v/>
      </c>
      <c r="P552" s="71" t="str">
        <f ca="1">IF(ISNA(MATCH(B552,PageBottom!$A$2:$A$1000,0)),"",OFFSET(PageBottomReference,MATCH(B552,PageBottom!$A$2:$A$1000,0),3))</f>
        <v/>
      </c>
      <c r="Q552" s="68" t="str">
        <f t="shared" ca="1" si="61"/>
        <v/>
      </c>
      <c r="R552" s="69" t="str">
        <f ca="1">IF(ISNA(MATCH(B552,PageBottom!$A$2:$A$1000,0)),"",OFFSET(PageBottomReference,MATCH(B552,PageBottom!$A$2:$A$1000,0),5)/86400)</f>
        <v/>
      </c>
      <c r="S552" s="72" t="str">
        <f t="shared" ca="1" si="62"/>
        <v/>
      </c>
      <c r="T552" s="73" t="str">
        <f ca="1">IF(ISNA(MATCH(B552,Pages!$A$2:$A$1000,0)),"",OFFSET(PageReference,MATCH(B552,Pages!$A$2:$A$1000,0),3))</f>
        <v/>
      </c>
      <c r="U552" s="66" t="str">
        <f ca="1">IF(ISNA(MATCH(B552,Pages!$A$2:$A$1000,0)),"",OFFSET(PageReference,MATCH(B552,Pages!$A$2:$A$1000,0),1))</f>
        <v/>
      </c>
      <c r="V552" s="66" t="str">
        <f ca="1">IF(ISNA(MATCH(B552,Pages!$A$2:$A$1000,0)),"",OFFSET(PageReference,MATCH(B552,Pages!$A$2:$A$1000,0),2))</f>
        <v/>
      </c>
      <c r="W552" s="68" t="str">
        <f t="shared" si="58"/>
        <v/>
      </c>
      <c r="X552" s="68" t="str">
        <f ca="1">IF(ISNA(MATCH(B552,Pages!$A$2:$A$1000,0)),"",OFFSET(PageReference,MATCH(B552,Pages!$A$2:$A$1000,0),5)/100)</f>
        <v/>
      </c>
      <c r="Y552" s="68" t="str">
        <f ca="1">IF(ISNA(MATCH(B552,Pages!$A$2:$A$1000,0)),"",OFFSET(PageReference,MATCH(B552,Pages!$A$2:$A$1000,0),6)/100)</f>
        <v/>
      </c>
      <c r="Z552" s="70" t="str">
        <f ca="1">IF(ISNA(MATCH(B552,Pages!$A$2:$A$1000,0)),"",OFFSET(PageReference,MATCH(B552,Pages!$A$2:$A$1000,0),4)/86400)</f>
        <v/>
      </c>
    </row>
    <row r="553" spans="2:26" s="74" customFormat="1" ht="12.75" x14ac:dyDescent="0.2">
      <c r="B553" s="67" t="str">
        <f>IF(ISBLANK(Allowed!A539),"",Allowed!A539)</f>
        <v/>
      </c>
      <c r="C553" s="66" t="str">
        <f>IF(ISBLANK(Allowed!C539),"",Allowed!C539)</f>
        <v/>
      </c>
      <c r="D553" s="66" t="str">
        <f>IF(ISBLANK(Allowed!D539),"",Allowed!D539)</f>
        <v/>
      </c>
      <c r="E553" s="66" t="str">
        <f>IF(ISBLANK(Allowed!F539),"",Allowed!F539)</f>
        <v/>
      </c>
      <c r="F553" s="67" t="str">
        <f ca="1">IF(ISNA(MATCH(B553,Started!$A$2:$A$100,0)),"",OFFSET(StartedReference,MATCH(B553,Started!$A$2:$A$100,0),3))</f>
        <v/>
      </c>
      <c r="G553" s="68" t="str">
        <f t="shared" ca="1" si="56"/>
        <v/>
      </c>
      <c r="H553" s="69" t="str">
        <f ca="1">IF(ISNA(MATCH(B553,Started!$A$2:$A$1000,0)),"",OFFSET(StartedReference,MATCH(B553,Started!$A$2:$A$1000,0),5)/86400)</f>
        <v/>
      </c>
      <c r="I553" s="66" t="str">
        <f ca="1">IF(ISNA(MATCH(B553,Viewer!$A$2:$A$100,0)),"",OFFSET(ViewerReference,MATCH(B553,Viewer!$A$2:$A$100,0),3))</f>
        <v/>
      </c>
      <c r="J553" s="68" t="str">
        <f t="shared" ca="1" si="59"/>
        <v/>
      </c>
      <c r="K553" s="70" t="str">
        <f ca="1">IF(ISNA(MATCH(B553,Viewer!$A$2:$A$100,0)),"",OFFSET(ViewerReference,MATCH(B553,Viewer!$A$2:$A$100,0),5)/86400)</f>
        <v/>
      </c>
      <c r="L553" s="66" t="str">
        <f ca="1">IF(ISNA(MATCH(B553,Reader!$A$2:$A$100,0)),"",OFFSET(ReaderReference,MATCH(B553,Reader!$A$2:$A$100,0),3))</f>
        <v/>
      </c>
      <c r="M553" s="68" t="str">
        <f t="shared" ca="1" si="60"/>
        <v/>
      </c>
      <c r="N553" s="70" t="str">
        <f ca="1">IF(ISNA(MATCH(B553,Reader!$A$2:$A$100,0)),"",OFFSET(ReaderReference,MATCH(B553,Reader!$A$2:$A$100,0),5)/86400)</f>
        <v/>
      </c>
      <c r="O553" s="68" t="str">
        <f t="shared" ca="1" si="57"/>
        <v/>
      </c>
      <c r="P553" s="71" t="str">
        <f ca="1">IF(ISNA(MATCH(B553,PageBottom!$A$2:$A$1000,0)),"",OFFSET(PageBottomReference,MATCH(B553,PageBottom!$A$2:$A$1000,0),3))</f>
        <v/>
      </c>
      <c r="Q553" s="68" t="str">
        <f t="shared" ca="1" si="61"/>
        <v/>
      </c>
      <c r="R553" s="69" t="str">
        <f ca="1">IF(ISNA(MATCH(B553,PageBottom!$A$2:$A$1000,0)),"",OFFSET(PageBottomReference,MATCH(B553,PageBottom!$A$2:$A$1000,0),5)/86400)</f>
        <v/>
      </c>
      <c r="S553" s="72" t="str">
        <f t="shared" ca="1" si="62"/>
        <v/>
      </c>
      <c r="T553" s="73" t="str">
        <f ca="1">IF(ISNA(MATCH(B553,Pages!$A$2:$A$1000,0)),"",OFFSET(PageReference,MATCH(B553,Pages!$A$2:$A$1000,0),3))</f>
        <v/>
      </c>
      <c r="U553" s="66" t="str">
        <f ca="1">IF(ISNA(MATCH(B553,Pages!$A$2:$A$1000,0)),"",OFFSET(PageReference,MATCH(B553,Pages!$A$2:$A$1000,0),1))</f>
        <v/>
      </c>
      <c r="V553" s="66" t="str">
        <f ca="1">IF(ISNA(MATCH(B553,Pages!$A$2:$A$1000,0)),"",OFFSET(PageReference,MATCH(B553,Pages!$A$2:$A$1000,0),2))</f>
        <v/>
      </c>
      <c r="W553" s="68" t="str">
        <f t="shared" si="58"/>
        <v/>
      </c>
      <c r="X553" s="68" t="str">
        <f ca="1">IF(ISNA(MATCH(B553,Pages!$A$2:$A$1000,0)),"",OFFSET(PageReference,MATCH(B553,Pages!$A$2:$A$1000,0),5)/100)</f>
        <v/>
      </c>
      <c r="Y553" s="68" t="str">
        <f ca="1">IF(ISNA(MATCH(B553,Pages!$A$2:$A$1000,0)),"",OFFSET(PageReference,MATCH(B553,Pages!$A$2:$A$1000,0),6)/100)</f>
        <v/>
      </c>
      <c r="Z553" s="70" t="str">
        <f ca="1">IF(ISNA(MATCH(B553,Pages!$A$2:$A$1000,0)),"",OFFSET(PageReference,MATCH(B553,Pages!$A$2:$A$1000,0),4)/86400)</f>
        <v/>
      </c>
    </row>
    <row r="554" spans="2:26" s="74" customFormat="1" ht="12.75" x14ac:dyDescent="0.2">
      <c r="B554" s="67" t="str">
        <f>IF(ISBLANK(Allowed!A540),"",Allowed!A540)</f>
        <v/>
      </c>
      <c r="C554" s="66" t="str">
        <f>IF(ISBLANK(Allowed!C540),"",Allowed!C540)</f>
        <v/>
      </c>
      <c r="D554" s="66" t="str">
        <f>IF(ISBLANK(Allowed!D540),"",Allowed!D540)</f>
        <v/>
      </c>
      <c r="E554" s="66" t="str">
        <f>IF(ISBLANK(Allowed!F540),"",Allowed!F540)</f>
        <v/>
      </c>
      <c r="F554" s="67" t="str">
        <f ca="1">IF(ISNA(MATCH(B554,Started!$A$2:$A$100,0)),"",OFFSET(StartedReference,MATCH(B554,Started!$A$2:$A$100,0),3))</f>
        <v/>
      </c>
      <c r="G554" s="68" t="str">
        <f t="shared" ca="1" si="56"/>
        <v/>
      </c>
      <c r="H554" s="69" t="str">
        <f ca="1">IF(ISNA(MATCH(B554,Started!$A$2:$A$1000,0)),"",OFFSET(StartedReference,MATCH(B554,Started!$A$2:$A$1000,0),5)/86400)</f>
        <v/>
      </c>
      <c r="I554" s="66" t="str">
        <f ca="1">IF(ISNA(MATCH(B554,Viewer!$A$2:$A$100,0)),"",OFFSET(ViewerReference,MATCH(B554,Viewer!$A$2:$A$100,0),3))</f>
        <v/>
      </c>
      <c r="J554" s="68" t="str">
        <f t="shared" ca="1" si="59"/>
        <v/>
      </c>
      <c r="K554" s="70" t="str">
        <f ca="1">IF(ISNA(MATCH(B554,Viewer!$A$2:$A$100,0)),"",OFFSET(ViewerReference,MATCH(B554,Viewer!$A$2:$A$100,0),5)/86400)</f>
        <v/>
      </c>
      <c r="L554" s="66" t="str">
        <f ca="1">IF(ISNA(MATCH(B554,Reader!$A$2:$A$100,0)),"",OFFSET(ReaderReference,MATCH(B554,Reader!$A$2:$A$100,0),3))</f>
        <v/>
      </c>
      <c r="M554" s="68" t="str">
        <f t="shared" ca="1" si="60"/>
        <v/>
      </c>
      <c r="N554" s="70" t="str">
        <f ca="1">IF(ISNA(MATCH(B554,Reader!$A$2:$A$100,0)),"",OFFSET(ReaderReference,MATCH(B554,Reader!$A$2:$A$100,0),5)/86400)</f>
        <v/>
      </c>
      <c r="O554" s="68" t="str">
        <f t="shared" ca="1" si="57"/>
        <v/>
      </c>
      <c r="P554" s="71" t="str">
        <f ca="1">IF(ISNA(MATCH(B554,PageBottom!$A$2:$A$1000,0)),"",OFFSET(PageBottomReference,MATCH(B554,PageBottom!$A$2:$A$1000,0),3))</f>
        <v/>
      </c>
      <c r="Q554" s="68" t="str">
        <f t="shared" ca="1" si="61"/>
        <v/>
      </c>
      <c r="R554" s="69" t="str">
        <f ca="1">IF(ISNA(MATCH(B554,PageBottom!$A$2:$A$1000,0)),"",OFFSET(PageBottomReference,MATCH(B554,PageBottom!$A$2:$A$1000,0),5)/86400)</f>
        <v/>
      </c>
      <c r="S554" s="72" t="str">
        <f t="shared" ca="1" si="62"/>
        <v/>
      </c>
      <c r="T554" s="73" t="str">
        <f ca="1">IF(ISNA(MATCH(B554,Pages!$A$2:$A$1000,0)),"",OFFSET(PageReference,MATCH(B554,Pages!$A$2:$A$1000,0),3))</f>
        <v/>
      </c>
      <c r="U554" s="66" t="str">
        <f ca="1">IF(ISNA(MATCH(B554,Pages!$A$2:$A$1000,0)),"",OFFSET(PageReference,MATCH(B554,Pages!$A$2:$A$1000,0),1))</f>
        <v/>
      </c>
      <c r="V554" s="66" t="str">
        <f ca="1">IF(ISNA(MATCH(B554,Pages!$A$2:$A$1000,0)),"",OFFSET(PageReference,MATCH(B554,Pages!$A$2:$A$1000,0),2))</f>
        <v/>
      </c>
      <c r="W554" s="68" t="str">
        <f t="shared" si="58"/>
        <v/>
      </c>
      <c r="X554" s="68" t="str">
        <f ca="1">IF(ISNA(MATCH(B554,Pages!$A$2:$A$1000,0)),"",OFFSET(PageReference,MATCH(B554,Pages!$A$2:$A$1000,0),5)/100)</f>
        <v/>
      </c>
      <c r="Y554" s="68" t="str">
        <f ca="1">IF(ISNA(MATCH(B554,Pages!$A$2:$A$1000,0)),"",OFFSET(PageReference,MATCH(B554,Pages!$A$2:$A$1000,0),6)/100)</f>
        <v/>
      </c>
      <c r="Z554" s="70" t="str">
        <f ca="1">IF(ISNA(MATCH(B554,Pages!$A$2:$A$1000,0)),"",OFFSET(PageReference,MATCH(B554,Pages!$A$2:$A$1000,0),4)/86400)</f>
        <v/>
      </c>
    </row>
    <row r="555" spans="2:26" s="74" customFormat="1" ht="12.75" x14ac:dyDescent="0.2">
      <c r="B555" s="67" t="str">
        <f>IF(ISBLANK(Allowed!A541),"",Allowed!A541)</f>
        <v/>
      </c>
      <c r="C555" s="66" t="str">
        <f>IF(ISBLANK(Allowed!C541),"",Allowed!C541)</f>
        <v/>
      </c>
      <c r="D555" s="66" t="str">
        <f>IF(ISBLANK(Allowed!D541),"",Allowed!D541)</f>
        <v/>
      </c>
      <c r="E555" s="66" t="str">
        <f>IF(ISBLANK(Allowed!F541),"",Allowed!F541)</f>
        <v/>
      </c>
      <c r="F555" s="67" t="str">
        <f ca="1">IF(ISNA(MATCH(B555,Started!$A$2:$A$100,0)),"",OFFSET(StartedReference,MATCH(B555,Started!$A$2:$A$100,0),3))</f>
        <v/>
      </c>
      <c r="G555" s="68" t="str">
        <f t="shared" ca="1" si="56"/>
        <v/>
      </c>
      <c r="H555" s="69" t="str">
        <f ca="1">IF(ISNA(MATCH(B555,Started!$A$2:$A$1000,0)),"",OFFSET(StartedReference,MATCH(B555,Started!$A$2:$A$1000,0),5)/86400)</f>
        <v/>
      </c>
      <c r="I555" s="66" t="str">
        <f ca="1">IF(ISNA(MATCH(B555,Viewer!$A$2:$A$100,0)),"",OFFSET(ViewerReference,MATCH(B555,Viewer!$A$2:$A$100,0),3))</f>
        <v/>
      </c>
      <c r="J555" s="68" t="str">
        <f t="shared" ca="1" si="59"/>
        <v/>
      </c>
      <c r="K555" s="70" t="str">
        <f ca="1">IF(ISNA(MATCH(B555,Viewer!$A$2:$A$100,0)),"",OFFSET(ViewerReference,MATCH(B555,Viewer!$A$2:$A$100,0),5)/86400)</f>
        <v/>
      </c>
      <c r="L555" s="66" t="str">
        <f ca="1">IF(ISNA(MATCH(B555,Reader!$A$2:$A$100,0)),"",OFFSET(ReaderReference,MATCH(B555,Reader!$A$2:$A$100,0),3))</f>
        <v/>
      </c>
      <c r="M555" s="68" t="str">
        <f t="shared" ca="1" si="60"/>
        <v/>
      </c>
      <c r="N555" s="70" t="str">
        <f ca="1">IF(ISNA(MATCH(B555,Reader!$A$2:$A$100,0)),"",OFFSET(ReaderReference,MATCH(B555,Reader!$A$2:$A$100,0),5)/86400)</f>
        <v/>
      </c>
      <c r="O555" s="68" t="str">
        <f t="shared" ca="1" si="57"/>
        <v/>
      </c>
      <c r="P555" s="71" t="str">
        <f ca="1">IF(ISNA(MATCH(B555,PageBottom!$A$2:$A$1000,0)),"",OFFSET(PageBottomReference,MATCH(B555,PageBottom!$A$2:$A$1000,0),3))</f>
        <v/>
      </c>
      <c r="Q555" s="68" t="str">
        <f t="shared" ca="1" si="61"/>
        <v/>
      </c>
      <c r="R555" s="69" t="str">
        <f ca="1">IF(ISNA(MATCH(B555,PageBottom!$A$2:$A$1000,0)),"",OFFSET(PageBottomReference,MATCH(B555,PageBottom!$A$2:$A$1000,0),5)/86400)</f>
        <v/>
      </c>
      <c r="S555" s="72" t="str">
        <f t="shared" ca="1" si="62"/>
        <v/>
      </c>
      <c r="T555" s="73" t="str">
        <f ca="1">IF(ISNA(MATCH(B555,Pages!$A$2:$A$1000,0)),"",OFFSET(PageReference,MATCH(B555,Pages!$A$2:$A$1000,0),3))</f>
        <v/>
      </c>
      <c r="U555" s="66" t="str">
        <f ca="1">IF(ISNA(MATCH(B555,Pages!$A$2:$A$1000,0)),"",OFFSET(PageReference,MATCH(B555,Pages!$A$2:$A$1000,0),1))</f>
        <v/>
      </c>
      <c r="V555" s="66" t="str">
        <f ca="1">IF(ISNA(MATCH(B555,Pages!$A$2:$A$1000,0)),"",OFFSET(PageReference,MATCH(B555,Pages!$A$2:$A$1000,0),2))</f>
        <v/>
      </c>
      <c r="W555" s="68" t="str">
        <f t="shared" si="58"/>
        <v/>
      </c>
      <c r="X555" s="68" t="str">
        <f ca="1">IF(ISNA(MATCH(B555,Pages!$A$2:$A$1000,0)),"",OFFSET(PageReference,MATCH(B555,Pages!$A$2:$A$1000,0),5)/100)</f>
        <v/>
      </c>
      <c r="Y555" s="68" t="str">
        <f ca="1">IF(ISNA(MATCH(B555,Pages!$A$2:$A$1000,0)),"",OFFSET(PageReference,MATCH(B555,Pages!$A$2:$A$1000,0),6)/100)</f>
        <v/>
      </c>
      <c r="Z555" s="70" t="str">
        <f ca="1">IF(ISNA(MATCH(B555,Pages!$A$2:$A$1000,0)),"",OFFSET(PageReference,MATCH(B555,Pages!$A$2:$A$1000,0),4)/86400)</f>
        <v/>
      </c>
    </row>
    <row r="556" spans="2:26" s="74" customFormat="1" ht="12.75" x14ac:dyDescent="0.2">
      <c r="B556" s="67" t="str">
        <f>IF(ISBLANK(Allowed!A542),"",Allowed!A542)</f>
        <v/>
      </c>
      <c r="C556" s="66" t="str">
        <f>IF(ISBLANK(Allowed!C542),"",Allowed!C542)</f>
        <v/>
      </c>
      <c r="D556" s="66" t="str">
        <f>IF(ISBLANK(Allowed!D542),"",Allowed!D542)</f>
        <v/>
      </c>
      <c r="E556" s="66" t="str">
        <f>IF(ISBLANK(Allowed!F542),"",Allowed!F542)</f>
        <v/>
      </c>
      <c r="F556" s="67" t="str">
        <f ca="1">IF(ISNA(MATCH(B556,Started!$A$2:$A$100,0)),"",OFFSET(StartedReference,MATCH(B556,Started!$A$2:$A$100,0),3))</f>
        <v/>
      </c>
      <c r="G556" s="68" t="str">
        <f t="shared" ca="1" si="56"/>
        <v/>
      </c>
      <c r="H556" s="69" t="str">
        <f ca="1">IF(ISNA(MATCH(B556,Started!$A$2:$A$1000,0)),"",OFFSET(StartedReference,MATCH(B556,Started!$A$2:$A$1000,0),5)/86400)</f>
        <v/>
      </c>
      <c r="I556" s="66" t="str">
        <f ca="1">IF(ISNA(MATCH(B556,Viewer!$A$2:$A$100,0)),"",OFFSET(ViewerReference,MATCH(B556,Viewer!$A$2:$A$100,0),3))</f>
        <v/>
      </c>
      <c r="J556" s="68" t="str">
        <f t="shared" ca="1" si="59"/>
        <v/>
      </c>
      <c r="K556" s="70" t="str">
        <f ca="1">IF(ISNA(MATCH(B556,Viewer!$A$2:$A$100,0)),"",OFFSET(ViewerReference,MATCH(B556,Viewer!$A$2:$A$100,0),5)/86400)</f>
        <v/>
      </c>
      <c r="L556" s="66" t="str">
        <f ca="1">IF(ISNA(MATCH(B556,Reader!$A$2:$A$100,0)),"",OFFSET(ReaderReference,MATCH(B556,Reader!$A$2:$A$100,0),3))</f>
        <v/>
      </c>
      <c r="M556" s="68" t="str">
        <f t="shared" ca="1" si="60"/>
        <v/>
      </c>
      <c r="N556" s="70" t="str">
        <f ca="1">IF(ISNA(MATCH(B556,Reader!$A$2:$A$100,0)),"",OFFSET(ReaderReference,MATCH(B556,Reader!$A$2:$A$100,0),5)/86400)</f>
        <v/>
      </c>
      <c r="O556" s="68" t="str">
        <f t="shared" ca="1" si="57"/>
        <v/>
      </c>
      <c r="P556" s="71" t="str">
        <f ca="1">IF(ISNA(MATCH(B556,PageBottom!$A$2:$A$1000,0)),"",OFFSET(PageBottomReference,MATCH(B556,PageBottom!$A$2:$A$1000,0),3))</f>
        <v/>
      </c>
      <c r="Q556" s="68" t="str">
        <f t="shared" ca="1" si="61"/>
        <v/>
      </c>
      <c r="R556" s="69" t="str">
        <f ca="1">IF(ISNA(MATCH(B556,PageBottom!$A$2:$A$1000,0)),"",OFFSET(PageBottomReference,MATCH(B556,PageBottom!$A$2:$A$1000,0),5)/86400)</f>
        <v/>
      </c>
      <c r="S556" s="72" t="str">
        <f t="shared" ca="1" si="62"/>
        <v/>
      </c>
      <c r="T556" s="73" t="str">
        <f ca="1">IF(ISNA(MATCH(B556,Pages!$A$2:$A$1000,0)),"",OFFSET(PageReference,MATCH(B556,Pages!$A$2:$A$1000,0),3))</f>
        <v/>
      </c>
      <c r="U556" s="66" t="str">
        <f ca="1">IF(ISNA(MATCH(B556,Pages!$A$2:$A$1000,0)),"",OFFSET(PageReference,MATCH(B556,Pages!$A$2:$A$1000,0),1))</f>
        <v/>
      </c>
      <c r="V556" s="66" t="str">
        <f ca="1">IF(ISNA(MATCH(B556,Pages!$A$2:$A$1000,0)),"",OFFSET(PageReference,MATCH(B556,Pages!$A$2:$A$1000,0),2))</f>
        <v/>
      </c>
      <c r="W556" s="68" t="str">
        <f t="shared" si="58"/>
        <v/>
      </c>
      <c r="X556" s="68" t="str">
        <f ca="1">IF(ISNA(MATCH(B556,Pages!$A$2:$A$1000,0)),"",OFFSET(PageReference,MATCH(B556,Pages!$A$2:$A$1000,0),5)/100)</f>
        <v/>
      </c>
      <c r="Y556" s="68" t="str">
        <f ca="1">IF(ISNA(MATCH(B556,Pages!$A$2:$A$1000,0)),"",OFFSET(PageReference,MATCH(B556,Pages!$A$2:$A$1000,0),6)/100)</f>
        <v/>
      </c>
      <c r="Z556" s="70" t="str">
        <f ca="1">IF(ISNA(MATCH(B556,Pages!$A$2:$A$1000,0)),"",OFFSET(PageReference,MATCH(B556,Pages!$A$2:$A$1000,0),4)/86400)</f>
        <v/>
      </c>
    </row>
    <row r="557" spans="2:26" s="74" customFormat="1" ht="12.75" x14ac:dyDescent="0.2">
      <c r="B557" s="67" t="str">
        <f>IF(ISBLANK(Allowed!A543),"",Allowed!A543)</f>
        <v/>
      </c>
      <c r="C557" s="66" t="str">
        <f>IF(ISBLANK(Allowed!C543),"",Allowed!C543)</f>
        <v/>
      </c>
      <c r="D557" s="66" t="str">
        <f>IF(ISBLANK(Allowed!D543),"",Allowed!D543)</f>
        <v/>
      </c>
      <c r="E557" s="66" t="str">
        <f>IF(ISBLANK(Allowed!F543),"",Allowed!F543)</f>
        <v/>
      </c>
      <c r="F557" s="67" t="str">
        <f ca="1">IF(ISNA(MATCH(B557,Started!$A$2:$A$100,0)),"",OFFSET(StartedReference,MATCH(B557,Started!$A$2:$A$100,0),3))</f>
        <v/>
      </c>
      <c r="G557" s="68" t="str">
        <f t="shared" ca="1" si="56"/>
        <v/>
      </c>
      <c r="H557" s="69" t="str">
        <f ca="1">IF(ISNA(MATCH(B557,Started!$A$2:$A$1000,0)),"",OFFSET(StartedReference,MATCH(B557,Started!$A$2:$A$1000,0),5)/86400)</f>
        <v/>
      </c>
      <c r="I557" s="66" t="str">
        <f ca="1">IF(ISNA(MATCH(B557,Viewer!$A$2:$A$100,0)),"",OFFSET(ViewerReference,MATCH(B557,Viewer!$A$2:$A$100,0),3))</f>
        <v/>
      </c>
      <c r="J557" s="68" t="str">
        <f t="shared" ca="1" si="59"/>
        <v/>
      </c>
      <c r="K557" s="70" t="str">
        <f ca="1">IF(ISNA(MATCH(B557,Viewer!$A$2:$A$100,0)),"",OFFSET(ViewerReference,MATCH(B557,Viewer!$A$2:$A$100,0),5)/86400)</f>
        <v/>
      </c>
      <c r="L557" s="66" t="str">
        <f ca="1">IF(ISNA(MATCH(B557,Reader!$A$2:$A$100,0)),"",OFFSET(ReaderReference,MATCH(B557,Reader!$A$2:$A$100,0),3))</f>
        <v/>
      </c>
      <c r="M557" s="68" t="str">
        <f t="shared" ca="1" si="60"/>
        <v/>
      </c>
      <c r="N557" s="70" t="str">
        <f ca="1">IF(ISNA(MATCH(B557,Reader!$A$2:$A$100,0)),"",OFFSET(ReaderReference,MATCH(B557,Reader!$A$2:$A$100,0),5)/86400)</f>
        <v/>
      </c>
      <c r="O557" s="68" t="str">
        <f t="shared" ca="1" si="57"/>
        <v/>
      </c>
      <c r="P557" s="71" t="str">
        <f ca="1">IF(ISNA(MATCH(B557,PageBottom!$A$2:$A$1000,0)),"",OFFSET(PageBottomReference,MATCH(B557,PageBottom!$A$2:$A$1000,0),3))</f>
        <v/>
      </c>
      <c r="Q557" s="68" t="str">
        <f t="shared" ca="1" si="61"/>
        <v/>
      </c>
      <c r="R557" s="69" t="str">
        <f ca="1">IF(ISNA(MATCH(B557,PageBottom!$A$2:$A$1000,0)),"",OFFSET(PageBottomReference,MATCH(B557,PageBottom!$A$2:$A$1000,0),5)/86400)</f>
        <v/>
      </c>
      <c r="S557" s="72" t="str">
        <f t="shared" ca="1" si="62"/>
        <v/>
      </c>
      <c r="T557" s="73" t="str">
        <f ca="1">IF(ISNA(MATCH(B557,Pages!$A$2:$A$1000,0)),"",OFFSET(PageReference,MATCH(B557,Pages!$A$2:$A$1000,0),3))</f>
        <v/>
      </c>
      <c r="U557" s="66" t="str">
        <f ca="1">IF(ISNA(MATCH(B557,Pages!$A$2:$A$1000,0)),"",OFFSET(PageReference,MATCH(B557,Pages!$A$2:$A$1000,0),1))</f>
        <v/>
      </c>
      <c r="V557" s="66" t="str">
        <f ca="1">IF(ISNA(MATCH(B557,Pages!$A$2:$A$1000,0)),"",OFFSET(PageReference,MATCH(B557,Pages!$A$2:$A$1000,0),2))</f>
        <v/>
      </c>
      <c r="W557" s="68" t="str">
        <f t="shared" si="58"/>
        <v/>
      </c>
      <c r="X557" s="68" t="str">
        <f ca="1">IF(ISNA(MATCH(B557,Pages!$A$2:$A$1000,0)),"",OFFSET(PageReference,MATCH(B557,Pages!$A$2:$A$1000,0),5)/100)</f>
        <v/>
      </c>
      <c r="Y557" s="68" t="str">
        <f ca="1">IF(ISNA(MATCH(B557,Pages!$A$2:$A$1000,0)),"",OFFSET(PageReference,MATCH(B557,Pages!$A$2:$A$1000,0),6)/100)</f>
        <v/>
      </c>
      <c r="Z557" s="70" t="str">
        <f ca="1">IF(ISNA(MATCH(B557,Pages!$A$2:$A$1000,0)),"",OFFSET(PageReference,MATCH(B557,Pages!$A$2:$A$1000,0),4)/86400)</f>
        <v/>
      </c>
    </row>
    <row r="558" spans="2:26" s="74" customFormat="1" ht="12.75" x14ac:dyDescent="0.2">
      <c r="B558" s="67" t="str">
        <f>IF(ISBLANK(Allowed!A544),"",Allowed!A544)</f>
        <v/>
      </c>
      <c r="C558" s="66" t="str">
        <f>IF(ISBLANK(Allowed!C544),"",Allowed!C544)</f>
        <v/>
      </c>
      <c r="D558" s="66" t="str">
        <f>IF(ISBLANK(Allowed!D544),"",Allowed!D544)</f>
        <v/>
      </c>
      <c r="E558" s="66" t="str">
        <f>IF(ISBLANK(Allowed!F544),"",Allowed!F544)</f>
        <v/>
      </c>
      <c r="F558" s="67" t="str">
        <f ca="1">IF(ISNA(MATCH(B558,Started!$A$2:$A$100,0)),"",OFFSET(StartedReference,MATCH(B558,Started!$A$2:$A$100,0),3))</f>
        <v/>
      </c>
      <c r="G558" s="68" t="str">
        <f t="shared" ca="1" si="56"/>
        <v/>
      </c>
      <c r="H558" s="69" t="str">
        <f ca="1">IF(ISNA(MATCH(B558,Started!$A$2:$A$1000,0)),"",OFFSET(StartedReference,MATCH(B558,Started!$A$2:$A$1000,0),5)/86400)</f>
        <v/>
      </c>
      <c r="I558" s="66" t="str">
        <f ca="1">IF(ISNA(MATCH(B558,Viewer!$A$2:$A$100,0)),"",OFFSET(ViewerReference,MATCH(B558,Viewer!$A$2:$A$100,0),3))</f>
        <v/>
      </c>
      <c r="J558" s="68" t="str">
        <f t="shared" ca="1" si="59"/>
        <v/>
      </c>
      <c r="K558" s="70" t="str">
        <f ca="1">IF(ISNA(MATCH(B558,Viewer!$A$2:$A$100,0)),"",OFFSET(ViewerReference,MATCH(B558,Viewer!$A$2:$A$100,0),5)/86400)</f>
        <v/>
      </c>
      <c r="L558" s="66" t="str">
        <f ca="1">IF(ISNA(MATCH(B558,Reader!$A$2:$A$100,0)),"",OFFSET(ReaderReference,MATCH(B558,Reader!$A$2:$A$100,0),3))</f>
        <v/>
      </c>
      <c r="M558" s="68" t="str">
        <f t="shared" ca="1" si="60"/>
        <v/>
      </c>
      <c r="N558" s="70" t="str">
        <f ca="1">IF(ISNA(MATCH(B558,Reader!$A$2:$A$100,0)),"",OFFSET(ReaderReference,MATCH(B558,Reader!$A$2:$A$100,0),5)/86400)</f>
        <v/>
      </c>
      <c r="O558" s="68" t="str">
        <f t="shared" ca="1" si="57"/>
        <v/>
      </c>
      <c r="P558" s="71" t="str">
        <f ca="1">IF(ISNA(MATCH(B558,PageBottom!$A$2:$A$1000,0)),"",OFFSET(PageBottomReference,MATCH(B558,PageBottom!$A$2:$A$1000,0),3))</f>
        <v/>
      </c>
      <c r="Q558" s="68" t="str">
        <f t="shared" ca="1" si="61"/>
        <v/>
      </c>
      <c r="R558" s="69" t="str">
        <f ca="1">IF(ISNA(MATCH(B558,PageBottom!$A$2:$A$1000,0)),"",OFFSET(PageBottomReference,MATCH(B558,PageBottom!$A$2:$A$1000,0),5)/86400)</f>
        <v/>
      </c>
      <c r="S558" s="72" t="str">
        <f t="shared" ca="1" si="62"/>
        <v/>
      </c>
      <c r="T558" s="73" t="str">
        <f ca="1">IF(ISNA(MATCH(B558,Pages!$A$2:$A$1000,0)),"",OFFSET(PageReference,MATCH(B558,Pages!$A$2:$A$1000,0),3))</f>
        <v/>
      </c>
      <c r="U558" s="66" t="str">
        <f ca="1">IF(ISNA(MATCH(B558,Pages!$A$2:$A$1000,0)),"",OFFSET(PageReference,MATCH(B558,Pages!$A$2:$A$1000,0),1))</f>
        <v/>
      </c>
      <c r="V558" s="66" t="str">
        <f ca="1">IF(ISNA(MATCH(B558,Pages!$A$2:$A$1000,0)),"",OFFSET(PageReference,MATCH(B558,Pages!$A$2:$A$1000,0),2))</f>
        <v/>
      </c>
      <c r="W558" s="68" t="str">
        <f t="shared" si="58"/>
        <v/>
      </c>
      <c r="X558" s="68" t="str">
        <f ca="1">IF(ISNA(MATCH(B558,Pages!$A$2:$A$1000,0)),"",OFFSET(PageReference,MATCH(B558,Pages!$A$2:$A$1000,0),5)/100)</f>
        <v/>
      </c>
      <c r="Y558" s="68" t="str">
        <f ca="1">IF(ISNA(MATCH(B558,Pages!$A$2:$A$1000,0)),"",OFFSET(PageReference,MATCH(B558,Pages!$A$2:$A$1000,0),6)/100)</f>
        <v/>
      </c>
      <c r="Z558" s="70" t="str">
        <f ca="1">IF(ISNA(MATCH(B558,Pages!$A$2:$A$1000,0)),"",OFFSET(PageReference,MATCH(B558,Pages!$A$2:$A$1000,0),4)/86400)</f>
        <v/>
      </c>
    </row>
    <row r="559" spans="2:26" s="74" customFormat="1" ht="12.75" x14ac:dyDescent="0.2">
      <c r="B559" s="67" t="str">
        <f>IF(ISBLANK(Allowed!A545),"",Allowed!A545)</f>
        <v/>
      </c>
      <c r="C559" s="66" t="str">
        <f>IF(ISBLANK(Allowed!C545),"",Allowed!C545)</f>
        <v/>
      </c>
      <c r="D559" s="66" t="str">
        <f>IF(ISBLANK(Allowed!D545),"",Allowed!D545)</f>
        <v/>
      </c>
      <c r="E559" s="66" t="str">
        <f>IF(ISBLANK(Allowed!F545),"",Allowed!F545)</f>
        <v/>
      </c>
      <c r="F559" s="67" t="str">
        <f ca="1">IF(ISNA(MATCH(B559,Started!$A$2:$A$100,0)),"",OFFSET(StartedReference,MATCH(B559,Started!$A$2:$A$100,0),3))</f>
        <v/>
      </c>
      <c r="G559" s="68" t="str">
        <f t="shared" ca="1" si="56"/>
        <v/>
      </c>
      <c r="H559" s="69" t="str">
        <f ca="1">IF(ISNA(MATCH(B559,Started!$A$2:$A$1000,0)),"",OFFSET(StartedReference,MATCH(B559,Started!$A$2:$A$1000,0),5)/86400)</f>
        <v/>
      </c>
      <c r="I559" s="66" t="str">
        <f ca="1">IF(ISNA(MATCH(B559,Viewer!$A$2:$A$100,0)),"",OFFSET(ViewerReference,MATCH(B559,Viewer!$A$2:$A$100,0),3))</f>
        <v/>
      </c>
      <c r="J559" s="68" t="str">
        <f t="shared" ca="1" si="59"/>
        <v/>
      </c>
      <c r="K559" s="70" t="str">
        <f ca="1">IF(ISNA(MATCH(B559,Viewer!$A$2:$A$100,0)),"",OFFSET(ViewerReference,MATCH(B559,Viewer!$A$2:$A$100,0),5)/86400)</f>
        <v/>
      </c>
      <c r="L559" s="66" t="str">
        <f ca="1">IF(ISNA(MATCH(B559,Reader!$A$2:$A$100,0)),"",OFFSET(ReaderReference,MATCH(B559,Reader!$A$2:$A$100,0),3))</f>
        <v/>
      </c>
      <c r="M559" s="68" t="str">
        <f t="shared" ca="1" si="60"/>
        <v/>
      </c>
      <c r="N559" s="70" t="str">
        <f ca="1">IF(ISNA(MATCH(B559,Reader!$A$2:$A$100,0)),"",OFFSET(ReaderReference,MATCH(B559,Reader!$A$2:$A$100,0),5)/86400)</f>
        <v/>
      </c>
      <c r="O559" s="68" t="str">
        <f t="shared" ca="1" si="57"/>
        <v/>
      </c>
      <c r="P559" s="71" t="str">
        <f ca="1">IF(ISNA(MATCH(B559,PageBottom!$A$2:$A$1000,0)),"",OFFSET(PageBottomReference,MATCH(B559,PageBottom!$A$2:$A$1000,0),3))</f>
        <v/>
      </c>
      <c r="Q559" s="68" t="str">
        <f t="shared" ca="1" si="61"/>
        <v/>
      </c>
      <c r="R559" s="69" t="str">
        <f ca="1">IF(ISNA(MATCH(B559,PageBottom!$A$2:$A$1000,0)),"",OFFSET(PageBottomReference,MATCH(B559,PageBottom!$A$2:$A$1000,0),5)/86400)</f>
        <v/>
      </c>
      <c r="S559" s="72" t="str">
        <f t="shared" ca="1" si="62"/>
        <v/>
      </c>
      <c r="T559" s="73" t="str">
        <f ca="1">IF(ISNA(MATCH(B559,Pages!$A$2:$A$1000,0)),"",OFFSET(PageReference,MATCH(B559,Pages!$A$2:$A$1000,0),3))</f>
        <v/>
      </c>
      <c r="U559" s="66" t="str">
        <f ca="1">IF(ISNA(MATCH(B559,Pages!$A$2:$A$1000,0)),"",OFFSET(PageReference,MATCH(B559,Pages!$A$2:$A$1000,0),1))</f>
        <v/>
      </c>
      <c r="V559" s="66" t="str">
        <f ca="1">IF(ISNA(MATCH(B559,Pages!$A$2:$A$1000,0)),"",OFFSET(PageReference,MATCH(B559,Pages!$A$2:$A$1000,0),2))</f>
        <v/>
      </c>
      <c r="W559" s="68" t="str">
        <f t="shared" si="58"/>
        <v/>
      </c>
      <c r="X559" s="68" t="str">
        <f ca="1">IF(ISNA(MATCH(B559,Pages!$A$2:$A$1000,0)),"",OFFSET(PageReference,MATCH(B559,Pages!$A$2:$A$1000,0),5)/100)</f>
        <v/>
      </c>
      <c r="Y559" s="68" t="str">
        <f ca="1">IF(ISNA(MATCH(B559,Pages!$A$2:$A$1000,0)),"",OFFSET(PageReference,MATCH(B559,Pages!$A$2:$A$1000,0),6)/100)</f>
        <v/>
      </c>
      <c r="Z559" s="70" t="str">
        <f ca="1">IF(ISNA(MATCH(B559,Pages!$A$2:$A$1000,0)),"",OFFSET(PageReference,MATCH(B559,Pages!$A$2:$A$1000,0),4)/86400)</f>
        <v/>
      </c>
    </row>
    <row r="560" spans="2:26" s="74" customFormat="1" ht="12.75" x14ac:dyDescent="0.2">
      <c r="B560" s="67" t="str">
        <f>IF(ISBLANK(Allowed!A546),"",Allowed!A546)</f>
        <v/>
      </c>
      <c r="C560" s="66" t="str">
        <f>IF(ISBLANK(Allowed!C546),"",Allowed!C546)</f>
        <v/>
      </c>
      <c r="D560" s="66" t="str">
        <f>IF(ISBLANK(Allowed!D546),"",Allowed!D546)</f>
        <v/>
      </c>
      <c r="E560" s="66" t="str">
        <f>IF(ISBLANK(Allowed!F546),"",Allowed!F546)</f>
        <v/>
      </c>
      <c r="F560" s="67" t="str">
        <f ca="1">IF(ISNA(MATCH(B560,Started!$A$2:$A$100,0)),"",OFFSET(StartedReference,MATCH(B560,Started!$A$2:$A$100,0),3))</f>
        <v/>
      </c>
      <c r="G560" s="68" t="str">
        <f t="shared" ca="1" si="56"/>
        <v/>
      </c>
      <c r="H560" s="69" t="str">
        <f ca="1">IF(ISNA(MATCH(B560,Started!$A$2:$A$1000,0)),"",OFFSET(StartedReference,MATCH(B560,Started!$A$2:$A$1000,0),5)/86400)</f>
        <v/>
      </c>
      <c r="I560" s="66" t="str">
        <f ca="1">IF(ISNA(MATCH(B560,Viewer!$A$2:$A$100,0)),"",OFFSET(ViewerReference,MATCH(B560,Viewer!$A$2:$A$100,0),3))</f>
        <v/>
      </c>
      <c r="J560" s="68" t="str">
        <f t="shared" ca="1" si="59"/>
        <v/>
      </c>
      <c r="K560" s="70" t="str">
        <f ca="1">IF(ISNA(MATCH(B560,Viewer!$A$2:$A$100,0)),"",OFFSET(ViewerReference,MATCH(B560,Viewer!$A$2:$A$100,0),5)/86400)</f>
        <v/>
      </c>
      <c r="L560" s="66" t="str">
        <f ca="1">IF(ISNA(MATCH(B560,Reader!$A$2:$A$100,0)),"",OFFSET(ReaderReference,MATCH(B560,Reader!$A$2:$A$100,0),3))</f>
        <v/>
      </c>
      <c r="M560" s="68" t="str">
        <f t="shared" ca="1" si="60"/>
        <v/>
      </c>
      <c r="N560" s="70" t="str">
        <f ca="1">IF(ISNA(MATCH(B560,Reader!$A$2:$A$100,0)),"",OFFSET(ReaderReference,MATCH(B560,Reader!$A$2:$A$100,0),5)/86400)</f>
        <v/>
      </c>
      <c r="O560" s="68" t="str">
        <f t="shared" ca="1" si="57"/>
        <v/>
      </c>
      <c r="P560" s="71" t="str">
        <f ca="1">IF(ISNA(MATCH(B560,PageBottom!$A$2:$A$1000,0)),"",OFFSET(PageBottomReference,MATCH(B560,PageBottom!$A$2:$A$1000,0),3))</f>
        <v/>
      </c>
      <c r="Q560" s="68" t="str">
        <f t="shared" ca="1" si="61"/>
        <v/>
      </c>
      <c r="R560" s="69" t="str">
        <f ca="1">IF(ISNA(MATCH(B560,PageBottom!$A$2:$A$1000,0)),"",OFFSET(PageBottomReference,MATCH(B560,PageBottom!$A$2:$A$1000,0),5)/86400)</f>
        <v/>
      </c>
      <c r="S560" s="72" t="str">
        <f t="shared" ca="1" si="62"/>
        <v/>
      </c>
      <c r="T560" s="73" t="str">
        <f ca="1">IF(ISNA(MATCH(B560,Pages!$A$2:$A$1000,0)),"",OFFSET(PageReference,MATCH(B560,Pages!$A$2:$A$1000,0),3))</f>
        <v/>
      </c>
      <c r="U560" s="66" t="str">
        <f ca="1">IF(ISNA(MATCH(B560,Pages!$A$2:$A$1000,0)),"",OFFSET(PageReference,MATCH(B560,Pages!$A$2:$A$1000,0),1))</f>
        <v/>
      </c>
      <c r="V560" s="66" t="str">
        <f ca="1">IF(ISNA(MATCH(B560,Pages!$A$2:$A$1000,0)),"",OFFSET(PageReference,MATCH(B560,Pages!$A$2:$A$1000,0),2))</f>
        <v/>
      </c>
      <c r="W560" s="68" t="str">
        <f t="shared" si="58"/>
        <v/>
      </c>
      <c r="X560" s="68" t="str">
        <f ca="1">IF(ISNA(MATCH(B560,Pages!$A$2:$A$1000,0)),"",OFFSET(PageReference,MATCH(B560,Pages!$A$2:$A$1000,0),5)/100)</f>
        <v/>
      </c>
      <c r="Y560" s="68" t="str">
        <f ca="1">IF(ISNA(MATCH(B560,Pages!$A$2:$A$1000,0)),"",OFFSET(PageReference,MATCH(B560,Pages!$A$2:$A$1000,0),6)/100)</f>
        <v/>
      </c>
      <c r="Z560" s="70" t="str">
        <f ca="1">IF(ISNA(MATCH(B560,Pages!$A$2:$A$1000,0)),"",OFFSET(PageReference,MATCH(B560,Pages!$A$2:$A$1000,0),4)/86400)</f>
        <v/>
      </c>
    </row>
    <row r="561" spans="2:26" s="74" customFormat="1" ht="12.75" x14ac:dyDescent="0.2">
      <c r="B561" s="67" t="str">
        <f>IF(ISBLANK(Allowed!A547),"",Allowed!A547)</f>
        <v/>
      </c>
      <c r="C561" s="66" t="str">
        <f>IF(ISBLANK(Allowed!C547),"",Allowed!C547)</f>
        <v/>
      </c>
      <c r="D561" s="66" t="str">
        <f>IF(ISBLANK(Allowed!D547),"",Allowed!D547)</f>
        <v/>
      </c>
      <c r="E561" s="66" t="str">
        <f>IF(ISBLANK(Allowed!F547),"",Allowed!F547)</f>
        <v/>
      </c>
      <c r="F561" s="67" t="str">
        <f ca="1">IF(ISNA(MATCH(B561,Started!$A$2:$A$100,0)),"",OFFSET(StartedReference,MATCH(B561,Started!$A$2:$A$100,0),3))</f>
        <v/>
      </c>
      <c r="G561" s="68" t="str">
        <f t="shared" ca="1" si="56"/>
        <v/>
      </c>
      <c r="H561" s="69" t="str">
        <f ca="1">IF(ISNA(MATCH(B561,Started!$A$2:$A$1000,0)),"",OFFSET(StartedReference,MATCH(B561,Started!$A$2:$A$1000,0),5)/86400)</f>
        <v/>
      </c>
      <c r="I561" s="66" t="str">
        <f ca="1">IF(ISNA(MATCH(B561,Viewer!$A$2:$A$100,0)),"",OFFSET(ViewerReference,MATCH(B561,Viewer!$A$2:$A$100,0),3))</f>
        <v/>
      </c>
      <c r="J561" s="68" t="str">
        <f t="shared" ca="1" si="59"/>
        <v/>
      </c>
      <c r="K561" s="70" t="str">
        <f ca="1">IF(ISNA(MATCH(B561,Viewer!$A$2:$A$100,0)),"",OFFSET(ViewerReference,MATCH(B561,Viewer!$A$2:$A$100,0),5)/86400)</f>
        <v/>
      </c>
      <c r="L561" s="66" t="str">
        <f ca="1">IF(ISNA(MATCH(B561,Reader!$A$2:$A$100,0)),"",OFFSET(ReaderReference,MATCH(B561,Reader!$A$2:$A$100,0),3))</f>
        <v/>
      </c>
      <c r="M561" s="68" t="str">
        <f t="shared" ca="1" si="60"/>
        <v/>
      </c>
      <c r="N561" s="70" t="str">
        <f ca="1">IF(ISNA(MATCH(B561,Reader!$A$2:$A$100,0)),"",OFFSET(ReaderReference,MATCH(B561,Reader!$A$2:$A$100,0),5)/86400)</f>
        <v/>
      </c>
      <c r="O561" s="68" t="str">
        <f t="shared" ca="1" si="57"/>
        <v/>
      </c>
      <c r="P561" s="71" t="str">
        <f ca="1">IF(ISNA(MATCH(B561,PageBottom!$A$2:$A$1000,0)),"",OFFSET(PageBottomReference,MATCH(B561,PageBottom!$A$2:$A$1000,0),3))</f>
        <v/>
      </c>
      <c r="Q561" s="68" t="str">
        <f t="shared" ca="1" si="61"/>
        <v/>
      </c>
      <c r="R561" s="69" t="str">
        <f ca="1">IF(ISNA(MATCH(B561,PageBottom!$A$2:$A$1000,0)),"",OFFSET(PageBottomReference,MATCH(B561,PageBottom!$A$2:$A$1000,0),5)/86400)</f>
        <v/>
      </c>
      <c r="S561" s="72" t="str">
        <f t="shared" ca="1" si="62"/>
        <v/>
      </c>
      <c r="T561" s="73" t="str">
        <f ca="1">IF(ISNA(MATCH(B561,Pages!$A$2:$A$1000,0)),"",OFFSET(PageReference,MATCH(B561,Pages!$A$2:$A$1000,0),3))</f>
        <v/>
      </c>
      <c r="U561" s="66" t="str">
        <f ca="1">IF(ISNA(MATCH(B561,Pages!$A$2:$A$1000,0)),"",OFFSET(PageReference,MATCH(B561,Pages!$A$2:$A$1000,0),1))</f>
        <v/>
      </c>
      <c r="V561" s="66" t="str">
        <f ca="1">IF(ISNA(MATCH(B561,Pages!$A$2:$A$1000,0)),"",OFFSET(PageReference,MATCH(B561,Pages!$A$2:$A$1000,0),2))</f>
        <v/>
      </c>
      <c r="W561" s="68" t="str">
        <f t="shared" si="58"/>
        <v/>
      </c>
      <c r="X561" s="68" t="str">
        <f ca="1">IF(ISNA(MATCH(B561,Pages!$A$2:$A$1000,0)),"",OFFSET(PageReference,MATCH(B561,Pages!$A$2:$A$1000,0),5)/100)</f>
        <v/>
      </c>
      <c r="Y561" s="68" t="str">
        <f ca="1">IF(ISNA(MATCH(B561,Pages!$A$2:$A$1000,0)),"",OFFSET(PageReference,MATCH(B561,Pages!$A$2:$A$1000,0),6)/100)</f>
        <v/>
      </c>
      <c r="Z561" s="70" t="str">
        <f ca="1">IF(ISNA(MATCH(B561,Pages!$A$2:$A$1000,0)),"",OFFSET(PageReference,MATCH(B561,Pages!$A$2:$A$1000,0),4)/86400)</f>
        <v/>
      </c>
    </row>
    <row r="562" spans="2:26" s="74" customFormat="1" ht="12.75" x14ac:dyDescent="0.2">
      <c r="B562" s="67" t="str">
        <f>IF(ISBLANK(Allowed!A548),"",Allowed!A548)</f>
        <v/>
      </c>
      <c r="C562" s="66" t="str">
        <f>IF(ISBLANK(Allowed!C548),"",Allowed!C548)</f>
        <v/>
      </c>
      <c r="D562" s="66" t="str">
        <f>IF(ISBLANK(Allowed!D548),"",Allowed!D548)</f>
        <v/>
      </c>
      <c r="E562" s="66" t="str">
        <f>IF(ISBLANK(Allowed!F548),"",Allowed!F548)</f>
        <v/>
      </c>
      <c r="F562" s="67" t="str">
        <f ca="1">IF(ISNA(MATCH(B562,Started!$A$2:$A$100,0)),"",OFFSET(StartedReference,MATCH(B562,Started!$A$2:$A$100,0),3))</f>
        <v/>
      </c>
      <c r="G562" s="68" t="str">
        <f t="shared" ca="1" si="56"/>
        <v/>
      </c>
      <c r="H562" s="69" t="str">
        <f ca="1">IF(ISNA(MATCH(B562,Started!$A$2:$A$1000,0)),"",OFFSET(StartedReference,MATCH(B562,Started!$A$2:$A$1000,0),5)/86400)</f>
        <v/>
      </c>
      <c r="I562" s="66" t="str">
        <f ca="1">IF(ISNA(MATCH(B562,Viewer!$A$2:$A$100,0)),"",OFFSET(ViewerReference,MATCH(B562,Viewer!$A$2:$A$100,0),3))</f>
        <v/>
      </c>
      <c r="J562" s="68" t="str">
        <f t="shared" ca="1" si="59"/>
        <v/>
      </c>
      <c r="K562" s="70" t="str">
        <f ca="1">IF(ISNA(MATCH(B562,Viewer!$A$2:$A$100,0)),"",OFFSET(ViewerReference,MATCH(B562,Viewer!$A$2:$A$100,0),5)/86400)</f>
        <v/>
      </c>
      <c r="L562" s="66" t="str">
        <f ca="1">IF(ISNA(MATCH(B562,Reader!$A$2:$A$100,0)),"",OFFSET(ReaderReference,MATCH(B562,Reader!$A$2:$A$100,0),3))</f>
        <v/>
      </c>
      <c r="M562" s="68" t="str">
        <f t="shared" ca="1" si="60"/>
        <v/>
      </c>
      <c r="N562" s="70" t="str">
        <f ca="1">IF(ISNA(MATCH(B562,Reader!$A$2:$A$100,0)),"",OFFSET(ReaderReference,MATCH(B562,Reader!$A$2:$A$100,0),5)/86400)</f>
        <v/>
      </c>
      <c r="O562" s="68" t="str">
        <f t="shared" ca="1" si="57"/>
        <v/>
      </c>
      <c r="P562" s="71" t="str">
        <f ca="1">IF(ISNA(MATCH(B562,PageBottom!$A$2:$A$1000,0)),"",OFFSET(PageBottomReference,MATCH(B562,PageBottom!$A$2:$A$1000,0),3))</f>
        <v/>
      </c>
      <c r="Q562" s="68" t="str">
        <f t="shared" ca="1" si="61"/>
        <v/>
      </c>
      <c r="R562" s="69" t="str">
        <f ca="1">IF(ISNA(MATCH(B562,PageBottom!$A$2:$A$1000,0)),"",OFFSET(PageBottomReference,MATCH(B562,PageBottom!$A$2:$A$1000,0),5)/86400)</f>
        <v/>
      </c>
      <c r="S562" s="72" t="str">
        <f t="shared" ca="1" si="62"/>
        <v/>
      </c>
      <c r="T562" s="73" t="str">
        <f ca="1">IF(ISNA(MATCH(B562,Pages!$A$2:$A$1000,0)),"",OFFSET(PageReference,MATCH(B562,Pages!$A$2:$A$1000,0),3))</f>
        <v/>
      </c>
      <c r="U562" s="66" t="str">
        <f ca="1">IF(ISNA(MATCH(B562,Pages!$A$2:$A$1000,0)),"",OFFSET(PageReference,MATCH(B562,Pages!$A$2:$A$1000,0),1))</f>
        <v/>
      </c>
      <c r="V562" s="66" t="str">
        <f ca="1">IF(ISNA(MATCH(B562,Pages!$A$2:$A$1000,0)),"",OFFSET(PageReference,MATCH(B562,Pages!$A$2:$A$1000,0),2))</f>
        <v/>
      </c>
      <c r="W562" s="68" t="str">
        <f t="shared" si="58"/>
        <v/>
      </c>
      <c r="X562" s="68" t="str">
        <f ca="1">IF(ISNA(MATCH(B562,Pages!$A$2:$A$1000,0)),"",OFFSET(PageReference,MATCH(B562,Pages!$A$2:$A$1000,0),5)/100)</f>
        <v/>
      </c>
      <c r="Y562" s="68" t="str">
        <f ca="1">IF(ISNA(MATCH(B562,Pages!$A$2:$A$1000,0)),"",OFFSET(PageReference,MATCH(B562,Pages!$A$2:$A$1000,0),6)/100)</f>
        <v/>
      </c>
      <c r="Z562" s="70" t="str">
        <f ca="1">IF(ISNA(MATCH(B562,Pages!$A$2:$A$1000,0)),"",OFFSET(PageReference,MATCH(B562,Pages!$A$2:$A$1000,0),4)/86400)</f>
        <v/>
      </c>
    </row>
    <row r="563" spans="2:26" s="74" customFormat="1" ht="12.75" x14ac:dyDescent="0.2">
      <c r="B563" s="67" t="str">
        <f>IF(ISBLANK(Allowed!A549),"",Allowed!A549)</f>
        <v/>
      </c>
      <c r="C563" s="66" t="str">
        <f>IF(ISBLANK(Allowed!C549),"",Allowed!C549)</f>
        <v/>
      </c>
      <c r="D563" s="66" t="str">
        <f>IF(ISBLANK(Allowed!D549),"",Allowed!D549)</f>
        <v/>
      </c>
      <c r="E563" s="66" t="str">
        <f>IF(ISBLANK(Allowed!F549),"",Allowed!F549)</f>
        <v/>
      </c>
      <c r="F563" s="67" t="str">
        <f ca="1">IF(ISNA(MATCH(B563,Started!$A$2:$A$100,0)),"",OFFSET(StartedReference,MATCH(B563,Started!$A$2:$A$100,0),3))</f>
        <v/>
      </c>
      <c r="G563" s="68" t="str">
        <f t="shared" ca="1" si="56"/>
        <v/>
      </c>
      <c r="H563" s="69" t="str">
        <f ca="1">IF(ISNA(MATCH(B563,Started!$A$2:$A$1000,0)),"",OFFSET(StartedReference,MATCH(B563,Started!$A$2:$A$1000,0),5)/86400)</f>
        <v/>
      </c>
      <c r="I563" s="66" t="str">
        <f ca="1">IF(ISNA(MATCH(B563,Viewer!$A$2:$A$100,0)),"",OFFSET(ViewerReference,MATCH(B563,Viewer!$A$2:$A$100,0),3))</f>
        <v/>
      </c>
      <c r="J563" s="68" t="str">
        <f t="shared" ca="1" si="59"/>
        <v/>
      </c>
      <c r="K563" s="70" t="str">
        <f ca="1">IF(ISNA(MATCH(B563,Viewer!$A$2:$A$100,0)),"",OFFSET(ViewerReference,MATCH(B563,Viewer!$A$2:$A$100,0),5)/86400)</f>
        <v/>
      </c>
      <c r="L563" s="66" t="str">
        <f ca="1">IF(ISNA(MATCH(B563,Reader!$A$2:$A$100,0)),"",OFFSET(ReaderReference,MATCH(B563,Reader!$A$2:$A$100,0),3))</f>
        <v/>
      </c>
      <c r="M563" s="68" t="str">
        <f t="shared" ca="1" si="60"/>
        <v/>
      </c>
      <c r="N563" s="70" t="str">
        <f ca="1">IF(ISNA(MATCH(B563,Reader!$A$2:$A$100,0)),"",OFFSET(ReaderReference,MATCH(B563,Reader!$A$2:$A$100,0),5)/86400)</f>
        <v/>
      </c>
      <c r="O563" s="68" t="str">
        <f t="shared" ca="1" si="57"/>
        <v/>
      </c>
      <c r="P563" s="71" t="str">
        <f ca="1">IF(ISNA(MATCH(B563,PageBottom!$A$2:$A$1000,0)),"",OFFSET(PageBottomReference,MATCH(B563,PageBottom!$A$2:$A$1000,0),3))</f>
        <v/>
      </c>
      <c r="Q563" s="68" t="str">
        <f t="shared" ca="1" si="61"/>
        <v/>
      </c>
      <c r="R563" s="69" t="str">
        <f ca="1">IF(ISNA(MATCH(B563,PageBottom!$A$2:$A$1000,0)),"",OFFSET(PageBottomReference,MATCH(B563,PageBottom!$A$2:$A$1000,0),5)/86400)</f>
        <v/>
      </c>
      <c r="S563" s="72" t="str">
        <f t="shared" ca="1" si="62"/>
        <v/>
      </c>
      <c r="T563" s="73" t="str">
        <f ca="1">IF(ISNA(MATCH(B563,Pages!$A$2:$A$1000,0)),"",OFFSET(PageReference,MATCH(B563,Pages!$A$2:$A$1000,0),3))</f>
        <v/>
      </c>
      <c r="U563" s="66" t="str">
        <f ca="1">IF(ISNA(MATCH(B563,Pages!$A$2:$A$1000,0)),"",OFFSET(PageReference,MATCH(B563,Pages!$A$2:$A$1000,0),1))</f>
        <v/>
      </c>
      <c r="V563" s="66" t="str">
        <f ca="1">IF(ISNA(MATCH(B563,Pages!$A$2:$A$1000,0)),"",OFFSET(PageReference,MATCH(B563,Pages!$A$2:$A$1000,0),2))</f>
        <v/>
      </c>
      <c r="W563" s="68" t="str">
        <f t="shared" si="58"/>
        <v/>
      </c>
      <c r="X563" s="68" t="str">
        <f ca="1">IF(ISNA(MATCH(B563,Pages!$A$2:$A$1000,0)),"",OFFSET(PageReference,MATCH(B563,Pages!$A$2:$A$1000,0),5)/100)</f>
        <v/>
      </c>
      <c r="Y563" s="68" t="str">
        <f ca="1">IF(ISNA(MATCH(B563,Pages!$A$2:$A$1000,0)),"",OFFSET(PageReference,MATCH(B563,Pages!$A$2:$A$1000,0),6)/100)</f>
        <v/>
      </c>
      <c r="Z563" s="70" t="str">
        <f ca="1">IF(ISNA(MATCH(B563,Pages!$A$2:$A$1000,0)),"",OFFSET(PageReference,MATCH(B563,Pages!$A$2:$A$1000,0),4)/86400)</f>
        <v/>
      </c>
    </row>
    <row r="564" spans="2:26" s="74" customFormat="1" ht="12.75" x14ac:dyDescent="0.2">
      <c r="B564" s="67" t="str">
        <f>IF(ISBLANK(Allowed!A550),"",Allowed!A550)</f>
        <v/>
      </c>
      <c r="C564" s="66" t="str">
        <f>IF(ISBLANK(Allowed!C550),"",Allowed!C550)</f>
        <v/>
      </c>
      <c r="D564" s="66" t="str">
        <f>IF(ISBLANK(Allowed!D550),"",Allowed!D550)</f>
        <v/>
      </c>
      <c r="E564" s="66" t="str">
        <f>IF(ISBLANK(Allowed!F550),"",Allowed!F550)</f>
        <v/>
      </c>
      <c r="F564" s="67" t="str">
        <f ca="1">IF(ISNA(MATCH(B564,Started!$A$2:$A$100,0)),"",OFFSET(StartedReference,MATCH(B564,Started!$A$2:$A$100,0),3))</f>
        <v/>
      </c>
      <c r="G564" s="68" t="str">
        <f t="shared" ca="1" si="56"/>
        <v/>
      </c>
      <c r="H564" s="69" t="str">
        <f ca="1">IF(ISNA(MATCH(B564,Started!$A$2:$A$1000,0)),"",OFFSET(StartedReference,MATCH(B564,Started!$A$2:$A$1000,0),5)/86400)</f>
        <v/>
      </c>
      <c r="I564" s="66" t="str">
        <f ca="1">IF(ISNA(MATCH(B564,Viewer!$A$2:$A$100,0)),"",OFFSET(ViewerReference,MATCH(B564,Viewer!$A$2:$A$100,0),3))</f>
        <v/>
      </c>
      <c r="J564" s="68" t="str">
        <f t="shared" ca="1" si="59"/>
        <v/>
      </c>
      <c r="K564" s="70" t="str">
        <f ca="1">IF(ISNA(MATCH(B564,Viewer!$A$2:$A$100,0)),"",OFFSET(ViewerReference,MATCH(B564,Viewer!$A$2:$A$100,0),5)/86400)</f>
        <v/>
      </c>
      <c r="L564" s="66" t="str">
        <f ca="1">IF(ISNA(MATCH(B564,Reader!$A$2:$A$100,0)),"",OFFSET(ReaderReference,MATCH(B564,Reader!$A$2:$A$100,0),3))</f>
        <v/>
      </c>
      <c r="M564" s="68" t="str">
        <f t="shared" ca="1" si="60"/>
        <v/>
      </c>
      <c r="N564" s="70" t="str">
        <f ca="1">IF(ISNA(MATCH(B564,Reader!$A$2:$A$100,0)),"",OFFSET(ReaderReference,MATCH(B564,Reader!$A$2:$A$100,0),5)/86400)</f>
        <v/>
      </c>
      <c r="O564" s="68" t="str">
        <f t="shared" ca="1" si="57"/>
        <v/>
      </c>
      <c r="P564" s="71" t="str">
        <f ca="1">IF(ISNA(MATCH(B564,PageBottom!$A$2:$A$1000,0)),"",OFFSET(PageBottomReference,MATCH(B564,PageBottom!$A$2:$A$1000,0),3))</f>
        <v/>
      </c>
      <c r="Q564" s="68" t="str">
        <f t="shared" ca="1" si="61"/>
        <v/>
      </c>
      <c r="R564" s="69" t="str">
        <f ca="1">IF(ISNA(MATCH(B564,PageBottom!$A$2:$A$1000,0)),"",OFFSET(PageBottomReference,MATCH(B564,PageBottom!$A$2:$A$1000,0),5)/86400)</f>
        <v/>
      </c>
      <c r="S564" s="72" t="str">
        <f t="shared" ca="1" si="62"/>
        <v/>
      </c>
      <c r="T564" s="73" t="str">
        <f ca="1">IF(ISNA(MATCH(B564,Pages!$A$2:$A$1000,0)),"",OFFSET(PageReference,MATCH(B564,Pages!$A$2:$A$1000,0),3))</f>
        <v/>
      </c>
      <c r="U564" s="66" t="str">
        <f ca="1">IF(ISNA(MATCH(B564,Pages!$A$2:$A$1000,0)),"",OFFSET(PageReference,MATCH(B564,Pages!$A$2:$A$1000,0),1))</f>
        <v/>
      </c>
      <c r="V564" s="66" t="str">
        <f ca="1">IF(ISNA(MATCH(B564,Pages!$A$2:$A$1000,0)),"",OFFSET(PageReference,MATCH(B564,Pages!$A$2:$A$1000,0),2))</f>
        <v/>
      </c>
      <c r="W564" s="68" t="str">
        <f t="shared" si="58"/>
        <v/>
      </c>
      <c r="X564" s="68" t="str">
        <f ca="1">IF(ISNA(MATCH(B564,Pages!$A$2:$A$1000,0)),"",OFFSET(PageReference,MATCH(B564,Pages!$A$2:$A$1000,0),5)/100)</f>
        <v/>
      </c>
      <c r="Y564" s="68" t="str">
        <f ca="1">IF(ISNA(MATCH(B564,Pages!$A$2:$A$1000,0)),"",OFFSET(PageReference,MATCH(B564,Pages!$A$2:$A$1000,0),6)/100)</f>
        <v/>
      </c>
      <c r="Z564" s="70" t="str">
        <f ca="1">IF(ISNA(MATCH(B564,Pages!$A$2:$A$1000,0)),"",OFFSET(PageReference,MATCH(B564,Pages!$A$2:$A$1000,0),4)/86400)</f>
        <v/>
      </c>
    </row>
    <row r="565" spans="2:26" s="74" customFormat="1" ht="12.75" x14ac:dyDescent="0.2">
      <c r="B565" s="67" t="str">
        <f>IF(ISBLANK(Allowed!A551),"",Allowed!A551)</f>
        <v/>
      </c>
      <c r="C565" s="66" t="str">
        <f>IF(ISBLANK(Allowed!C551),"",Allowed!C551)</f>
        <v/>
      </c>
      <c r="D565" s="66" t="str">
        <f>IF(ISBLANK(Allowed!D551),"",Allowed!D551)</f>
        <v/>
      </c>
      <c r="E565" s="66" t="str">
        <f>IF(ISBLANK(Allowed!F551),"",Allowed!F551)</f>
        <v/>
      </c>
      <c r="F565" s="67" t="str">
        <f ca="1">IF(ISNA(MATCH(B565,Started!$A$2:$A$100,0)),"",OFFSET(StartedReference,MATCH(B565,Started!$A$2:$A$100,0),3))</f>
        <v/>
      </c>
      <c r="G565" s="68" t="str">
        <f t="shared" ca="1" si="56"/>
        <v/>
      </c>
      <c r="H565" s="69" t="str">
        <f ca="1">IF(ISNA(MATCH(B565,Started!$A$2:$A$1000,0)),"",OFFSET(StartedReference,MATCH(B565,Started!$A$2:$A$1000,0),5)/86400)</f>
        <v/>
      </c>
      <c r="I565" s="66" t="str">
        <f ca="1">IF(ISNA(MATCH(B565,Viewer!$A$2:$A$100,0)),"",OFFSET(ViewerReference,MATCH(B565,Viewer!$A$2:$A$100,0),3))</f>
        <v/>
      </c>
      <c r="J565" s="68" t="str">
        <f t="shared" ca="1" si="59"/>
        <v/>
      </c>
      <c r="K565" s="70" t="str">
        <f ca="1">IF(ISNA(MATCH(B565,Viewer!$A$2:$A$100,0)),"",OFFSET(ViewerReference,MATCH(B565,Viewer!$A$2:$A$100,0),5)/86400)</f>
        <v/>
      </c>
      <c r="L565" s="66" t="str">
        <f ca="1">IF(ISNA(MATCH(B565,Reader!$A$2:$A$100,0)),"",OFFSET(ReaderReference,MATCH(B565,Reader!$A$2:$A$100,0),3))</f>
        <v/>
      </c>
      <c r="M565" s="68" t="str">
        <f t="shared" ca="1" si="60"/>
        <v/>
      </c>
      <c r="N565" s="70" t="str">
        <f ca="1">IF(ISNA(MATCH(B565,Reader!$A$2:$A$100,0)),"",OFFSET(ReaderReference,MATCH(B565,Reader!$A$2:$A$100,0),5)/86400)</f>
        <v/>
      </c>
      <c r="O565" s="68" t="str">
        <f t="shared" ca="1" si="57"/>
        <v/>
      </c>
      <c r="P565" s="71" t="str">
        <f ca="1">IF(ISNA(MATCH(B565,PageBottom!$A$2:$A$1000,0)),"",OFFSET(PageBottomReference,MATCH(B565,PageBottom!$A$2:$A$1000,0),3))</f>
        <v/>
      </c>
      <c r="Q565" s="68" t="str">
        <f t="shared" ca="1" si="61"/>
        <v/>
      </c>
      <c r="R565" s="69" t="str">
        <f ca="1">IF(ISNA(MATCH(B565,PageBottom!$A$2:$A$1000,0)),"",OFFSET(PageBottomReference,MATCH(B565,PageBottom!$A$2:$A$1000,0),5)/86400)</f>
        <v/>
      </c>
      <c r="S565" s="72" t="str">
        <f t="shared" ca="1" si="62"/>
        <v/>
      </c>
      <c r="T565" s="73" t="str">
        <f ca="1">IF(ISNA(MATCH(B565,Pages!$A$2:$A$1000,0)),"",OFFSET(PageReference,MATCH(B565,Pages!$A$2:$A$1000,0),3))</f>
        <v/>
      </c>
      <c r="U565" s="66" t="str">
        <f ca="1">IF(ISNA(MATCH(B565,Pages!$A$2:$A$1000,0)),"",OFFSET(PageReference,MATCH(B565,Pages!$A$2:$A$1000,0),1))</f>
        <v/>
      </c>
      <c r="V565" s="66" t="str">
        <f ca="1">IF(ISNA(MATCH(B565,Pages!$A$2:$A$1000,0)),"",OFFSET(PageReference,MATCH(B565,Pages!$A$2:$A$1000,0),2))</f>
        <v/>
      </c>
      <c r="W565" s="68" t="str">
        <f t="shared" si="58"/>
        <v/>
      </c>
      <c r="X565" s="68" t="str">
        <f ca="1">IF(ISNA(MATCH(B565,Pages!$A$2:$A$1000,0)),"",OFFSET(PageReference,MATCH(B565,Pages!$A$2:$A$1000,0),5)/100)</f>
        <v/>
      </c>
      <c r="Y565" s="68" t="str">
        <f ca="1">IF(ISNA(MATCH(B565,Pages!$A$2:$A$1000,0)),"",OFFSET(PageReference,MATCH(B565,Pages!$A$2:$A$1000,0),6)/100)</f>
        <v/>
      </c>
      <c r="Z565" s="70" t="str">
        <f ca="1">IF(ISNA(MATCH(B565,Pages!$A$2:$A$1000,0)),"",OFFSET(PageReference,MATCH(B565,Pages!$A$2:$A$1000,0),4)/86400)</f>
        <v/>
      </c>
    </row>
    <row r="566" spans="2:26" s="74" customFormat="1" ht="12.75" x14ac:dyDescent="0.2">
      <c r="B566" s="67" t="str">
        <f>IF(ISBLANK(Allowed!A552),"",Allowed!A552)</f>
        <v/>
      </c>
      <c r="C566" s="66" t="str">
        <f>IF(ISBLANK(Allowed!C552),"",Allowed!C552)</f>
        <v/>
      </c>
      <c r="D566" s="66" t="str">
        <f>IF(ISBLANK(Allowed!D552),"",Allowed!D552)</f>
        <v/>
      </c>
      <c r="E566" s="66" t="str">
        <f>IF(ISBLANK(Allowed!F552),"",Allowed!F552)</f>
        <v/>
      </c>
      <c r="F566" s="67" t="str">
        <f ca="1">IF(ISNA(MATCH(B566,Started!$A$2:$A$100,0)),"",OFFSET(StartedReference,MATCH(B566,Started!$A$2:$A$100,0),3))</f>
        <v/>
      </c>
      <c r="G566" s="68" t="str">
        <f t="shared" ca="1" si="56"/>
        <v/>
      </c>
      <c r="H566" s="69" t="str">
        <f ca="1">IF(ISNA(MATCH(B566,Started!$A$2:$A$1000,0)),"",OFFSET(StartedReference,MATCH(B566,Started!$A$2:$A$1000,0),5)/86400)</f>
        <v/>
      </c>
      <c r="I566" s="66" t="str">
        <f ca="1">IF(ISNA(MATCH(B566,Viewer!$A$2:$A$100,0)),"",OFFSET(ViewerReference,MATCH(B566,Viewer!$A$2:$A$100,0),3))</f>
        <v/>
      </c>
      <c r="J566" s="68" t="str">
        <f t="shared" ca="1" si="59"/>
        <v/>
      </c>
      <c r="K566" s="70" t="str">
        <f ca="1">IF(ISNA(MATCH(B566,Viewer!$A$2:$A$100,0)),"",OFFSET(ViewerReference,MATCH(B566,Viewer!$A$2:$A$100,0),5)/86400)</f>
        <v/>
      </c>
      <c r="L566" s="66" t="str">
        <f ca="1">IF(ISNA(MATCH(B566,Reader!$A$2:$A$100,0)),"",OFFSET(ReaderReference,MATCH(B566,Reader!$A$2:$A$100,0),3))</f>
        <v/>
      </c>
      <c r="M566" s="68" t="str">
        <f t="shared" ca="1" si="60"/>
        <v/>
      </c>
      <c r="N566" s="70" t="str">
        <f ca="1">IF(ISNA(MATCH(B566,Reader!$A$2:$A$100,0)),"",OFFSET(ReaderReference,MATCH(B566,Reader!$A$2:$A$100,0),5)/86400)</f>
        <v/>
      </c>
      <c r="O566" s="68" t="str">
        <f t="shared" ca="1" si="57"/>
        <v/>
      </c>
      <c r="P566" s="71" t="str">
        <f ca="1">IF(ISNA(MATCH(B566,PageBottom!$A$2:$A$1000,0)),"",OFFSET(PageBottomReference,MATCH(B566,PageBottom!$A$2:$A$1000,0),3))</f>
        <v/>
      </c>
      <c r="Q566" s="68" t="str">
        <f t="shared" ca="1" si="61"/>
        <v/>
      </c>
      <c r="R566" s="69" t="str">
        <f ca="1">IF(ISNA(MATCH(B566,PageBottom!$A$2:$A$1000,0)),"",OFFSET(PageBottomReference,MATCH(B566,PageBottom!$A$2:$A$1000,0),5)/86400)</f>
        <v/>
      </c>
      <c r="S566" s="72" t="str">
        <f t="shared" ca="1" si="62"/>
        <v/>
      </c>
      <c r="T566" s="73" t="str">
        <f ca="1">IF(ISNA(MATCH(B566,Pages!$A$2:$A$1000,0)),"",OFFSET(PageReference,MATCH(B566,Pages!$A$2:$A$1000,0),3))</f>
        <v/>
      </c>
      <c r="U566" s="66" t="str">
        <f ca="1">IF(ISNA(MATCH(B566,Pages!$A$2:$A$1000,0)),"",OFFSET(PageReference,MATCH(B566,Pages!$A$2:$A$1000,0),1))</f>
        <v/>
      </c>
      <c r="V566" s="66" t="str">
        <f ca="1">IF(ISNA(MATCH(B566,Pages!$A$2:$A$1000,0)),"",OFFSET(PageReference,MATCH(B566,Pages!$A$2:$A$1000,0),2))</f>
        <v/>
      </c>
      <c r="W566" s="68" t="str">
        <f t="shared" si="58"/>
        <v/>
      </c>
      <c r="X566" s="68" t="str">
        <f ca="1">IF(ISNA(MATCH(B566,Pages!$A$2:$A$1000,0)),"",OFFSET(PageReference,MATCH(B566,Pages!$A$2:$A$1000,0),5)/100)</f>
        <v/>
      </c>
      <c r="Y566" s="68" t="str">
        <f ca="1">IF(ISNA(MATCH(B566,Pages!$A$2:$A$1000,0)),"",OFFSET(PageReference,MATCH(B566,Pages!$A$2:$A$1000,0),6)/100)</f>
        <v/>
      </c>
      <c r="Z566" s="70" t="str">
        <f ca="1">IF(ISNA(MATCH(B566,Pages!$A$2:$A$1000,0)),"",OFFSET(PageReference,MATCH(B566,Pages!$A$2:$A$1000,0),4)/86400)</f>
        <v/>
      </c>
    </row>
    <row r="567" spans="2:26" s="74" customFormat="1" ht="12.75" x14ac:dyDescent="0.2">
      <c r="B567" s="67" t="str">
        <f>IF(ISBLANK(Allowed!A553),"",Allowed!A553)</f>
        <v/>
      </c>
      <c r="C567" s="66" t="str">
        <f>IF(ISBLANK(Allowed!C553),"",Allowed!C553)</f>
        <v/>
      </c>
      <c r="D567" s="66" t="str">
        <f>IF(ISBLANK(Allowed!D553),"",Allowed!D553)</f>
        <v/>
      </c>
      <c r="E567" s="66" t="str">
        <f>IF(ISBLANK(Allowed!F553),"",Allowed!F553)</f>
        <v/>
      </c>
      <c r="F567" s="67" t="str">
        <f ca="1">IF(ISNA(MATCH(B567,Started!$A$2:$A$100,0)),"",OFFSET(StartedReference,MATCH(B567,Started!$A$2:$A$100,0),3))</f>
        <v/>
      </c>
      <c r="G567" s="68" t="str">
        <f t="shared" ca="1" si="56"/>
        <v/>
      </c>
      <c r="H567" s="69" t="str">
        <f ca="1">IF(ISNA(MATCH(B567,Started!$A$2:$A$1000,0)),"",OFFSET(StartedReference,MATCH(B567,Started!$A$2:$A$1000,0),5)/86400)</f>
        <v/>
      </c>
      <c r="I567" s="66" t="str">
        <f ca="1">IF(ISNA(MATCH(B567,Viewer!$A$2:$A$100,0)),"",OFFSET(ViewerReference,MATCH(B567,Viewer!$A$2:$A$100,0),3))</f>
        <v/>
      </c>
      <c r="J567" s="68" t="str">
        <f t="shared" ca="1" si="59"/>
        <v/>
      </c>
      <c r="K567" s="70" t="str">
        <f ca="1">IF(ISNA(MATCH(B567,Viewer!$A$2:$A$100,0)),"",OFFSET(ViewerReference,MATCH(B567,Viewer!$A$2:$A$100,0),5)/86400)</f>
        <v/>
      </c>
      <c r="L567" s="66" t="str">
        <f ca="1">IF(ISNA(MATCH(B567,Reader!$A$2:$A$100,0)),"",OFFSET(ReaderReference,MATCH(B567,Reader!$A$2:$A$100,0),3))</f>
        <v/>
      </c>
      <c r="M567" s="68" t="str">
        <f t="shared" ca="1" si="60"/>
        <v/>
      </c>
      <c r="N567" s="70" t="str">
        <f ca="1">IF(ISNA(MATCH(B567,Reader!$A$2:$A$100,0)),"",OFFSET(ReaderReference,MATCH(B567,Reader!$A$2:$A$100,0),5)/86400)</f>
        <v/>
      </c>
      <c r="O567" s="68" t="str">
        <f t="shared" ca="1" si="57"/>
        <v/>
      </c>
      <c r="P567" s="71" t="str">
        <f ca="1">IF(ISNA(MATCH(B567,PageBottom!$A$2:$A$1000,0)),"",OFFSET(PageBottomReference,MATCH(B567,PageBottom!$A$2:$A$1000,0),3))</f>
        <v/>
      </c>
      <c r="Q567" s="68" t="str">
        <f t="shared" ca="1" si="61"/>
        <v/>
      </c>
      <c r="R567" s="69" t="str">
        <f ca="1">IF(ISNA(MATCH(B567,PageBottom!$A$2:$A$1000,0)),"",OFFSET(PageBottomReference,MATCH(B567,PageBottom!$A$2:$A$1000,0),5)/86400)</f>
        <v/>
      </c>
      <c r="S567" s="72" t="str">
        <f t="shared" ca="1" si="62"/>
        <v/>
      </c>
      <c r="T567" s="73" t="str">
        <f ca="1">IF(ISNA(MATCH(B567,Pages!$A$2:$A$1000,0)),"",OFFSET(PageReference,MATCH(B567,Pages!$A$2:$A$1000,0),3))</f>
        <v/>
      </c>
      <c r="U567" s="66" t="str">
        <f ca="1">IF(ISNA(MATCH(B567,Pages!$A$2:$A$1000,0)),"",OFFSET(PageReference,MATCH(B567,Pages!$A$2:$A$1000,0),1))</f>
        <v/>
      </c>
      <c r="V567" s="66" t="str">
        <f ca="1">IF(ISNA(MATCH(B567,Pages!$A$2:$A$1000,0)),"",OFFSET(PageReference,MATCH(B567,Pages!$A$2:$A$1000,0),2))</f>
        <v/>
      </c>
      <c r="W567" s="68" t="str">
        <f t="shared" si="58"/>
        <v/>
      </c>
      <c r="X567" s="68" t="str">
        <f ca="1">IF(ISNA(MATCH(B567,Pages!$A$2:$A$1000,0)),"",OFFSET(PageReference,MATCH(B567,Pages!$A$2:$A$1000,0),5)/100)</f>
        <v/>
      </c>
      <c r="Y567" s="68" t="str">
        <f ca="1">IF(ISNA(MATCH(B567,Pages!$A$2:$A$1000,0)),"",OFFSET(PageReference,MATCH(B567,Pages!$A$2:$A$1000,0),6)/100)</f>
        <v/>
      </c>
      <c r="Z567" s="70" t="str">
        <f ca="1">IF(ISNA(MATCH(B567,Pages!$A$2:$A$1000,0)),"",OFFSET(PageReference,MATCH(B567,Pages!$A$2:$A$1000,0),4)/86400)</f>
        <v/>
      </c>
    </row>
    <row r="568" spans="2:26" s="74" customFormat="1" ht="12.75" x14ac:dyDescent="0.2">
      <c r="B568" s="67" t="str">
        <f>IF(ISBLANK(Allowed!A554),"",Allowed!A554)</f>
        <v/>
      </c>
      <c r="C568" s="66" t="str">
        <f>IF(ISBLANK(Allowed!C554),"",Allowed!C554)</f>
        <v/>
      </c>
      <c r="D568" s="66" t="str">
        <f>IF(ISBLANK(Allowed!D554),"",Allowed!D554)</f>
        <v/>
      </c>
      <c r="E568" s="66" t="str">
        <f>IF(ISBLANK(Allowed!F554),"",Allowed!F554)</f>
        <v/>
      </c>
      <c r="F568" s="67" t="str">
        <f ca="1">IF(ISNA(MATCH(B568,Started!$A$2:$A$100,0)),"",OFFSET(StartedReference,MATCH(B568,Started!$A$2:$A$100,0),3))</f>
        <v/>
      </c>
      <c r="G568" s="68" t="str">
        <f t="shared" ca="1" si="56"/>
        <v/>
      </c>
      <c r="H568" s="69" t="str">
        <f ca="1">IF(ISNA(MATCH(B568,Started!$A$2:$A$1000,0)),"",OFFSET(StartedReference,MATCH(B568,Started!$A$2:$A$1000,0),5)/86400)</f>
        <v/>
      </c>
      <c r="I568" s="66" t="str">
        <f ca="1">IF(ISNA(MATCH(B568,Viewer!$A$2:$A$100,0)),"",OFFSET(ViewerReference,MATCH(B568,Viewer!$A$2:$A$100,0),3))</f>
        <v/>
      </c>
      <c r="J568" s="68" t="str">
        <f t="shared" ca="1" si="59"/>
        <v/>
      </c>
      <c r="K568" s="70" t="str">
        <f ca="1">IF(ISNA(MATCH(B568,Viewer!$A$2:$A$100,0)),"",OFFSET(ViewerReference,MATCH(B568,Viewer!$A$2:$A$100,0),5)/86400)</f>
        <v/>
      </c>
      <c r="L568" s="66" t="str">
        <f ca="1">IF(ISNA(MATCH(B568,Reader!$A$2:$A$100,0)),"",OFFSET(ReaderReference,MATCH(B568,Reader!$A$2:$A$100,0),3))</f>
        <v/>
      </c>
      <c r="M568" s="68" t="str">
        <f t="shared" ca="1" si="60"/>
        <v/>
      </c>
      <c r="N568" s="70" t="str">
        <f ca="1">IF(ISNA(MATCH(B568,Reader!$A$2:$A$100,0)),"",OFFSET(ReaderReference,MATCH(B568,Reader!$A$2:$A$100,0),5)/86400)</f>
        <v/>
      </c>
      <c r="O568" s="68" t="str">
        <f t="shared" ca="1" si="57"/>
        <v/>
      </c>
      <c r="P568" s="71" t="str">
        <f ca="1">IF(ISNA(MATCH(B568,PageBottom!$A$2:$A$1000,0)),"",OFFSET(PageBottomReference,MATCH(B568,PageBottom!$A$2:$A$1000,0),3))</f>
        <v/>
      </c>
      <c r="Q568" s="68" t="str">
        <f t="shared" ca="1" si="61"/>
        <v/>
      </c>
      <c r="R568" s="69" t="str">
        <f ca="1">IF(ISNA(MATCH(B568,PageBottom!$A$2:$A$1000,0)),"",OFFSET(PageBottomReference,MATCH(B568,PageBottom!$A$2:$A$1000,0),5)/86400)</f>
        <v/>
      </c>
      <c r="S568" s="72" t="str">
        <f t="shared" ca="1" si="62"/>
        <v/>
      </c>
      <c r="T568" s="73" t="str">
        <f ca="1">IF(ISNA(MATCH(B568,Pages!$A$2:$A$1000,0)),"",OFFSET(PageReference,MATCH(B568,Pages!$A$2:$A$1000,0),3))</f>
        <v/>
      </c>
      <c r="U568" s="66" t="str">
        <f ca="1">IF(ISNA(MATCH(B568,Pages!$A$2:$A$1000,0)),"",OFFSET(PageReference,MATCH(B568,Pages!$A$2:$A$1000,0),1))</f>
        <v/>
      </c>
      <c r="V568" s="66" t="str">
        <f ca="1">IF(ISNA(MATCH(B568,Pages!$A$2:$A$1000,0)),"",OFFSET(PageReference,MATCH(B568,Pages!$A$2:$A$1000,0),2))</f>
        <v/>
      </c>
      <c r="W568" s="68" t="str">
        <f t="shared" si="58"/>
        <v/>
      </c>
      <c r="X568" s="68" t="str">
        <f ca="1">IF(ISNA(MATCH(B568,Pages!$A$2:$A$1000,0)),"",OFFSET(PageReference,MATCH(B568,Pages!$A$2:$A$1000,0),5)/100)</f>
        <v/>
      </c>
      <c r="Y568" s="68" t="str">
        <f ca="1">IF(ISNA(MATCH(B568,Pages!$A$2:$A$1000,0)),"",OFFSET(PageReference,MATCH(B568,Pages!$A$2:$A$1000,0),6)/100)</f>
        <v/>
      </c>
      <c r="Z568" s="70" t="str">
        <f ca="1">IF(ISNA(MATCH(B568,Pages!$A$2:$A$1000,0)),"",OFFSET(PageReference,MATCH(B568,Pages!$A$2:$A$1000,0),4)/86400)</f>
        <v/>
      </c>
    </row>
    <row r="569" spans="2:26" s="74" customFormat="1" ht="12.75" x14ac:dyDescent="0.2">
      <c r="B569" s="67" t="str">
        <f>IF(ISBLANK(Allowed!A555),"",Allowed!A555)</f>
        <v/>
      </c>
      <c r="C569" s="66" t="str">
        <f>IF(ISBLANK(Allowed!C555),"",Allowed!C555)</f>
        <v/>
      </c>
      <c r="D569" s="66" t="str">
        <f>IF(ISBLANK(Allowed!D555),"",Allowed!D555)</f>
        <v/>
      </c>
      <c r="E569" s="66" t="str">
        <f>IF(ISBLANK(Allowed!F555),"",Allowed!F555)</f>
        <v/>
      </c>
      <c r="F569" s="67" t="str">
        <f ca="1">IF(ISNA(MATCH(B569,Started!$A$2:$A$100,0)),"",OFFSET(StartedReference,MATCH(B569,Started!$A$2:$A$100,0),3))</f>
        <v/>
      </c>
      <c r="G569" s="68" t="str">
        <f t="shared" ca="1" si="56"/>
        <v/>
      </c>
      <c r="H569" s="69" t="str">
        <f ca="1">IF(ISNA(MATCH(B569,Started!$A$2:$A$1000,0)),"",OFFSET(StartedReference,MATCH(B569,Started!$A$2:$A$1000,0),5)/86400)</f>
        <v/>
      </c>
      <c r="I569" s="66" t="str">
        <f ca="1">IF(ISNA(MATCH(B569,Viewer!$A$2:$A$100,0)),"",OFFSET(ViewerReference,MATCH(B569,Viewer!$A$2:$A$100,0),3))</f>
        <v/>
      </c>
      <c r="J569" s="68" t="str">
        <f t="shared" ca="1" si="59"/>
        <v/>
      </c>
      <c r="K569" s="70" t="str">
        <f ca="1">IF(ISNA(MATCH(B569,Viewer!$A$2:$A$100,0)),"",OFFSET(ViewerReference,MATCH(B569,Viewer!$A$2:$A$100,0),5)/86400)</f>
        <v/>
      </c>
      <c r="L569" s="66" t="str">
        <f ca="1">IF(ISNA(MATCH(B569,Reader!$A$2:$A$100,0)),"",OFFSET(ReaderReference,MATCH(B569,Reader!$A$2:$A$100,0),3))</f>
        <v/>
      </c>
      <c r="M569" s="68" t="str">
        <f t="shared" ca="1" si="60"/>
        <v/>
      </c>
      <c r="N569" s="70" t="str">
        <f ca="1">IF(ISNA(MATCH(B569,Reader!$A$2:$A$100,0)),"",OFFSET(ReaderReference,MATCH(B569,Reader!$A$2:$A$100,0),5)/86400)</f>
        <v/>
      </c>
      <c r="O569" s="68" t="str">
        <f t="shared" ca="1" si="57"/>
        <v/>
      </c>
      <c r="P569" s="71" t="str">
        <f ca="1">IF(ISNA(MATCH(B569,PageBottom!$A$2:$A$1000,0)),"",OFFSET(PageBottomReference,MATCH(B569,PageBottom!$A$2:$A$1000,0),3))</f>
        <v/>
      </c>
      <c r="Q569" s="68" t="str">
        <f t="shared" ca="1" si="61"/>
        <v/>
      </c>
      <c r="R569" s="69" t="str">
        <f ca="1">IF(ISNA(MATCH(B569,PageBottom!$A$2:$A$1000,0)),"",OFFSET(PageBottomReference,MATCH(B569,PageBottom!$A$2:$A$1000,0),5)/86400)</f>
        <v/>
      </c>
      <c r="S569" s="72" t="str">
        <f t="shared" ca="1" si="62"/>
        <v/>
      </c>
      <c r="T569" s="73" t="str">
        <f ca="1">IF(ISNA(MATCH(B569,Pages!$A$2:$A$1000,0)),"",OFFSET(PageReference,MATCH(B569,Pages!$A$2:$A$1000,0),3))</f>
        <v/>
      </c>
      <c r="U569" s="66" t="str">
        <f ca="1">IF(ISNA(MATCH(B569,Pages!$A$2:$A$1000,0)),"",OFFSET(PageReference,MATCH(B569,Pages!$A$2:$A$1000,0),1))</f>
        <v/>
      </c>
      <c r="V569" s="66" t="str">
        <f ca="1">IF(ISNA(MATCH(B569,Pages!$A$2:$A$1000,0)),"",OFFSET(PageReference,MATCH(B569,Pages!$A$2:$A$1000,0),2))</f>
        <v/>
      </c>
      <c r="W569" s="68" t="str">
        <f t="shared" si="58"/>
        <v/>
      </c>
      <c r="X569" s="68" t="str">
        <f ca="1">IF(ISNA(MATCH(B569,Pages!$A$2:$A$1000,0)),"",OFFSET(PageReference,MATCH(B569,Pages!$A$2:$A$1000,0),5)/100)</f>
        <v/>
      </c>
      <c r="Y569" s="68" t="str">
        <f ca="1">IF(ISNA(MATCH(B569,Pages!$A$2:$A$1000,0)),"",OFFSET(PageReference,MATCH(B569,Pages!$A$2:$A$1000,0),6)/100)</f>
        <v/>
      </c>
      <c r="Z569" s="70" t="str">
        <f ca="1">IF(ISNA(MATCH(B569,Pages!$A$2:$A$1000,0)),"",OFFSET(PageReference,MATCH(B569,Pages!$A$2:$A$1000,0),4)/86400)</f>
        <v/>
      </c>
    </row>
    <row r="570" spans="2:26" s="74" customFormat="1" ht="12.75" x14ac:dyDescent="0.2">
      <c r="B570" s="67" t="str">
        <f>IF(ISBLANK(Allowed!A556),"",Allowed!A556)</f>
        <v/>
      </c>
      <c r="C570" s="66" t="str">
        <f>IF(ISBLANK(Allowed!C556),"",Allowed!C556)</f>
        <v/>
      </c>
      <c r="D570" s="66" t="str">
        <f>IF(ISBLANK(Allowed!D556),"",Allowed!D556)</f>
        <v/>
      </c>
      <c r="E570" s="66" t="str">
        <f>IF(ISBLANK(Allowed!F556),"",Allowed!F556)</f>
        <v/>
      </c>
      <c r="F570" s="67" t="str">
        <f ca="1">IF(ISNA(MATCH(B570,Started!$A$2:$A$100,0)),"",OFFSET(StartedReference,MATCH(B570,Started!$A$2:$A$100,0),3))</f>
        <v/>
      </c>
      <c r="G570" s="68" t="str">
        <f t="shared" ca="1" si="56"/>
        <v/>
      </c>
      <c r="H570" s="69" t="str">
        <f ca="1">IF(ISNA(MATCH(B570,Started!$A$2:$A$1000,0)),"",OFFSET(StartedReference,MATCH(B570,Started!$A$2:$A$1000,0),5)/86400)</f>
        <v/>
      </c>
      <c r="I570" s="66" t="str">
        <f ca="1">IF(ISNA(MATCH(B570,Viewer!$A$2:$A$100,0)),"",OFFSET(ViewerReference,MATCH(B570,Viewer!$A$2:$A$100,0),3))</f>
        <v/>
      </c>
      <c r="J570" s="68" t="str">
        <f t="shared" ca="1" si="59"/>
        <v/>
      </c>
      <c r="K570" s="70" t="str">
        <f ca="1">IF(ISNA(MATCH(B570,Viewer!$A$2:$A$100,0)),"",OFFSET(ViewerReference,MATCH(B570,Viewer!$A$2:$A$100,0),5)/86400)</f>
        <v/>
      </c>
      <c r="L570" s="66" t="str">
        <f ca="1">IF(ISNA(MATCH(B570,Reader!$A$2:$A$100,0)),"",OFFSET(ReaderReference,MATCH(B570,Reader!$A$2:$A$100,0),3))</f>
        <v/>
      </c>
      <c r="M570" s="68" t="str">
        <f t="shared" ca="1" si="60"/>
        <v/>
      </c>
      <c r="N570" s="70" t="str">
        <f ca="1">IF(ISNA(MATCH(B570,Reader!$A$2:$A$100,0)),"",OFFSET(ReaderReference,MATCH(B570,Reader!$A$2:$A$100,0),5)/86400)</f>
        <v/>
      </c>
      <c r="O570" s="68" t="str">
        <f t="shared" ca="1" si="57"/>
        <v/>
      </c>
      <c r="P570" s="71" t="str">
        <f ca="1">IF(ISNA(MATCH(B570,PageBottom!$A$2:$A$1000,0)),"",OFFSET(PageBottomReference,MATCH(B570,PageBottom!$A$2:$A$1000,0),3))</f>
        <v/>
      </c>
      <c r="Q570" s="68" t="str">
        <f t="shared" ca="1" si="61"/>
        <v/>
      </c>
      <c r="R570" s="69" t="str">
        <f ca="1">IF(ISNA(MATCH(B570,PageBottom!$A$2:$A$1000,0)),"",OFFSET(PageBottomReference,MATCH(B570,PageBottom!$A$2:$A$1000,0),5)/86400)</f>
        <v/>
      </c>
      <c r="S570" s="72" t="str">
        <f t="shared" ca="1" si="62"/>
        <v/>
      </c>
      <c r="T570" s="73" t="str">
        <f ca="1">IF(ISNA(MATCH(B570,Pages!$A$2:$A$1000,0)),"",OFFSET(PageReference,MATCH(B570,Pages!$A$2:$A$1000,0),3))</f>
        <v/>
      </c>
      <c r="U570" s="66" t="str">
        <f ca="1">IF(ISNA(MATCH(B570,Pages!$A$2:$A$1000,0)),"",OFFSET(PageReference,MATCH(B570,Pages!$A$2:$A$1000,0),1))</f>
        <v/>
      </c>
      <c r="V570" s="66" t="str">
        <f ca="1">IF(ISNA(MATCH(B570,Pages!$A$2:$A$1000,0)),"",OFFSET(PageReference,MATCH(B570,Pages!$A$2:$A$1000,0),2))</f>
        <v/>
      </c>
      <c r="W570" s="68" t="str">
        <f t="shared" si="58"/>
        <v/>
      </c>
      <c r="X570" s="68" t="str">
        <f ca="1">IF(ISNA(MATCH(B570,Pages!$A$2:$A$1000,0)),"",OFFSET(PageReference,MATCH(B570,Pages!$A$2:$A$1000,0),5)/100)</f>
        <v/>
      </c>
      <c r="Y570" s="68" t="str">
        <f ca="1">IF(ISNA(MATCH(B570,Pages!$A$2:$A$1000,0)),"",OFFSET(PageReference,MATCH(B570,Pages!$A$2:$A$1000,0),6)/100)</f>
        <v/>
      </c>
      <c r="Z570" s="70" t="str">
        <f ca="1">IF(ISNA(MATCH(B570,Pages!$A$2:$A$1000,0)),"",OFFSET(PageReference,MATCH(B570,Pages!$A$2:$A$1000,0),4)/86400)</f>
        <v/>
      </c>
    </row>
    <row r="571" spans="2:26" s="74" customFormat="1" ht="12.75" x14ac:dyDescent="0.2">
      <c r="B571" s="67" t="str">
        <f>IF(ISBLANK(Allowed!A557),"",Allowed!A557)</f>
        <v/>
      </c>
      <c r="C571" s="66" t="str">
        <f>IF(ISBLANK(Allowed!C557),"",Allowed!C557)</f>
        <v/>
      </c>
      <c r="D571" s="66" t="str">
        <f>IF(ISBLANK(Allowed!D557),"",Allowed!D557)</f>
        <v/>
      </c>
      <c r="E571" s="66" t="str">
        <f>IF(ISBLANK(Allowed!F557),"",Allowed!F557)</f>
        <v/>
      </c>
      <c r="F571" s="67" t="str">
        <f ca="1">IF(ISNA(MATCH(B571,Started!$A$2:$A$100,0)),"",OFFSET(StartedReference,MATCH(B571,Started!$A$2:$A$100,0),3))</f>
        <v/>
      </c>
      <c r="G571" s="68" t="str">
        <f t="shared" ca="1" si="56"/>
        <v/>
      </c>
      <c r="H571" s="69" t="str">
        <f ca="1">IF(ISNA(MATCH(B571,Started!$A$2:$A$1000,0)),"",OFFSET(StartedReference,MATCH(B571,Started!$A$2:$A$1000,0),5)/86400)</f>
        <v/>
      </c>
      <c r="I571" s="66" t="str">
        <f ca="1">IF(ISNA(MATCH(B571,Viewer!$A$2:$A$100,0)),"",OFFSET(ViewerReference,MATCH(B571,Viewer!$A$2:$A$100,0),3))</f>
        <v/>
      </c>
      <c r="J571" s="68" t="str">
        <f t="shared" ca="1" si="59"/>
        <v/>
      </c>
      <c r="K571" s="70" t="str">
        <f ca="1">IF(ISNA(MATCH(B571,Viewer!$A$2:$A$100,0)),"",OFFSET(ViewerReference,MATCH(B571,Viewer!$A$2:$A$100,0),5)/86400)</f>
        <v/>
      </c>
      <c r="L571" s="66" t="str">
        <f ca="1">IF(ISNA(MATCH(B571,Reader!$A$2:$A$100,0)),"",OFFSET(ReaderReference,MATCH(B571,Reader!$A$2:$A$100,0),3))</f>
        <v/>
      </c>
      <c r="M571" s="68" t="str">
        <f t="shared" ca="1" si="60"/>
        <v/>
      </c>
      <c r="N571" s="70" t="str">
        <f ca="1">IF(ISNA(MATCH(B571,Reader!$A$2:$A$100,0)),"",OFFSET(ReaderReference,MATCH(B571,Reader!$A$2:$A$100,0),5)/86400)</f>
        <v/>
      </c>
      <c r="O571" s="68" t="str">
        <f t="shared" ca="1" si="57"/>
        <v/>
      </c>
      <c r="P571" s="71" t="str">
        <f ca="1">IF(ISNA(MATCH(B571,PageBottom!$A$2:$A$1000,0)),"",OFFSET(PageBottomReference,MATCH(B571,PageBottom!$A$2:$A$1000,0),3))</f>
        <v/>
      </c>
      <c r="Q571" s="68" t="str">
        <f t="shared" ca="1" si="61"/>
        <v/>
      </c>
      <c r="R571" s="69" t="str">
        <f ca="1">IF(ISNA(MATCH(B571,PageBottom!$A$2:$A$1000,0)),"",OFFSET(PageBottomReference,MATCH(B571,PageBottom!$A$2:$A$1000,0),5)/86400)</f>
        <v/>
      </c>
      <c r="S571" s="72" t="str">
        <f t="shared" ca="1" si="62"/>
        <v/>
      </c>
      <c r="T571" s="73" t="str">
        <f ca="1">IF(ISNA(MATCH(B571,Pages!$A$2:$A$1000,0)),"",OFFSET(PageReference,MATCH(B571,Pages!$A$2:$A$1000,0),3))</f>
        <v/>
      </c>
      <c r="U571" s="66" t="str">
        <f ca="1">IF(ISNA(MATCH(B571,Pages!$A$2:$A$1000,0)),"",OFFSET(PageReference,MATCH(B571,Pages!$A$2:$A$1000,0),1))</f>
        <v/>
      </c>
      <c r="V571" s="66" t="str">
        <f ca="1">IF(ISNA(MATCH(B571,Pages!$A$2:$A$1000,0)),"",OFFSET(PageReference,MATCH(B571,Pages!$A$2:$A$1000,0),2))</f>
        <v/>
      </c>
      <c r="W571" s="68" t="str">
        <f t="shared" si="58"/>
        <v/>
      </c>
      <c r="X571" s="68" t="str">
        <f ca="1">IF(ISNA(MATCH(B571,Pages!$A$2:$A$1000,0)),"",OFFSET(PageReference,MATCH(B571,Pages!$A$2:$A$1000,0),5)/100)</f>
        <v/>
      </c>
      <c r="Y571" s="68" t="str">
        <f ca="1">IF(ISNA(MATCH(B571,Pages!$A$2:$A$1000,0)),"",OFFSET(PageReference,MATCH(B571,Pages!$A$2:$A$1000,0),6)/100)</f>
        <v/>
      </c>
      <c r="Z571" s="70" t="str">
        <f ca="1">IF(ISNA(MATCH(B571,Pages!$A$2:$A$1000,0)),"",OFFSET(PageReference,MATCH(B571,Pages!$A$2:$A$1000,0),4)/86400)</f>
        <v/>
      </c>
    </row>
    <row r="572" spans="2:26" s="74" customFormat="1" ht="12.75" x14ac:dyDescent="0.2">
      <c r="B572" s="67" t="str">
        <f>IF(ISBLANK(Allowed!A558),"",Allowed!A558)</f>
        <v/>
      </c>
      <c r="C572" s="66" t="str">
        <f>IF(ISBLANK(Allowed!C558),"",Allowed!C558)</f>
        <v/>
      </c>
      <c r="D572" s="66" t="str">
        <f>IF(ISBLANK(Allowed!D558),"",Allowed!D558)</f>
        <v/>
      </c>
      <c r="E572" s="66" t="str">
        <f>IF(ISBLANK(Allowed!F558),"",Allowed!F558)</f>
        <v/>
      </c>
      <c r="F572" s="67" t="str">
        <f ca="1">IF(ISNA(MATCH(B572,Started!$A$2:$A$100,0)),"",OFFSET(StartedReference,MATCH(B572,Started!$A$2:$A$100,0),3))</f>
        <v/>
      </c>
      <c r="G572" s="68" t="str">
        <f t="shared" ca="1" si="56"/>
        <v/>
      </c>
      <c r="H572" s="69" t="str">
        <f ca="1">IF(ISNA(MATCH(B572,Started!$A$2:$A$1000,0)),"",OFFSET(StartedReference,MATCH(B572,Started!$A$2:$A$1000,0),5)/86400)</f>
        <v/>
      </c>
      <c r="I572" s="66" t="str">
        <f ca="1">IF(ISNA(MATCH(B572,Viewer!$A$2:$A$100,0)),"",OFFSET(ViewerReference,MATCH(B572,Viewer!$A$2:$A$100,0),3))</f>
        <v/>
      </c>
      <c r="J572" s="68" t="str">
        <f t="shared" ca="1" si="59"/>
        <v/>
      </c>
      <c r="K572" s="70" t="str">
        <f ca="1">IF(ISNA(MATCH(B572,Viewer!$A$2:$A$100,0)),"",OFFSET(ViewerReference,MATCH(B572,Viewer!$A$2:$A$100,0),5)/86400)</f>
        <v/>
      </c>
      <c r="L572" s="66" t="str">
        <f ca="1">IF(ISNA(MATCH(B572,Reader!$A$2:$A$100,0)),"",OFFSET(ReaderReference,MATCH(B572,Reader!$A$2:$A$100,0),3))</f>
        <v/>
      </c>
      <c r="M572" s="68" t="str">
        <f t="shared" ca="1" si="60"/>
        <v/>
      </c>
      <c r="N572" s="70" t="str">
        <f ca="1">IF(ISNA(MATCH(B572,Reader!$A$2:$A$100,0)),"",OFFSET(ReaderReference,MATCH(B572,Reader!$A$2:$A$100,0),5)/86400)</f>
        <v/>
      </c>
      <c r="O572" s="68" t="str">
        <f t="shared" ca="1" si="57"/>
        <v/>
      </c>
      <c r="P572" s="71" t="str">
        <f ca="1">IF(ISNA(MATCH(B572,PageBottom!$A$2:$A$1000,0)),"",OFFSET(PageBottomReference,MATCH(B572,PageBottom!$A$2:$A$1000,0),3))</f>
        <v/>
      </c>
      <c r="Q572" s="68" t="str">
        <f t="shared" ca="1" si="61"/>
        <v/>
      </c>
      <c r="R572" s="69" t="str">
        <f ca="1">IF(ISNA(MATCH(B572,PageBottom!$A$2:$A$1000,0)),"",OFFSET(PageBottomReference,MATCH(B572,PageBottom!$A$2:$A$1000,0),5)/86400)</f>
        <v/>
      </c>
      <c r="S572" s="72" t="str">
        <f t="shared" ca="1" si="62"/>
        <v/>
      </c>
      <c r="T572" s="73" t="str">
        <f ca="1">IF(ISNA(MATCH(B572,Pages!$A$2:$A$1000,0)),"",OFFSET(PageReference,MATCH(B572,Pages!$A$2:$A$1000,0),3))</f>
        <v/>
      </c>
      <c r="U572" s="66" t="str">
        <f ca="1">IF(ISNA(MATCH(B572,Pages!$A$2:$A$1000,0)),"",OFFSET(PageReference,MATCH(B572,Pages!$A$2:$A$1000,0),1))</f>
        <v/>
      </c>
      <c r="V572" s="66" t="str">
        <f ca="1">IF(ISNA(MATCH(B572,Pages!$A$2:$A$1000,0)),"",OFFSET(PageReference,MATCH(B572,Pages!$A$2:$A$1000,0),2))</f>
        <v/>
      </c>
      <c r="W572" s="68" t="str">
        <f t="shared" si="58"/>
        <v/>
      </c>
      <c r="X572" s="68" t="str">
        <f ca="1">IF(ISNA(MATCH(B572,Pages!$A$2:$A$1000,0)),"",OFFSET(PageReference,MATCH(B572,Pages!$A$2:$A$1000,0),5)/100)</f>
        <v/>
      </c>
      <c r="Y572" s="68" t="str">
        <f ca="1">IF(ISNA(MATCH(B572,Pages!$A$2:$A$1000,0)),"",OFFSET(PageReference,MATCH(B572,Pages!$A$2:$A$1000,0),6)/100)</f>
        <v/>
      </c>
      <c r="Z572" s="70" t="str">
        <f ca="1">IF(ISNA(MATCH(B572,Pages!$A$2:$A$1000,0)),"",OFFSET(PageReference,MATCH(B572,Pages!$A$2:$A$1000,0),4)/86400)</f>
        <v/>
      </c>
    </row>
    <row r="573" spans="2:26" s="74" customFormat="1" ht="12.75" x14ac:dyDescent="0.2">
      <c r="B573" s="67" t="str">
        <f>IF(ISBLANK(Allowed!A559),"",Allowed!A559)</f>
        <v/>
      </c>
      <c r="C573" s="66" t="str">
        <f>IF(ISBLANK(Allowed!C559),"",Allowed!C559)</f>
        <v/>
      </c>
      <c r="D573" s="66" t="str">
        <f>IF(ISBLANK(Allowed!D559),"",Allowed!D559)</f>
        <v/>
      </c>
      <c r="E573" s="66" t="str">
        <f>IF(ISBLANK(Allowed!F559),"",Allowed!F559)</f>
        <v/>
      </c>
      <c r="F573" s="67" t="str">
        <f ca="1">IF(ISNA(MATCH(B573,Started!$A$2:$A$100,0)),"",OFFSET(StartedReference,MATCH(B573,Started!$A$2:$A$100,0),3))</f>
        <v/>
      </c>
      <c r="G573" s="68" t="str">
        <f t="shared" ca="1" si="56"/>
        <v/>
      </c>
      <c r="H573" s="69" t="str">
        <f ca="1">IF(ISNA(MATCH(B573,Started!$A$2:$A$1000,0)),"",OFFSET(StartedReference,MATCH(B573,Started!$A$2:$A$1000,0),5)/86400)</f>
        <v/>
      </c>
      <c r="I573" s="66" t="str">
        <f ca="1">IF(ISNA(MATCH(B573,Viewer!$A$2:$A$100,0)),"",OFFSET(ViewerReference,MATCH(B573,Viewer!$A$2:$A$100,0),3))</f>
        <v/>
      </c>
      <c r="J573" s="68" t="str">
        <f t="shared" ca="1" si="59"/>
        <v/>
      </c>
      <c r="K573" s="70" t="str">
        <f ca="1">IF(ISNA(MATCH(B573,Viewer!$A$2:$A$100,0)),"",OFFSET(ViewerReference,MATCH(B573,Viewer!$A$2:$A$100,0),5)/86400)</f>
        <v/>
      </c>
      <c r="L573" s="66" t="str">
        <f ca="1">IF(ISNA(MATCH(B573,Reader!$A$2:$A$100,0)),"",OFFSET(ReaderReference,MATCH(B573,Reader!$A$2:$A$100,0),3))</f>
        <v/>
      </c>
      <c r="M573" s="68" t="str">
        <f t="shared" ca="1" si="60"/>
        <v/>
      </c>
      <c r="N573" s="70" t="str">
        <f ca="1">IF(ISNA(MATCH(B573,Reader!$A$2:$A$100,0)),"",OFFSET(ReaderReference,MATCH(B573,Reader!$A$2:$A$100,0),5)/86400)</f>
        <v/>
      </c>
      <c r="O573" s="68" t="str">
        <f t="shared" ca="1" si="57"/>
        <v/>
      </c>
      <c r="P573" s="71" t="str">
        <f ca="1">IF(ISNA(MATCH(B573,PageBottom!$A$2:$A$1000,0)),"",OFFSET(PageBottomReference,MATCH(B573,PageBottom!$A$2:$A$1000,0),3))</f>
        <v/>
      </c>
      <c r="Q573" s="68" t="str">
        <f t="shared" ca="1" si="61"/>
        <v/>
      </c>
      <c r="R573" s="69" t="str">
        <f ca="1">IF(ISNA(MATCH(B573,PageBottom!$A$2:$A$1000,0)),"",OFFSET(PageBottomReference,MATCH(B573,PageBottom!$A$2:$A$1000,0),5)/86400)</f>
        <v/>
      </c>
      <c r="S573" s="72" t="str">
        <f t="shared" ca="1" si="62"/>
        <v/>
      </c>
      <c r="T573" s="73" t="str">
        <f ca="1">IF(ISNA(MATCH(B573,Pages!$A$2:$A$1000,0)),"",OFFSET(PageReference,MATCH(B573,Pages!$A$2:$A$1000,0),3))</f>
        <v/>
      </c>
      <c r="U573" s="66" t="str">
        <f ca="1">IF(ISNA(MATCH(B573,Pages!$A$2:$A$1000,0)),"",OFFSET(PageReference,MATCH(B573,Pages!$A$2:$A$1000,0),1))</f>
        <v/>
      </c>
      <c r="V573" s="66" t="str">
        <f ca="1">IF(ISNA(MATCH(B573,Pages!$A$2:$A$1000,0)),"",OFFSET(PageReference,MATCH(B573,Pages!$A$2:$A$1000,0),2))</f>
        <v/>
      </c>
      <c r="W573" s="68" t="str">
        <f t="shared" si="58"/>
        <v/>
      </c>
      <c r="X573" s="68" t="str">
        <f ca="1">IF(ISNA(MATCH(B573,Pages!$A$2:$A$1000,0)),"",OFFSET(PageReference,MATCH(B573,Pages!$A$2:$A$1000,0),5)/100)</f>
        <v/>
      </c>
      <c r="Y573" s="68" t="str">
        <f ca="1">IF(ISNA(MATCH(B573,Pages!$A$2:$A$1000,0)),"",OFFSET(PageReference,MATCH(B573,Pages!$A$2:$A$1000,0),6)/100)</f>
        <v/>
      </c>
      <c r="Z573" s="70" t="str">
        <f ca="1">IF(ISNA(MATCH(B573,Pages!$A$2:$A$1000,0)),"",OFFSET(PageReference,MATCH(B573,Pages!$A$2:$A$1000,0),4)/86400)</f>
        <v/>
      </c>
    </row>
    <row r="574" spans="2:26" s="74" customFormat="1" ht="12.75" x14ac:dyDescent="0.2">
      <c r="B574" s="67" t="str">
        <f>IF(ISBLANK(Allowed!A560),"",Allowed!A560)</f>
        <v/>
      </c>
      <c r="C574" s="66" t="str">
        <f>IF(ISBLANK(Allowed!C560),"",Allowed!C560)</f>
        <v/>
      </c>
      <c r="D574" s="66" t="str">
        <f>IF(ISBLANK(Allowed!D560),"",Allowed!D560)</f>
        <v/>
      </c>
      <c r="E574" s="66" t="str">
        <f>IF(ISBLANK(Allowed!F560),"",Allowed!F560)</f>
        <v/>
      </c>
      <c r="F574" s="67" t="str">
        <f ca="1">IF(ISNA(MATCH(B574,Started!$A$2:$A$100,0)),"",OFFSET(StartedReference,MATCH(B574,Started!$A$2:$A$100,0),3))</f>
        <v/>
      </c>
      <c r="G574" s="68" t="str">
        <f t="shared" ca="1" si="56"/>
        <v/>
      </c>
      <c r="H574" s="69" t="str">
        <f ca="1">IF(ISNA(MATCH(B574,Started!$A$2:$A$1000,0)),"",OFFSET(StartedReference,MATCH(B574,Started!$A$2:$A$1000,0),5)/86400)</f>
        <v/>
      </c>
      <c r="I574" s="66" t="str">
        <f ca="1">IF(ISNA(MATCH(B574,Viewer!$A$2:$A$100,0)),"",OFFSET(ViewerReference,MATCH(B574,Viewer!$A$2:$A$100,0),3))</f>
        <v/>
      </c>
      <c r="J574" s="68" t="str">
        <f t="shared" ca="1" si="59"/>
        <v/>
      </c>
      <c r="K574" s="70" t="str">
        <f ca="1">IF(ISNA(MATCH(B574,Viewer!$A$2:$A$100,0)),"",OFFSET(ViewerReference,MATCH(B574,Viewer!$A$2:$A$100,0),5)/86400)</f>
        <v/>
      </c>
      <c r="L574" s="66" t="str">
        <f ca="1">IF(ISNA(MATCH(B574,Reader!$A$2:$A$100,0)),"",OFFSET(ReaderReference,MATCH(B574,Reader!$A$2:$A$100,0),3))</f>
        <v/>
      </c>
      <c r="M574" s="68" t="str">
        <f t="shared" ca="1" si="60"/>
        <v/>
      </c>
      <c r="N574" s="70" t="str">
        <f ca="1">IF(ISNA(MATCH(B574,Reader!$A$2:$A$100,0)),"",OFFSET(ReaderReference,MATCH(B574,Reader!$A$2:$A$100,0),5)/86400)</f>
        <v/>
      </c>
      <c r="O574" s="68" t="str">
        <f t="shared" ca="1" si="57"/>
        <v/>
      </c>
      <c r="P574" s="71" t="str">
        <f ca="1">IF(ISNA(MATCH(B574,PageBottom!$A$2:$A$1000,0)),"",OFFSET(PageBottomReference,MATCH(B574,PageBottom!$A$2:$A$1000,0),3))</f>
        <v/>
      </c>
      <c r="Q574" s="68" t="str">
        <f t="shared" ca="1" si="61"/>
        <v/>
      </c>
      <c r="R574" s="69" t="str">
        <f ca="1">IF(ISNA(MATCH(B574,PageBottom!$A$2:$A$1000,0)),"",OFFSET(PageBottomReference,MATCH(B574,PageBottom!$A$2:$A$1000,0),5)/86400)</f>
        <v/>
      </c>
      <c r="S574" s="72" t="str">
        <f t="shared" ca="1" si="62"/>
        <v/>
      </c>
      <c r="T574" s="73" t="str">
        <f ca="1">IF(ISNA(MATCH(B574,Pages!$A$2:$A$1000,0)),"",OFFSET(PageReference,MATCH(B574,Pages!$A$2:$A$1000,0),3))</f>
        <v/>
      </c>
      <c r="U574" s="66" t="str">
        <f ca="1">IF(ISNA(MATCH(B574,Pages!$A$2:$A$1000,0)),"",OFFSET(PageReference,MATCH(B574,Pages!$A$2:$A$1000,0),1))</f>
        <v/>
      </c>
      <c r="V574" s="66" t="str">
        <f ca="1">IF(ISNA(MATCH(B574,Pages!$A$2:$A$1000,0)),"",OFFSET(PageReference,MATCH(B574,Pages!$A$2:$A$1000,0),2))</f>
        <v/>
      </c>
      <c r="W574" s="68" t="str">
        <f t="shared" si="58"/>
        <v/>
      </c>
      <c r="X574" s="68" t="str">
        <f ca="1">IF(ISNA(MATCH(B574,Pages!$A$2:$A$1000,0)),"",OFFSET(PageReference,MATCH(B574,Pages!$A$2:$A$1000,0),5)/100)</f>
        <v/>
      </c>
      <c r="Y574" s="68" t="str">
        <f ca="1">IF(ISNA(MATCH(B574,Pages!$A$2:$A$1000,0)),"",OFFSET(PageReference,MATCH(B574,Pages!$A$2:$A$1000,0),6)/100)</f>
        <v/>
      </c>
      <c r="Z574" s="70" t="str">
        <f ca="1">IF(ISNA(MATCH(B574,Pages!$A$2:$A$1000,0)),"",OFFSET(PageReference,MATCH(B574,Pages!$A$2:$A$1000,0),4)/86400)</f>
        <v/>
      </c>
    </row>
    <row r="575" spans="2:26" s="74" customFormat="1" ht="12.75" x14ac:dyDescent="0.2">
      <c r="B575" s="67" t="str">
        <f>IF(ISBLANK(Allowed!A561),"",Allowed!A561)</f>
        <v/>
      </c>
      <c r="C575" s="66" t="str">
        <f>IF(ISBLANK(Allowed!C561),"",Allowed!C561)</f>
        <v/>
      </c>
      <c r="D575" s="66" t="str">
        <f>IF(ISBLANK(Allowed!D561),"",Allowed!D561)</f>
        <v/>
      </c>
      <c r="E575" s="66" t="str">
        <f>IF(ISBLANK(Allowed!F561),"",Allowed!F561)</f>
        <v/>
      </c>
      <c r="F575" s="67" t="str">
        <f ca="1">IF(ISNA(MATCH(B575,Started!$A$2:$A$100,0)),"",OFFSET(StartedReference,MATCH(B575,Started!$A$2:$A$100,0),3))</f>
        <v/>
      </c>
      <c r="G575" s="68" t="str">
        <f t="shared" ca="1" si="56"/>
        <v/>
      </c>
      <c r="H575" s="69" t="str">
        <f ca="1">IF(ISNA(MATCH(B575,Started!$A$2:$A$1000,0)),"",OFFSET(StartedReference,MATCH(B575,Started!$A$2:$A$1000,0),5)/86400)</f>
        <v/>
      </c>
      <c r="I575" s="66" t="str">
        <f ca="1">IF(ISNA(MATCH(B575,Viewer!$A$2:$A$100,0)),"",OFFSET(ViewerReference,MATCH(B575,Viewer!$A$2:$A$100,0),3))</f>
        <v/>
      </c>
      <c r="J575" s="68" t="str">
        <f t="shared" ca="1" si="59"/>
        <v/>
      </c>
      <c r="K575" s="70" t="str">
        <f ca="1">IF(ISNA(MATCH(B575,Viewer!$A$2:$A$100,0)),"",OFFSET(ViewerReference,MATCH(B575,Viewer!$A$2:$A$100,0),5)/86400)</f>
        <v/>
      </c>
      <c r="L575" s="66" t="str">
        <f ca="1">IF(ISNA(MATCH(B575,Reader!$A$2:$A$100,0)),"",OFFSET(ReaderReference,MATCH(B575,Reader!$A$2:$A$100,0),3))</f>
        <v/>
      </c>
      <c r="M575" s="68" t="str">
        <f t="shared" ca="1" si="60"/>
        <v/>
      </c>
      <c r="N575" s="70" t="str">
        <f ca="1">IF(ISNA(MATCH(B575,Reader!$A$2:$A$100,0)),"",OFFSET(ReaderReference,MATCH(B575,Reader!$A$2:$A$100,0),5)/86400)</f>
        <v/>
      </c>
      <c r="O575" s="68" t="str">
        <f t="shared" ca="1" si="57"/>
        <v/>
      </c>
      <c r="P575" s="71" t="str">
        <f ca="1">IF(ISNA(MATCH(B575,PageBottom!$A$2:$A$1000,0)),"",OFFSET(PageBottomReference,MATCH(B575,PageBottom!$A$2:$A$1000,0),3))</f>
        <v/>
      </c>
      <c r="Q575" s="68" t="str">
        <f t="shared" ca="1" si="61"/>
        <v/>
      </c>
      <c r="R575" s="69" t="str">
        <f ca="1">IF(ISNA(MATCH(B575,PageBottom!$A$2:$A$1000,0)),"",OFFSET(PageBottomReference,MATCH(B575,PageBottom!$A$2:$A$1000,0),5)/86400)</f>
        <v/>
      </c>
      <c r="S575" s="72" t="str">
        <f t="shared" ca="1" si="62"/>
        <v/>
      </c>
      <c r="T575" s="73" t="str">
        <f ca="1">IF(ISNA(MATCH(B575,Pages!$A$2:$A$1000,0)),"",OFFSET(PageReference,MATCH(B575,Pages!$A$2:$A$1000,0),3))</f>
        <v/>
      </c>
      <c r="U575" s="66" t="str">
        <f ca="1">IF(ISNA(MATCH(B575,Pages!$A$2:$A$1000,0)),"",OFFSET(PageReference,MATCH(B575,Pages!$A$2:$A$1000,0),1))</f>
        <v/>
      </c>
      <c r="V575" s="66" t="str">
        <f ca="1">IF(ISNA(MATCH(B575,Pages!$A$2:$A$1000,0)),"",OFFSET(PageReference,MATCH(B575,Pages!$A$2:$A$1000,0),2))</f>
        <v/>
      </c>
      <c r="W575" s="68" t="str">
        <f t="shared" si="58"/>
        <v/>
      </c>
      <c r="X575" s="68" t="str">
        <f ca="1">IF(ISNA(MATCH(B575,Pages!$A$2:$A$1000,0)),"",OFFSET(PageReference,MATCH(B575,Pages!$A$2:$A$1000,0),5)/100)</f>
        <v/>
      </c>
      <c r="Y575" s="68" t="str">
        <f ca="1">IF(ISNA(MATCH(B575,Pages!$A$2:$A$1000,0)),"",OFFSET(PageReference,MATCH(B575,Pages!$A$2:$A$1000,0),6)/100)</f>
        <v/>
      </c>
      <c r="Z575" s="70" t="str">
        <f ca="1">IF(ISNA(MATCH(B575,Pages!$A$2:$A$1000,0)),"",OFFSET(PageReference,MATCH(B575,Pages!$A$2:$A$1000,0),4)/86400)</f>
        <v/>
      </c>
    </row>
    <row r="576" spans="2:26" s="74" customFormat="1" ht="12.75" x14ac:dyDescent="0.2">
      <c r="B576" s="67" t="str">
        <f>IF(ISBLANK(Allowed!A562),"",Allowed!A562)</f>
        <v/>
      </c>
      <c r="C576" s="66" t="str">
        <f>IF(ISBLANK(Allowed!C562),"",Allowed!C562)</f>
        <v/>
      </c>
      <c r="D576" s="66" t="str">
        <f>IF(ISBLANK(Allowed!D562),"",Allowed!D562)</f>
        <v/>
      </c>
      <c r="E576" s="66" t="str">
        <f>IF(ISBLANK(Allowed!F562),"",Allowed!F562)</f>
        <v/>
      </c>
      <c r="F576" s="67" t="str">
        <f ca="1">IF(ISNA(MATCH(B576,Started!$A$2:$A$100,0)),"",OFFSET(StartedReference,MATCH(B576,Started!$A$2:$A$100,0),3))</f>
        <v/>
      </c>
      <c r="G576" s="68" t="str">
        <f t="shared" ca="1" si="56"/>
        <v/>
      </c>
      <c r="H576" s="69" t="str">
        <f ca="1">IF(ISNA(MATCH(B576,Started!$A$2:$A$1000,0)),"",OFFSET(StartedReference,MATCH(B576,Started!$A$2:$A$1000,0),5)/86400)</f>
        <v/>
      </c>
      <c r="I576" s="66" t="str">
        <f ca="1">IF(ISNA(MATCH(B576,Viewer!$A$2:$A$100,0)),"",OFFSET(ViewerReference,MATCH(B576,Viewer!$A$2:$A$100,0),3))</f>
        <v/>
      </c>
      <c r="J576" s="68" t="str">
        <f t="shared" ca="1" si="59"/>
        <v/>
      </c>
      <c r="K576" s="70" t="str">
        <f ca="1">IF(ISNA(MATCH(B576,Viewer!$A$2:$A$100,0)),"",OFFSET(ViewerReference,MATCH(B576,Viewer!$A$2:$A$100,0),5)/86400)</f>
        <v/>
      </c>
      <c r="L576" s="66" t="str">
        <f ca="1">IF(ISNA(MATCH(B576,Reader!$A$2:$A$100,0)),"",OFFSET(ReaderReference,MATCH(B576,Reader!$A$2:$A$100,0),3))</f>
        <v/>
      </c>
      <c r="M576" s="68" t="str">
        <f t="shared" ca="1" si="60"/>
        <v/>
      </c>
      <c r="N576" s="70" t="str">
        <f ca="1">IF(ISNA(MATCH(B576,Reader!$A$2:$A$100,0)),"",OFFSET(ReaderReference,MATCH(B576,Reader!$A$2:$A$100,0),5)/86400)</f>
        <v/>
      </c>
      <c r="O576" s="68" t="str">
        <f t="shared" ca="1" si="57"/>
        <v/>
      </c>
      <c r="P576" s="71" t="str">
        <f ca="1">IF(ISNA(MATCH(B576,PageBottom!$A$2:$A$1000,0)),"",OFFSET(PageBottomReference,MATCH(B576,PageBottom!$A$2:$A$1000,0),3))</f>
        <v/>
      </c>
      <c r="Q576" s="68" t="str">
        <f t="shared" ca="1" si="61"/>
        <v/>
      </c>
      <c r="R576" s="69" t="str">
        <f ca="1">IF(ISNA(MATCH(B576,PageBottom!$A$2:$A$1000,0)),"",OFFSET(PageBottomReference,MATCH(B576,PageBottom!$A$2:$A$1000,0),5)/86400)</f>
        <v/>
      </c>
      <c r="S576" s="72" t="str">
        <f t="shared" ca="1" si="62"/>
        <v/>
      </c>
      <c r="T576" s="73" t="str">
        <f ca="1">IF(ISNA(MATCH(B576,Pages!$A$2:$A$1000,0)),"",OFFSET(PageReference,MATCH(B576,Pages!$A$2:$A$1000,0),3))</f>
        <v/>
      </c>
      <c r="U576" s="66" t="str">
        <f ca="1">IF(ISNA(MATCH(B576,Pages!$A$2:$A$1000,0)),"",OFFSET(PageReference,MATCH(B576,Pages!$A$2:$A$1000,0),1))</f>
        <v/>
      </c>
      <c r="V576" s="66" t="str">
        <f ca="1">IF(ISNA(MATCH(B576,Pages!$A$2:$A$1000,0)),"",OFFSET(PageReference,MATCH(B576,Pages!$A$2:$A$1000,0),2))</f>
        <v/>
      </c>
      <c r="W576" s="68" t="str">
        <f t="shared" si="58"/>
        <v/>
      </c>
      <c r="X576" s="68" t="str">
        <f ca="1">IF(ISNA(MATCH(B576,Pages!$A$2:$A$1000,0)),"",OFFSET(PageReference,MATCH(B576,Pages!$A$2:$A$1000,0),5)/100)</f>
        <v/>
      </c>
      <c r="Y576" s="68" t="str">
        <f ca="1">IF(ISNA(MATCH(B576,Pages!$A$2:$A$1000,0)),"",OFFSET(PageReference,MATCH(B576,Pages!$A$2:$A$1000,0),6)/100)</f>
        <v/>
      </c>
      <c r="Z576" s="70" t="str">
        <f ca="1">IF(ISNA(MATCH(B576,Pages!$A$2:$A$1000,0)),"",OFFSET(PageReference,MATCH(B576,Pages!$A$2:$A$1000,0),4)/86400)</f>
        <v/>
      </c>
    </row>
    <row r="577" spans="2:26" s="74" customFormat="1" ht="12.75" x14ac:dyDescent="0.2">
      <c r="B577" s="67" t="str">
        <f>IF(ISBLANK(Allowed!A563),"",Allowed!A563)</f>
        <v/>
      </c>
      <c r="C577" s="66" t="str">
        <f>IF(ISBLANK(Allowed!C563),"",Allowed!C563)</f>
        <v/>
      </c>
      <c r="D577" s="66" t="str">
        <f>IF(ISBLANK(Allowed!D563),"",Allowed!D563)</f>
        <v/>
      </c>
      <c r="E577" s="66" t="str">
        <f>IF(ISBLANK(Allowed!F563),"",Allowed!F563)</f>
        <v/>
      </c>
      <c r="F577" s="67" t="str">
        <f ca="1">IF(ISNA(MATCH(B577,Started!$A$2:$A$100,0)),"",OFFSET(StartedReference,MATCH(B577,Started!$A$2:$A$100,0),3))</f>
        <v/>
      </c>
      <c r="G577" s="68" t="str">
        <f t="shared" ca="1" si="56"/>
        <v/>
      </c>
      <c r="H577" s="69" t="str">
        <f ca="1">IF(ISNA(MATCH(B577,Started!$A$2:$A$1000,0)),"",OFFSET(StartedReference,MATCH(B577,Started!$A$2:$A$1000,0),5)/86400)</f>
        <v/>
      </c>
      <c r="I577" s="66" t="str">
        <f ca="1">IF(ISNA(MATCH(B577,Viewer!$A$2:$A$100,0)),"",OFFSET(ViewerReference,MATCH(B577,Viewer!$A$2:$A$100,0),3))</f>
        <v/>
      </c>
      <c r="J577" s="68" t="str">
        <f t="shared" ca="1" si="59"/>
        <v/>
      </c>
      <c r="K577" s="70" t="str">
        <f ca="1">IF(ISNA(MATCH(B577,Viewer!$A$2:$A$100,0)),"",OFFSET(ViewerReference,MATCH(B577,Viewer!$A$2:$A$100,0),5)/86400)</f>
        <v/>
      </c>
      <c r="L577" s="66" t="str">
        <f ca="1">IF(ISNA(MATCH(B577,Reader!$A$2:$A$100,0)),"",OFFSET(ReaderReference,MATCH(B577,Reader!$A$2:$A$100,0),3))</f>
        <v/>
      </c>
      <c r="M577" s="68" t="str">
        <f t="shared" ca="1" si="60"/>
        <v/>
      </c>
      <c r="N577" s="70" t="str">
        <f ca="1">IF(ISNA(MATCH(B577,Reader!$A$2:$A$100,0)),"",OFFSET(ReaderReference,MATCH(B577,Reader!$A$2:$A$100,0),5)/86400)</f>
        <v/>
      </c>
      <c r="O577" s="68" t="str">
        <f t="shared" ca="1" si="57"/>
        <v/>
      </c>
      <c r="P577" s="71" t="str">
        <f ca="1">IF(ISNA(MATCH(B577,PageBottom!$A$2:$A$1000,0)),"",OFFSET(PageBottomReference,MATCH(B577,PageBottom!$A$2:$A$1000,0),3))</f>
        <v/>
      </c>
      <c r="Q577" s="68" t="str">
        <f t="shared" ca="1" si="61"/>
        <v/>
      </c>
      <c r="R577" s="69" t="str">
        <f ca="1">IF(ISNA(MATCH(B577,PageBottom!$A$2:$A$1000,0)),"",OFFSET(PageBottomReference,MATCH(B577,PageBottom!$A$2:$A$1000,0),5)/86400)</f>
        <v/>
      </c>
      <c r="S577" s="72" t="str">
        <f t="shared" ca="1" si="62"/>
        <v/>
      </c>
      <c r="T577" s="73" t="str">
        <f ca="1">IF(ISNA(MATCH(B577,Pages!$A$2:$A$1000,0)),"",OFFSET(PageReference,MATCH(B577,Pages!$A$2:$A$1000,0),3))</f>
        <v/>
      </c>
      <c r="U577" s="66" t="str">
        <f ca="1">IF(ISNA(MATCH(B577,Pages!$A$2:$A$1000,0)),"",OFFSET(PageReference,MATCH(B577,Pages!$A$2:$A$1000,0),1))</f>
        <v/>
      </c>
      <c r="V577" s="66" t="str">
        <f ca="1">IF(ISNA(MATCH(B577,Pages!$A$2:$A$1000,0)),"",OFFSET(PageReference,MATCH(B577,Pages!$A$2:$A$1000,0),2))</f>
        <v/>
      </c>
      <c r="W577" s="68" t="str">
        <f t="shared" si="58"/>
        <v/>
      </c>
      <c r="X577" s="68" t="str">
        <f ca="1">IF(ISNA(MATCH(B577,Pages!$A$2:$A$1000,0)),"",OFFSET(PageReference,MATCH(B577,Pages!$A$2:$A$1000,0),5)/100)</f>
        <v/>
      </c>
      <c r="Y577" s="68" t="str">
        <f ca="1">IF(ISNA(MATCH(B577,Pages!$A$2:$A$1000,0)),"",OFFSET(PageReference,MATCH(B577,Pages!$A$2:$A$1000,0),6)/100)</f>
        <v/>
      </c>
      <c r="Z577" s="70" t="str">
        <f ca="1">IF(ISNA(MATCH(B577,Pages!$A$2:$A$1000,0)),"",OFFSET(PageReference,MATCH(B577,Pages!$A$2:$A$1000,0),4)/86400)</f>
        <v/>
      </c>
    </row>
    <row r="578" spans="2:26" s="74" customFormat="1" ht="12.75" x14ac:dyDescent="0.2">
      <c r="B578" s="67" t="str">
        <f>IF(ISBLANK(Allowed!A564),"",Allowed!A564)</f>
        <v/>
      </c>
      <c r="C578" s="66" t="str">
        <f>IF(ISBLANK(Allowed!C564),"",Allowed!C564)</f>
        <v/>
      </c>
      <c r="D578" s="66" t="str">
        <f>IF(ISBLANK(Allowed!D564),"",Allowed!D564)</f>
        <v/>
      </c>
      <c r="E578" s="66" t="str">
        <f>IF(ISBLANK(Allowed!F564),"",Allowed!F564)</f>
        <v/>
      </c>
      <c r="F578" s="67" t="str">
        <f ca="1">IF(ISNA(MATCH(B578,Started!$A$2:$A$100,0)),"",OFFSET(StartedReference,MATCH(B578,Started!$A$2:$A$100,0),3))</f>
        <v/>
      </c>
      <c r="G578" s="68" t="str">
        <f t="shared" ca="1" si="56"/>
        <v/>
      </c>
      <c r="H578" s="69" t="str">
        <f ca="1">IF(ISNA(MATCH(B578,Started!$A$2:$A$1000,0)),"",OFFSET(StartedReference,MATCH(B578,Started!$A$2:$A$1000,0),5)/86400)</f>
        <v/>
      </c>
      <c r="I578" s="66" t="str">
        <f ca="1">IF(ISNA(MATCH(B578,Viewer!$A$2:$A$100,0)),"",OFFSET(ViewerReference,MATCH(B578,Viewer!$A$2:$A$100,0),3))</f>
        <v/>
      </c>
      <c r="J578" s="68" t="str">
        <f t="shared" ca="1" si="59"/>
        <v/>
      </c>
      <c r="K578" s="70" t="str">
        <f ca="1">IF(ISNA(MATCH(B578,Viewer!$A$2:$A$100,0)),"",OFFSET(ViewerReference,MATCH(B578,Viewer!$A$2:$A$100,0),5)/86400)</f>
        <v/>
      </c>
      <c r="L578" s="66" t="str">
        <f ca="1">IF(ISNA(MATCH(B578,Reader!$A$2:$A$100,0)),"",OFFSET(ReaderReference,MATCH(B578,Reader!$A$2:$A$100,0),3))</f>
        <v/>
      </c>
      <c r="M578" s="68" t="str">
        <f t="shared" ca="1" si="60"/>
        <v/>
      </c>
      <c r="N578" s="70" t="str">
        <f ca="1">IF(ISNA(MATCH(B578,Reader!$A$2:$A$100,0)),"",OFFSET(ReaderReference,MATCH(B578,Reader!$A$2:$A$100,0),5)/86400)</f>
        <v/>
      </c>
      <c r="O578" s="68" t="str">
        <f t="shared" ca="1" si="57"/>
        <v/>
      </c>
      <c r="P578" s="71" t="str">
        <f ca="1">IF(ISNA(MATCH(B578,PageBottom!$A$2:$A$1000,0)),"",OFFSET(PageBottomReference,MATCH(B578,PageBottom!$A$2:$A$1000,0),3))</f>
        <v/>
      </c>
      <c r="Q578" s="68" t="str">
        <f t="shared" ca="1" si="61"/>
        <v/>
      </c>
      <c r="R578" s="69" t="str">
        <f ca="1">IF(ISNA(MATCH(B578,PageBottom!$A$2:$A$1000,0)),"",OFFSET(PageBottomReference,MATCH(B578,PageBottom!$A$2:$A$1000,0),5)/86400)</f>
        <v/>
      </c>
      <c r="S578" s="72" t="str">
        <f t="shared" ca="1" si="62"/>
        <v/>
      </c>
      <c r="T578" s="73" t="str">
        <f ca="1">IF(ISNA(MATCH(B578,Pages!$A$2:$A$1000,0)),"",OFFSET(PageReference,MATCH(B578,Pages!$A$2:$A$1000,0),3))</f>
        <v/>
      </c>
      <c r="U578" s="66" t="str">
        <f ca="1">IF(ISNA(MATCH(B578,Pages!$A$2:$A$1000,0)),"",OFFSET(PageReference,MATCH(B578,Pages!$A$2:$A$1000,0),1))</f>
        <v/>
      </c>
      <c r="V578" s="66" t="str">
        <f ca="1">IF(ISNA(MATCH(B578,Pages!$A$2:$A$1000,0)),"",OFFSET(PageReference,MATCH(B578,Pages!$A$2:$A$1000,0),2))</f>
        <v/>
      </c>
      <c r="W578" s="68" t="str">
        <f t="shared" si="58"/>
        <v/>
      </c>
      <c r="X578" s="68" t="str">
        <f ca="1">IF(ISNA(MATCH(B578,Pages!$A$2:$A$1000,0)),"",OFFSET(PageReference,MATCH(B578,Pages!$A$2:$A$1000,0),5)/100)</f>
        <v/>
      </c>
      <c r="Y578" s="68" t="str">
        <f ca="1">IF(ISNA(MATCH(B578,Pages!$A$2:$A$1000,0)),"",OFFSET(PageReference,MATCH(B578,Pages!$A$2:$A$1000,0),6)/100)</f>
        <v/>
      </c>
      <c r="Z578" s="70" t="str">
        <f ca="1">IF(ISNA(MATCH(B578,Pages!$A$2:$A$1000,0)),"",OFFSET(PageReference,MATCH(B578,Pages!$A$2:$A$1000,0),4)/86400)</f>
        <v/>
      </c>
    </row>
    <row r="579" spans="2:26" s="74" customFormat="1" ht="12.75" x14ac:dyDescent="0.2">
      <c r="B579" s="67" t="str">
        <f>IF(ISBLANK(Allowed!A565),"",Allowed!A565)</f>
        <v/>
      </c>
      <c r="C579" s="66" t="str">
        <f>IF(ISBLANK(Allowed!C565),"",Allowed!C565)</f>
        <v/>
      </c>
      <c r="D579" s="66" t="str">
        <f>IF(ISBLANK(Allowed!D565),"",Allowed!D565)</f>
        <v/>
      </c>
      <c r="E579" s="66" t="str">
        <f>IF(ISBLANK(Allowed!F565),"",Allowed!F565)</f>
        <v/>
      </c>
      <c r="F579" s="67" t="str">
        <f ca="1">IF(ISNA(MATCH(B579,Started!$A$2:$A$100,0)),"",OFFSET(StartedReference,MATCH(B579,Started!$A$2:$A$100,0),3))</f>
        <v/>
      </c>
      <c r="G579" s="68" t="str">
        <f t="shared" ca="1" si="56"/>
        <v/>
      </c>
      <c r="H579" s="69" t="str">
        <f ca="1">IF(ISNA(MATCH(B579,Started!$A$2:$A$1000,0)),"",OFFSET(StartedReference,MATCH(B579,Started!$A$2:$A$1000,0),5)/86400)</f>
        <v/>
      </c>
      <c r="I579" s="66" t="str">
        <f ca="1">IF(ISNA(MATCH(B579,Viewer!$A$2:$A$100,0)),"",OFFSET(ViewerReference,MATCH(B579,Viewer!$A$2:$A$100,0),3))</f>
        <v/>
      </c>
      <c r="J579" s="68" t="str">
        <f t="shared" ca="1" si="59"/>
        <v/>
      </c>
      <c r="K579" s="70" t="str">
        <f ca="1">IF(ISNA(MATCH(B579,Viewer!$A$2:$A$100,0)),"",OFFSET(ViewerReference,MATCH(B579,Viewer!$A$2:$A$100,0),5)/86400)</f>
        <v/>
      </c>
      <c r="L579" s="66" t="str">
        <f ca="1">IF(ISNA(MATCH(B579,Reader!$A$2:$A$100,0)),"",OFFSET(ReaderReference,MATCH(B579,Reader!$A$2:$A$100,0),3))</f>
        <v/>
      </c>
      <c r="M579" s="68" t="str">
        <f t="shared" ca="1" si="60"/>
        <v/>
      </c>
      <c r="N579" s="70" t="str">
        <f ca="1">IF(ISNA(MATCH(B579,Reader!$A$2:$A$100,0)),"",OFFSET(ReaderReference,MATCH(B579,Reader!$A$2:$A$100,0),5)/86400)</f>
        <v/>
      </c>
      <c r="O579" s="68" t="str">
        <f t="shared" ca="1" si="57"/>
        <v/>
      </c>
      <c r="P579" s="71" t="str">
        <f ca="1">IF(ISNA(MATCH(B579,PageBottom!$A$2:$A$1000,0)),"",OFFSET(PageBottomReference,MATCH(B579,PageBottom!$A$2:$A$1000,0),3))</f>
        <v/>
      </c>
      <c r="Q579" s="68" t="str">
        <f t="shared" ca="1" si="61"/>
        <v/>
      </c>
      <c r="R579" s="69" t="str">
        <f ca="1">IF(ISNA(MATCH(B579,PageBottom!$A$2:$A$1000,0)),"",OFFSET(PageBottomReference,MATCH(B579,PageBottom!$A$2:$A$1000,0),5)/86400)</f>
        <v/>
      </c>
      <c r="S579" s="72" t="str">
        <f t="shared" ca="1" si="62"/>
        <v/>
      </c>
      <c r="T579" s="73" t="str">
        <f ca="1">IF(ISNA(MATCH(B579,Pages!$A$2:$A$1000,0)),"",OFFSET(PageReference,MATCH(B579,Pages!$A$2:$A$1000,0),3))</f>
        <v/>
      </c>
      <c r="U579" s="66" t="str">
        <f ca="1">IF(ISNA(MATCH(B579,Pages!$A$2:$A$1000,0)),"",OFFSET(PageReference,MATCH(B579,Pages!$A$2:$A$1000,0),1))</f>
        <v/>
      </c>
      <c r="V579" s="66" t="str">
        <f ca="1">IF(ISNA(MATCH(B579,Pages!$A$2:$A$1000,0)),"",OFFSET(PageReference,MATCH(B579,Pages!$A$2:$A$1000,0),2))</f>
        <v/>
      </c>
      <c r="W579" s="68" t="str">
        <f t="shared" si="58"/>
        <v/>
      </c>
      <c r="X579" s="68" t="str">
        <f ca="1">IF(ISNA(MATCH(B579,Pages!$A$2:$A$1000,0)),"",OFFSET(PageReference,MATCH(B579,Pages!$A$2:$A$1000,0),5)/100)</f>
        <v/>
      </c>
      <c r="Y579" s="68" t="str">
        <f ca="1">IF(ISNA(MATCH(B579,Pages!$A$2:$A$1000,0)),"",OFFSET(PageReference,MATCH(B579,Pages!$A$2:$A$1000,0),6)/100)</f>
        <v/>
      </c>
      <c r="Z579" s="70" t="str">
        <f ca="1">IF(ISNA(MATCH(B579,Pages!$A$2:$A$1000,0)),"",OFFSET(PageReference,MATCH(B579,Pages!$A$2:$A$1000,0),4)/86400)</f>
        <v/>
      </c>
    </row>
    <row r="580" spans="2:26" s="74" customFormat="1" ht="12.75" x14ac:dyDescent="0.2">
      <c r="B580" s="67" t="str">
        <f>IF(ISBLANK(Allowed!A566),"",Allowed!A566)</f>
        <v/>
      </c>
      <c r="C580" s="66" t="str">
        <f>IF(ISBLANK(Allowed!C566),"",Allowed!C566)</f>
        <v/>
      </c>
      <c r="D580" s="66" t="str">
        <f>IF(ISBLANK(Allowed!D566),"",Allowed!D566)</f>
        <v/>
      </c>
      <c r="E580" s="66" t="str">
        <f>IF(ISBLANK(Allowed!F566),"",Allowed!F566)</f>
        <v/>
      </c>
      <c r="F580" s="67" t="str">
        <f ca="1">IF(ISNA(MATCH(B580,Started!$A$2:$A$100,0)),"",OFFSET(StartedReference,MATCH(B580,Started!$A$2:$A$100,0),3))</f>
        <v/>
      </c>
      <c r="G580" s="68" t="str">
        <f t="shared" ca="1" si="56"/>
        <v/>
      </c>
      <c r="H580" s="69" t="str">
        <f ca="1">IF(ISNA(MATCH(B580,Started!$A$2:$A$1000,0)),"",OFFSET(StartedReference,MATCH(B580,Started!$A$2:$A$1000,0),5)/86400)</f>
        <v/>
      </c>
      <c r="I580" s="66" t="str">
        <f ca="1">IF(ISNA(MATCH(B580,Viewer!$A$2:$A$100,0)),"",OFFSET(ViewerReference,MATCH(B580,Viewer!$A$2:$A$100,0),3))</f>
        <v/>
      </c>
      <c r="J580" s="68" t="str">
        <f t="shared" ca="1" si="59"/>
        <v/>
      </c>
      <c r="K580" s="70" t="str">
        <f ca="1">IF(ISNA(MATCH(B580,Viewer!$A$2:$A$100,0)),"",OFFSET(ViewerReference,MATCH(B580,Viewer!$A$2:$A$100,0),5)/86400)</f>
        <v/>
      </c>
      <c r="L580" s="66" t="str">
        <f ca="1">IF(ISNA(MATCH(B580,Reader!$A$2:$A$100,0)),"",OFFSET(ReaderReference,MATCH(B580,Reader!$A$2:$A$100,0),3))</f>
        <v/>
      </c>
      <c r="M580" s="68" t="str">
        <f t="shared" ca="1" si="60"/>
        <v/>
      </c>
      <c r="N580" s="70" t="str">
        <f ca="1">IF(ISNA(MATCH(B580,Reader!$A$2:$A$100,0)),"",OFFSET(ReaderReference,MATCH(B580,Reader!$A$2:$A$100,0),5)/86400)</f>
        <v/>
      </c>
      <c r="O580" s="68" t="str">
        <f t="shared" ca="1" si="57"/>
        <v/>
      </c>
      <c r="P580" s="71" t="str">
        <f ca="1">IF(ISNA(MATCH(B580,PageBottom!$A$2:$A$1000,0)),"",OFFSET(PageBottomReference,MATCH(B580,PageBottom!$A$2:$A$1000,0),3))</f>
        <v/>
      </c>
      <c r="Q580" s="68" t="str">
        <f t="shared" ca="1" si="61"/>
        <v/>
      </c>
      <c r="R580" s="69" t="str">
        <f ca="1">IF(ISNA(MATCH(B580,PageBottom!$A$2:$A$1000,0)),"",OFFSET(PageBottomReference,MATCH(B580,PageBottom!$A$2:$A$1000,0),5)/86400)</f>
        <v/>
      </c>
      <c r="S580" s="72" t="str">
        <f t="shared" ca="1" si="62"/>
        <v/>
      </c>
      <c r="T580" s="73" t="str">
        <f ca="1">IF(ISNA(MATCH(B580,Pages!$A$2:$A$1000,0)),"",OFFSET(PageReference,MATCH(B580,Pages!$A$2:$A$1000,0),3))</f>
        <v/>
      </c>
      <c r="U580" s="66" t="str">
        <f ca="1">IF(ISNA(MATCH(B580,Pages!$A$2:$A$1000,0)),"",OFFSET(PageReference,MATCH(B580,Pages!$A$2:$A$1000,0),1))</f>
        <v/>
      </c>
      <c r="V580" s="66" t="str">
        <f ca="1">IF(ISNA(MATCH(B580,Pages!$A$2:$A$1000,0)),"",OFFSET(PageReference,MATCH(B580,Pages!$A$2:$A$1000,0),2))</f>
        <v/>
      </c>
      <c r="W580" s="68" t="str">
        <f t="shared" si="58"/>
        <v/>
      </c>
      <c r="X580" s="68" t="str">
        <f ca="1">IF(ISNA(MATCH(B580,Pages!$A$2:$A$1000,0)),"",OFFSET(PageReference,MATCH(B580,Pages!$A$2:$A$1000,0),5)/100)</f>
        <v/>
      </c>
      <c r="Y580" s="68" t="str">
        <f ca="1">IF(ISNA(MATCH(B580,Pages!$A$2:$A$1000,0)),"",OFFSET(PageReference,MATCH(B580,Pages!$A$2:$A$1000,0),6)/100)</f>
        <v/>
      </c>
      <c r="Z580" s="70" t="str">
        <f ca="1">IF(ISNA(MATCH(B580,Pages!$A$2:$A$1000,0)),"",OFFSET(PageReference,MATCH(B580,Pages!$A$2:$A$1000,0),4)/86400)</f>
        <v/>
      </c>
    </row>
    <row r="581" spans="2:26" s="74" customFormat="1" ht="12.75" x14ac:dyDescent="0.2">
      <c r="B581" s="67" t="str">
        <f>IF(ISBLANK(Allowed!A567),"",Allowed!A567)</f>
        <v/>
      </c>
      <c r="C581" s="66" t="str">
        <f>IF(ISBLANK(Allowed!C567),"",Allowed!C567)</f>
        <v/>
      </c>
      <c r="D581" s="66" t="str">
        <f>IF(ISBLANK(Allowed!D567),"",Allowed!D567)</f>
        <v/>
      </c>
      <c r="E581" s="66" t="str">
        <f>IF(ISBLANK(Allowed!F567),"",Allowed!F567)</f>
        <v/>
      </c>
      <c r="F581" s="67" t="str">
        <f ca="1">IF(ISNA(MATCH(B581,Started!$A$2:$A$100,0)),"",OFFSET(StartedReference,MATCH(B581,Started!$A$2:$A$100,0),3))</f>
        <v/>
      </c>
      <c r="G581" s="68" t="str">
        <f t="shared" ca="1" si="56"/>
        <v/>
      </c>
      <c r="H581" s="69" t="str">
        <f ca="1">IF(ISNA(MATCH(B581,Started!$A$2:$A$1000,0)),"",OFFSET(StartedReference,MATCH(B581,Started!$A$2:$A$1000,0),5)/86400)</f>
        <v/>
      </c>
      <c r="I581" s="66" t="str">
        <f ca="1">IF(ISNA(MATCH(B581,Viewer!$A$2:$A$100,0)),"",OFFSET(ViewerReference,MATCH(B581,Viewer!$A$2:$A$100,0),3))</f>
        <v/>
      </c>
      <c r="J581" s="68" t="str">
        <f t="shared" ca="1" si="59"/>
        <v/>
      </c>
      <c r="K581" s="70" t="str">
        <f ca="1">IF(ISNA(MATCH(B581,Viewer!$A$2:$A$100,0)),"",OFFSET(ViewerReference,MATCH(B581,Viewer!$A$2:$A$100,0),5)/86400)</f>
        <v/>
      </c>
      <c r="L581" s="66" t="str">
        <f ca="1">IF(ISNA(MATCH(B581,Reader!$A$2:$A$100,0)),"",OFFSET(ReaderReference,MATCH(B581,Reader!$A$2:$A$100,0),3))</f>
        <v/>
      </c>
      <c r="M581" s="68" t="str">
        <f t="shared" ca="1" si="60"/>
        <v/>
      </c>
      <c r="N581" s="70" t="str">
        <f ca="1">IF(ISNA(MATCH(B581,Reader!$A$2:$A$100,0)),"",OFFSET(ReaderReference,MATCH(B581,Reader!$A$2:$A$100,0),5)/86400)</f>
        <v/>
      </c>
      <c r="O581" s="68" t="str">
        <f t="shared" ca="1" si="57"/>
        <v/>
      </c>
      <c r="P581" s="71" t="str">
        <f ca="1">IF(ISNA(MATCH(B581,PageBottom!$A$2:$A$1000,0)),"",OFFSET(PageBottomReference,MATCH(B581,PageBottom!$A$2:$A$1000,0),3))</f>
        <v/>
      </c>
      <c r="Q581" s="68" t="str">
        <f t="shared" ca="1" si="61"/>
        <v/>
      </c>
      <c r="R581" s="69" t="str">
        <f ca="1">IF(ISNA(MATCH(B581,PageBottom!$A$2:$A$1000,0)),"",OFFSET(PageBottomReference,MATCH(B581,PageBottom!$A$2:$A$1000,0),5)/86400)</f>
        <v/>
      </c>
      <c r="S581" s="72" t="str">
        <f t="shared" ca="1" si="62"/>
        <v/>
      </c>
      <c r="T581" s="73" t="str">
        <f ca="1">IF(ISNA(MATCH(B581,Pages!$A$2:$A$1000,0)),"",OFFSET(PageReference,MATCH(B581,Pages!$A$2:$A$1000,0),3))</f>
        <v/>
      </c>
      <c r="U581" s="66" t="str">
        <f ca="1">IF(ISNA(MATCH(B581,Pages!$A$2:$A$1000,0)),"",OFFSET(PageReference,MATCH(B581,Pages!$A$2:$A$1000,0),1))</f>
        <v/>
      </c>
      <c r="V581" s="66" t="str">
        <f ca="1">IF(ISNA(MATCH(B581,Pages!$A$2:$A$1000,0)),"",OFFSET(PageReference,MATCH(B581,Pages!$A$2:$A$1000,0),2))</f>
        <v/>
      </c>
      <c r="W581" s="68" t="str">
        <f t="shared" si="58"/>
        <v/>
      </c>
      <c r="X581" s="68" t="str">
        <f ca="1">IF(ISNA(MATCH(B581,Pages!$A$2:$A$1000,0)),"",OFFSET(PageReference,MATCH(B581,Pages!$A$2:$A$1000,0),5)/100)</f>
        <v/>
      </c>
      <c r="Y581" s="68" t="str">
        <f ca="1">IF(ISNA(MATCH(B581,Pages!$A$2:$A$1000,0)),"",OFFSET(PageReference,MATCH(B581,Pages!$A$2:$A$1000,0),6)/100)</f>
        <v/>
      </c>
      <c r="Z581" s="70" t="str">
        <f ca="1">IF(ISNA(MATCH(B581,Pages!$A$2:$A$1000,0)),"",OFFSET(PageReference,MATCH(B581,Pages!$A$2:$A$1000,0),4)/86400)</f>
        <v/>
      </c>
    </row>
    <row r="582" spans="2:26" s="74" customFormat="1" ht="12.75" x14ac:dyDescent="0.2">
      <c r="B582" s="67" t="str">
        <f>IF(ISBLANK(Allowed!A568),"",Allowed!A568)</f>
        <v/>
      </c>
      <c r="C582" s="66" t="str">
        <f>IF(ISBLANK(Allowed!C568),"",Allowed!C568)</f>
        <v/>
      </c>
      <c r="D582" s="66" t="str">
        <f>IF(ISBLANK(Allowed!D568),"",Allowed!D568)</f>
        <v/>
      </c>
      <c r="E582" s="66" t="str">
        <f>IF(ISBLANK(Allowed!F568),"",Allowed!F568)</f>
        <v/>
      </c>
      <c r="F582" s="67" t="str">
        <f ca="1">IF(ISNA(MATCH(B582,Started!$A$2:$A$100,0)),"",OFFSET(StartedReference,MATCH(B582,Started!$A$2:$A$100,0),3))</f>
        <v/>
      </c>
      <c r="G582" s="68" t="str">
        <f t="shared" ca="1" si="56"/>
        <v/>
      </c>
      <c r="H582" s="69" t="str">
        <f ca="1">IF(ISNA(MATCH(B582,Started!$A$2:$A$1000,0)),"",OFFSET(StartedReference,MATCH(B582,Started!$A$2:$A$1000,0),5)/86400)</f>
        <v/>
      </c>
      <c r="I582" s="66" t="str">
        <f ca="1">IF(ISNA(MATCH(B582,Viewer!$A$2:$A$100,0)),"",OFFSET(ViewerReference,MATCH(B582,Viewer!$A$2:$A$100,0),3))</f>
        <v/>
      </c>
      <c r="J582" s="68" t="str">
        <f t="shared" ca="1" si="59"/>
        <v/>
      </c>
      <c r="K582" s="70" t="str">
        <f ca="1">IF(ISNA(MATCH(B582,Viewer!$A$2:$A$100,0)),"",OFFSET(ViewerReference,MATCH(B582,Viewer!$A$2:$A$100,0),5)/86400)</f>
        <v/>
      </c>
      <c r="L582" s="66" t="str">
        <f ca="1">IF(ISNA(MATCH(B582,Reader!$A$2:$A$100,0)),"",OFFSET(ReaderReference,MATCH(B582,Reader!$A$2:$A$100,0),3))</f>
        <v/>
      </c>
      <c r="M582" s="68" t="str">
        <f t="shared" ca="1" si="60"/>
        <v/>
      </c>
      <c r="N582" s="70" t="str">
        <f ca="1">IF(ISNA(MATCH(B582,Reader!$A$2:$A$100,0)),"",OFFSET(ReaderReference,MATCH(B582,Reader!$A$2:$A$100,0),5)/86400)</f>
        <v/>
      </c>
      <c r="O582" s="68" t="str">
        <f t="shared" ca="1" si="57"/>
        <v/>
      </c>
      <c r="P582" s="71" t="str">
        <f ca="1">IF(ISNA(MATCH(B582,PageBottom!$A$2:$A$1000,0)),"",OFFSET(PageBottomReference,MATCH(B582,PageBottom!$A$2:$A$1000,0),3))</f>
        <v/>
      </c>
      <c r="Q582" s="68" t="str">
        <f t="shared" ca="1" si="61"/>
        <v/>
      </c>
      <c r="R582" s="69" t="str">
        <f ca="1">IF(ISNA(MATCH(B582,PageBottom!$A$2:$A$1000,0)),"",OFFSET(PageBottomReference,MATCH(B582,PageBottom!$A$2:$A$1000,0),5)/86400)</f>
        <v/>
      </c>
      <c r="S582" s="72" t="str">
        <f t="shared" ca="1" si="62"/>
        <v/>
      </c>
      <c r="T582" s="73" t="str">
        <f ca="1">IF(ISNA(MATCH(B582,Pages!$A$2:$A$1000,0)),"",OFFSET(PageReference,MATCH(B582,Pages!$A$2:$A$1000,0),3))</f>
        <v/>
      </c>
      <c r="U582" s="66" t="str">
        <f ca="1">IF(ISNA(MATCH(B582,Pages!$A$2:$A$1000,0)),"",OFFSET(PageReference,MATCH(B582,Pages!$A$2:$A$1000,0),1))</f>
        <v/>
      </c>
      <c r="V582" s="66" t="str">
        <f ca="1">IF(ISNA(MATCH(B582,Pages!$A$2:$A$1000,0)),"",OFFSET(PageReference,MATCH(B582,Pages!$A$2:$A$1000,0),2))</f>
        <v/>
      </c>
      <c r="W582" s="68" t="str">
        <f t="shared" si="58"/>
        <v/>
      </c>
      <c r="X582" s="68" t="str">
        <f ca="1">IF(ISNA(MATCH(B582,Pages!$A$2:$A$1000,0)),"",OFFSET(PageReference,MATCH(B582,Pages!$A$2:$A$1000,0),5)/100)</f>
        <v/>
      </c>
      <c r="Y582" s="68" t="str">
        <f ca="1">IF(ISNA(MATCH(B582,Pages!$A$2:$A$1000,0)),"",OFFSET(PageReference,MATCH(B582,Pages!$A$2:$A$1000,0),6)/100)</f>
        <v/>
      </c>
      <c r="Z582" s="70" t="str">
        <f ca="1">IF(ISNA(MATCH(B582,Pages!$A$2:$A$1000,0)),"",OFFSET(PageReference,MATCH(B582,Pages!$A$2:$A$1000,0),4)/86400)</f>
        <v/>
      </c>
    </row>
    <row r="583" spans="2:26" s="74" customFormat="1" ht="12.75" x14ac:dyDescent="0.2">
      <c r="B583" s="67" t="str">
        <f>IF(ISBLANK(Allowed!A569),"",Allowed!A569)</f>
        <v/>
      </c>
      <c r="C583" s="66" t="str">
        <f>IF(ISBLANK(Allowed!C569),"",Allowed!C569)</f>
        <v/>
      </c>
      <c r="D583" s="66" t="str">
        <f>IF(ISBLANK(Allowed!D569),"",Allowed!D569)</f>
        <v/>
      </c>
      <c r="E583" s="66" t="str">
        <f>IF(ISBLANK(Allowed!F569),"",Allowed!F569)</f>
        <v/>
      </c>
      <c r="F583" s="67" t="str">
        <f ca="1">IF(ISNA(MATCH(B583,Started!$A$2:$A$100,0)),"",OFFSET(StartedReference,MATCH(B583,Started!$A$2:$A$100,0),3))</f>
        <v/>
      </c>
      <c r="G583" s="68" t="str">
        <f t="shared" ca="1" si="56"/>
        <v/>
      </c>
      <c r="H583" s="69" t="str">
        <f ca="1">IF(ISNA(MATCH(B583,Started!$A$2:$A$1000,0)),"",OFFSET(StartedReference,MATCH(B583,Started!$A$2:$A$1000,0),5)/86400)</f>
        <v/>
      </c>
      <c r="I583" s="66" t="str">
        <f ca="1">IF(ISNA(MATCH(B583,Viewer!$A$2:$A$100,0)),"",OFFSET(ViewerReference,MATCH(B583,Viewer!$A$2:$A$100,0),3))</f>
        <v/>
      </c>
      <c r="J583" s="68" t="str">
        <f t="shared" ca="1" si="59"/>
        <v/>
      </c>
      <c r="K583" s="70" t="str">
        <f ca="1">IF(ISNA(MATCH(B583,Viewer!$A$2:$A$100,0)),"",OFFSET(ViewerReference,MATCH(B583,Viewer!$A$2:$A$100,0),5)/86400)</f>
        <v/>
      </c>
      <c r="L583" s="66" t="str">
        <f ca="1">IF(ISNA(MATCH(B583,Reader!$A$2:$A$100,0)),"",OFFSET(ReaderReference,MATCH(B583,Reader!$A$2:$A$100,0),3))</f>
        <v/>
      </c>
      <c r="M583" s="68" t="str">
        <f t="shared" ca="1" si="60"/>
        <v/>
      </c>
      <c r="N583" s="70" t="str">
        <f ca="1">IF(ISNA(MATCH(B583,Reader!$A$2:$A$100,0)),"",OFFSET(ReaderReference,MATCH(B583,Reader!$A$2:$A$100,0),5)/86400)</f>
        <v/>
      </c>
      <c r="O583" s="68" t="str">
        <f t="shared" ca="1" si="57"/>
        <v/>
      </c>
      <c r="P583" s="71" t="str">
        <f ca="1">IF(ISNA(MATCH(B583,PageBottom!$A$2:$A$1000,0)),"",OFFSET(PageBottomReference,MATCH(B583,PageBottom!$A$2:$A$1000,0),3))</f>
        <v/>
      </c>
      <c r="Q583" s="68" t="str">
        <f t="shared" ca="1" si="61"/>
        <v/>
      </c>
      <c r="R583" s="69" t="str">
        <f ca="1">IF(ISNA(MATCH(B583,PageBottom!$A$2:$A$1000,0)),"",OFFSET(PageBottomReference,MATCH(B583,PageBottom!$A$2:$A$1000,0),5)/86400)</f>
        <v/>
      </c>
      <c r="S583" s="72" t="str">
        <f t="shared" ca="1" si="62"/>
        <v/>
      </c>
      <c r="T583" s="73" t="str">
        <f ca="1">IF(ISNA(MATCH(B583,Pages!$A$2:$A$1000,0)),"",OFFSET(PageReference,MATCH(B583,Pages!$A$2:$A$1000,0),3))</f>
        <v/>
      </c>
      <c r="U583" s="66" t="str">
        <f ca="1">IF(ISNA(MATCH(B583,Pages!$A$2:$A$1000,0)),"",OFFSET(PageReference,MATCH(B583,Pages!$A$2:$A$1000,0),1))</f>
        <v/>
      </c>
      <c r="V583" s="66" t="str">
        <f ca="1">IF(ISNA(MATCH(B583,Pages!$A$2:$A$1000,0)),"",OFFSET(PageReference,MATCH(B583,Pages!$A$2:$A$1000,0),2))</f>
        <v/>
      </c>
      <c r="W583" s="68" t="str">
        <f t="shared" si="58"/>
        <v/>
      </c>
      <c r="X583" s="68" t="str">
        <f ca="1">IF(ISNA(MATCH(B583,Pages!$A$2:$A$1000,0)),"",OFFSET(PageReference,MATCH(B583,Pages!$A$2:$A$1000,0),5)/100)</f>
        <v/>
      </c>
      <c r="Y583" s="68" t="str">
        <f ca="1">IF(ISNA(MATCH(B583,Pages!$A$2:$A$1000,0)),"",OFFSET(PageReference,MATCH(B583,Pages!$A$2:$A$1000,0),6)/100)</f>
        <v/>
      </c>
      <c r="Z583" s="70" t="str">
        <f ca="1">IF(ISNA(MATCH(B583,Pages!$A$2:$A$1000,0)),"",OFFSET(PageReference,MATCH(B583,Pages!$A$2:$A$1000,0),4)/86400)</f>
        <v/>
      </c>
    </row>
    <row r="584" spans="2:26" s="74" customFormat="1" ht="12.75" x14ac:dyDescent="0.2">
      <c r="B584" s="67" t="str">
        <f>IF(ISBLANK(Allowed!A570),"",Allowed!A570)</f>
        <v/>
      </c>
      <c r="C584" s="66" t="str">
        <f>IF(ISBLANK(Allowed!C570),"",Allowed!C570)</f>
        <v/>
      </c>
      <c r="D584" s="66" t="str">
        <f>IF(ISBLANK(Allowed!D570),"",Allowed!D570)</f>
        <v/>
      </c>
      <c r="E584" s="66" t="str">
        <f>IF(ISBLANK(Allowed!F570),"",Allowed!F570)</f>
        <v/>
      </c>
      <c r="F584" s="67" t="str">
        <f ca="1">IF(ISNA(MATCH(B584,Started!$A$2:$A$100,0)),"",OFFSET(StartedReference,MATCH(B584,Started!$A$2:$A$100,0),3))</f>
        <v/>
      </c>
      <c r="G584" s="68" t="str">
        <f t="shared" ca="1" si="56"/>
        <v/>
      </c>
      <c r="H584" s="69" t="str">
        <f ca="1">IF(ISNA(MATCH(B584,Started!$A$2:$A$1000,0)),"",OFFSET(StartedReference,MATCH(B584,Started!$A$2:$A$1000,0),5)/86400)</f>
        <v/>
      </c>
      <c r="I584" s="66" t="str">
        <f ca="1">IF(ISNA(MATCH(B584,Viewer!$A$2:$A$100,0)),"",OFFSET(ViewerReference,MATCH(B584,Viewer!$A$2:$A$100,0),3))</f>
        <v/>
      </c>
      <c r="J584" s="68" t="str">
        <f t="shared" ca="1" si="59"/>
        <v/>
      </c>
      <c r="K584" s="70" t="str">
        <f ca="1">IF(ISNA(MATCH(B584,Viewer!$A$2:$A$100,0)),"",OFFSET(ViewerReference,MATCH(B584,Viewer!$A$2:$A$100,0),5)/86400)</f>
        <v/>
      </c>
      <c r="L584" s="66" t="str">
        <f ca="1">IF(ISNA(MATCH(B584,Reader!$A$2:$A$100,0)),"",OFFSET(ReaderReference,MATCH(B584,Reader!$A$2:$A$100,0),3))</f>
        <v/>
      </c>
      <c r="M584" s="68" t="str">
        <f t="shared" ca="1" si="60"/>
        <v/>
      </c>
      <c r="N584" s="70" t="str">
        <f ca="1">IF(ISNA(MATCH(B584,Reader!$A$2:$A$100,0)),"",OFFSET(ReaderReference,MATCH(B584,Reader!$A$2:$A$100,0),5)/86400)</f>
        <v/>
      </c>
      <c r="O584" s="68" t="str">
        <f t="shared" ca="1" si="57"/>
        <v/>
      </c>
      <c r="P584" s="71" t="str">
        <f ca="1">IF(ISNA(MATCH(B584,PageBottom!$A$2:$A$1000,0)),"",OFFSET(PageBottomReference,MATCH(B584,PageBottom!$A$2:$A$1000,0),3))</f>
        <v/>
      </c>
      <c r="Q584" s="68" t="str">
        <f t="shared" ca="1" si="61"/>
        <v/>
      </c>
      <c r="R584" s="69" t="str">
        <f ca="1">IF(ISNA(MATCH(B584,PageBottom!$A$2:$A$1000,0)),"",OFFSET(PageBottomReference,MATCH(B584,PageBottom!$A$2:$A$1000,0),5)/86400)</f>
        <v/>
      </c>
      <c r="S584" s="72" t="str">
        <f t="shared" ca="1" si="62"/>
        <v/>
      </c>
      <c r="T584" s="73" t="str">
        <f ca="1">IF(ISNA(MATCH(B584,Pages!$A$2:$A$1000,0)),"",OFFSET(PageReference,MATCH(B584,Pages!$A$2:$A$1000,0),3))</f>
        <v/>
      </c>
      <c r="U584" s="66" t="str">
        <f ca="1">IF(ISNA(MATCH(B584,Pages!$A$2:$A$1000,0)),"",OFFSET(PageReference,MATCH(B584,Pages!$A$2:$A$1000,0),1))</f>
        <v/>
      </c>
      <c r="V584" s="66" t="str">
        <f ca="1">IF(ISNA(MATCH(B584,Pages!$A$2:$A$1000,0)),"",OFFSET(PageReference,MATCH(B584,Pages!$A$2:$A$1000,0),2))</f>
        <v/>
      </c>
      <c r="W584" s="68" t="str">
        <f t="shared" si="58"/>
        <v/>
      </c>
      <c r="X584" s="68" t="str">
        <f ca="1">IF(ISNA(MATCH(B584,Pages!$A$2:$A$1000,0)),"",OFFSET(PageReference,MATCH(B584,Pages!$A$2:$A$1000,0),5)/100)</f>
        <v/>
      </c>
      <c r="Y584" s="68" t="str">
        <f ca="1">IF(ISNA(MATCH(B584,Pages!$A$2:$A$1000,0)),"",OFFSET(PageReference,MATCH(B584,Pages!$A$2:$A$1000,0),6)/100)</f>
        <v/>
      </c>
      <c r="Z584" s="70" t="str">
        <f ca="1">IF(ISNA(MATCH(B584,Pages!$A$2:$A$1000,0)),"",OFFSET(PageReference,MATCH(B584,Pages!$A$2:$A$1000,0),4)/86400)</f>
        <v/>
      </c>
    </row>
    <row r="585" spans="2:26" s="74" customFormat="1" ht="12.75" x14ac:dyDescent="0.2">
      <c r="B585" s="67" t="str">
        <f>IF(ISBLANK(Allowed!A571),"",Allowed!A571)</f>
        <v/>
      </c>
      <c r="C585" s="66" t="str">
        <f>IF(ISBLANK(Allowed!C571),"",Allowed!C571)</f>
        <v/>
      </c>
      <c r="D585" s="66" t="str">
        <f>IF(ISBLANK(Allowed!D571),"",Allowed!D571)</f>
        <v/>
      </c>
      <c r="E585" s="66" t="str">
        <f>IF(ISBLANK(Allowed!F571),"",Allowed!F571)</f>
        <v/>
      </c>
      <c r="F585" s="67" t="str">
        <f ca="1">IF(ISNA(MATCH(B585,Started!$A$2:$A$100,0)),"",OFFSET(StartedReference,MATCH(B585,Started!$A$2:$A$100,0),3))</f>
        <v/>
      </c>
      <c r="G585" s="68" t="str">
        <f t="shared" ca="1" si="56"/>
        <v/>
      </c>
      <c r="H585" s="69" t="str">
        <f ca="1">IF(ISNA(MATCH(B585,Started!$A$2:$A$1000,0)),"",OFFSET(StartedReference,MATCH(B585,Started!$A$2:$A$1000,0),5)/86400)</f>
        <v/>
      </c>
      <c r="I585" s="66" t="str">
        <f ca="1">IF(ISNA(MATCH(B585,Viewer!$A$2:$A$100,0)),"",OFFSET(ViewerReference,MATCH(B585,Viewer!$A$2:$A$100,0),3))</f>
        <v/>
      </c>
      <c r="J585" s="68" t="str">
        <f t="shared" ca="1" si="59"/>
        <v/>
      </c>
      <c r="K585" s="70" t="str">
        <f ca="1">IF(ISNA(MATCH(B585,Viewer!$A$2:$A$100,0)),"",OFFSET(ViewerReference,MATCH(B585,Viewer!$A$2:$A$100,0),5)/86400)</f>
        <v/>
      </c>
      <c r="L585" s="66" t="str">
        <f ca="1">IF(ISNA(MATCH(B585,Reader!$A$2:$A$100,0)),"",OFFSET(ReaderReference,MATCH(B585,Reader!$A$2:$A$100,0),3))</f>
        <v/>
      </c>
      <c r="M585" s="68" t="str">
        <f t="shared" ca="1" si="60"/>
        <v/>
      </c>
      <c r="N585" s="70" t="str">
        <f ca="1">IF(ISNA(MATCH(B585,Reader!$A$2:$A$100,0)),"",OFFSET(ReaderReference,MATCH(B585,Reader!$A$2:$A$100,0),5)/86400)</f>
        <v/>
      </c>
      <c r="O585" s="68" t="str">
        <f t="shared" ca="1" si="57"/>
        <v/>
      </c>
      <c r="P585" s="71" t="str">
        <f ca="1">IF(ISNA(MATCH(B585,PageBottom!$A$2:$A$1000,0)),"",OFFSET(PageBottomReference,MATCH(B585,PageBottom!$A$2:$A$1000,0),3))</f>
        <v/>
      </c>
      <c r="Q585" s="68" t="str">
        <f t="shared" ca="1" si="61"/>
        <v/>
      </c>
      <c r="R585" s="69" t="str">
        <f ca="1">IF(ISNA(MATCH(B585,PageBottom!$A$2:$A$1000,0)),"",OFFSET(PageBottomReference,MATCH(B585,PageBottom!$A$2:$A$1000,0),5)/86400)</f>
        <v/>
      </c>
      <c r="S585" s="72" t="str">
        <f t="shared" ca="1" si="62"/>
        <v/>
      </c>
      <c r="T585" s="73" t="str">
        <f ca="1">IF(ISNA(MATCH(B585,Pages!$A$2:$A$1000,0)),"",OFFSET(PageReference,MATCH(B585,Pages!$A$2:$A$1000,0),3))</f>
        <v/>
      </c>
      <c r="U585" s="66" t="str">
        <f ca="1">IF(ISNA(MATCH(B585,Pages!$A$2:$A$1000,0)),"",OFFSET(PageReference,MATCH(B585,Pages!$A$2:$A$1000,0),1))</f>
        <v/>
      </c>
      <c r="V585" s="66" t="str">
        <f ca="1">IF(ISNA(MATCH(B585,Pages!$A$2:$A$1000,0)),"",OFFSET(PageReference,MATCH(B585,Pages!$A$2:$A$1000,0),2))</f>
        <v/>
      </c>
      <c r="W585" s="68" t="str">
        <f t="shared" si="58"/>
        <v/>
      </c>
      <c r="X585" s="68" t="str">
        <f ca="1">IF(ISNA(MATCH(B585,Pages!$A$2:$A$1000,0)),"",OFFSET(PageReference,MATCH(B585,Pages!$A$2:$A$1000,0),5)/100)</f>
        <v/>
      </c>
      <c r="Y585" s="68" t="str">
        <f ca="1">IF(ISNA(MATCH(B585,Pages!$A$2:$A$1000,0)),"",OFFSET(PageReference,MATCH(B585,Pages!$A$2:$A$1000,0),6)/100)</f>
        <v/>
      </c>
      <c r="Z585" s="70" t="str">
        <f ca="1">IF(ISNA(MATCH(B585,Pages!$A$2:$A$1000,0)),"",OFFSET(PageReference,MATCH(B585,Pages!$A$2:$A$1000,0),4)/86400)</f>
        <v/>
      </c>
    </row>
    <row r="586" spans="2:26" s="74" customFormat="1" ht="12.75" x14ac:dyDescent="0.2">
      <c r="B586" s="67" t="str">
        <f>IF(ISBLANK(Allowed!A572),"",Allowed!A572)</f>
        <v/>
      </c>
      <c r="C586" s="66" t="str">
        <f>IF(ISBLANK(Allowed!C572),"",Allowed!C572)</f>
        <v/>
      </c>
      <c r="D586" s="66" t="str">
        <f>IF(ISBLANK(Allowed!D572),"",Allowed!D572)</f>
        <v/>
      </c>
      <c r="E586" s="66" t="str">
        <f>IF(ISBLANK(Allowed!F572),"",Allowed!F572)</f>
        <v/>
      </c>
      <c r="F586" s="67" t="str">
        <f ca="1">IF(ISNA(MATCH(B586,Started!$A$2:$A$100,0)),"",OFFSET(StartedReference,MATCH(B586,Started!$A$2:$A$100,0),3))</f>
        <v/>
      </c>
      <c r="G586" s="68" t="str">
        <f t="shared" ca="1" si="56"/>
        <v/>
      </c>
      <c r="H586" s="69" t="str">
        <f ca="1">IF(ISNA(MATCH(B586,Started!$A$2:$A$1000,0)),"",OFFSET(StartedReference,MATCH(B586,Started!$A$2:$A$1000,0),5)/86400)</f>
        <v/>
      </c>
      <c r="I586" s="66" t="str">
        <f ca="1">IF(ISNA(MATCH(B586,Viewer!$A$2:$A$100,0)),"",OFFSET(ViewerReference,MATCH(B586,Viewer!$A$2:$A$100,0),3))</f>
        <v/>
      </c>
      <c r="J586" s="68" t="str">
        <f t="shared" ca="1" si="59"/>
        <v/>
      </c>
      <c r="K586" s="70" t="str">
        <f ca="1">IF(ISNA(MATCH(B586,Viewer!$A$2:$A$100,0)),"",OFFSET(ViewerReference,MATCH(B586,Viewer!$A$2:$A$100,0),5)/86400)</f>
        <v/>
      </c>
      <c r="L586" s="66" t="str">
        <f ca="1">IF(ISNA(MATCH(B586,Reader!$A$2:$A$100,0)),"",OFFSET(ReaderReference,MATCH(B586,Reader!$A$2:$A$100,0),3))</f>
        <v/>
      </c>
      <c r="M586" s="68" t="str">
        <f t="shared" ca="1" si="60"/>
        <v/>
      </c>
      <c r="N586" s="70" t="str">
        <f ca="1">IF(ISNA(MATCH(B586,Reader!$A$2:$A$100,0)),"",OFFSET(ReaderReference,MATCH(B586,Reader!$A$2:$A$100,0),5)/86400)</f>
        <v/>
      </c>
      <c r="O586" s="68" t="str">
        <f t="shared" ca="1" si="57"/>
        <v/>
      </c>
      <c r="P586" s="71" t="str">
        <f ca="1">IF(ISNA(MATCH(B586,PageBottom!$A$2:$A$1000,0)),"",OFFSET(PageBottomReference,MATCH(B586,PageBottom!$A$2:$A$1000,0),3))</f>
        <v/>
      </c>
      <c r="Q586" s="68" t="str">
        <f t="shared" ca="1" si="61"/>
        <v/>
      </c>
      <c r="R586" s="69" t="str">
        <f ca="1">IF(ISNA(MATCH(B586,PageBottom!$A$2:$A$1000,0)),"",OFFSET(PageBottomReference,MATCH(B586,PageBottom!$A$2:$A$1000,0),5)/86400)</f>
        <v/>
      </c>
      <c r="S586" s="72" t="str">
        <f t="shared" ca="1" si="62"/>
        <v/>
      </c>
      <c r="T586" s="73" t="str">
        <f ca="1">IF(ISNA(MATCH(B586,Pages!$A$2:$A$1000,0)),"",OFFSET(PageReference,MATCH(B586,Pages!$A$2:$A$1000,0),3))</f>
        <v/>
      </c>
      <c r="U586" s="66" t="str">
        <f ca="1">IF(ISNA(MATCH(B586,Pages!$A$2:$A$1000,0)),"",OFFSET(PageReference,MATCH(B586,Pages!$A$2:$A$1000,0),1))</f>
        <v/>
      </c>
      <c r="V586" s="66" t="str">
        <f ca="1">IF(ISNA(MATCH(B586,Pages!$A$2:$A$1000,0)),"",OFFSET(PageReference,MATCH(B586,Pages!$A$2:$A$1000,0),2))</f>
        <v/>
      </c>
      <c r="W586" s="68" t="str">
        <f t="shared" si="58"/>
        <v/>
      </c>
      <c r="X586" s="68" t="str">
        <f ca="1">IF(ISNA(MATCH(B586,Pages!$A$2:$A$1000,0)),"",OFFSET(PageReference,MATCH(B586,Pages!$A$2:$A$1000,0),5)/100)</f>
        <v/>
      </c>
      <c r="Y586" s="68" t="str">
        <f ca="1">IF(ISNA(MATCH(B586,Pages!$A$2:$A$1000,0)),"",OFFSET(PageReference,MATCH(B586,Pages!$A$2:$A$1000,0),6)/100)</f>
        <v/>
      </c>
      <c r="Z586" s="70" t="str">
        <f ca="1">IF(ISNA(MATCH(B586,Pages!$A$2:$A$1000,0)),"",OFFSET(PageReference,MATCH(B586,Pages!$A$2:$A$1000,0),4)/86400)</f>
        <v/>
      </c>
    </row>
    <row r="587" spans="2:26" s="74" customFormat="1" ht="12.75" x14ac:dyDescent="0.2">
      <c r="B587" s="67" t="str">
        <f>IF(ISBLANK(Allowed!A573),"",Allowed!A573)</f>
        <v/>
      </c>
      <c r="C587" s="66" t="str">
        <f>IF(ISBLANK(Allowed!C573),"",Allowed!C573)</f>
        <v/>
      </c>
      <c r="D587" s="66" t="str">
        <f>IF(ISBLANK(Allowed!D573),"",Allowed!D573)</f>
        <v/>
      </c>
      <c r="E587" s="66" t="str">
        <f>IF(ISBLANK(Allowed!F573),"",Allowed!F573)</f>
        <v/>
      </c>
      <c r="F587" s="67" t="str">
        <f ca="1">IF(ISNA(MATCH(B587,Started!$A$2:$A$100,0)),"",OFFSET(StartedReference,MATCH(B587,Started!$A$2:$A$100,0),3))</f>
        <v/>
      </c>
      <c r="G587" s="68" t="str">
        <f t="shared" ca="1" si="56"/>
        <v/>
      </c>
      <c r="H587" s="69" t="str">
        <f ca="1">IF(ISNA(MATCH(B587,Started!$A$2:$A$1000,0)),"",OFFSET(StartedReference,MATCH(B587,Started!$A$2:$A$1000,0),5)/86400)</f>
        <v/>
      </c>
      <c r="I587" s="66" t="str">
        <f ca="1">IF(ISNA(MATCH(B587,Viewer!$A$2:$A$100,0)),"",OFFSET(ViewerReference,MATCH(B587,Viewer!$A$2:$A$100,0),3))</f>
        <v/>
      </c>
      <c r="J587" s="68" t="str">
        <f t="shared" ca="1" si="59"/>
        <v/>
      </c>
      <c r="K587" s="70" t="str">
        <f ca="1">IF(ISNA(MATCH(B587,Viewer!$A$2:$A$100,0)),"",OFFSET(ViewerReference,MATCH(B587,Viewer!$A$2:$A$100,0),5)/86400)</f>
        <v/>
      </c>
      <c r="L587" s="66" t="str">
        <f ca="1">IF(ISNA(MATCH(B587,Reader!$A$2:$A$100,0)),"",OFFSET(ReaderReference,MATCH(B587,Reader!$A$2:$A$100,0),3))</f>
        <v/>
      </c>
      <c r="M587" s="68" t="str">
        <f t="shared" ca="1" si="60"/>
        <v/>
      </c>
      <c r="N587" s="70" t="str">
        <f ca="1">IF(ISNA(MATCH(B587,Reader!$A$2:$A$100,0)),"",OFFSET(ReaderReference,MATCH(B587,Reader!$A$2:$A$100,0),5)/86400)</f>
        <v/>
      </c>
      <c r="O587" s="68" t="str">
        <f t="shared" ca="1" si="57"/>
        <v/>
      </c>
      <c r="P587" s="71" t="str">
        <f ca="1">IF(ISNA(MATCH(B587,PageBottom!$A$2:$A$1000,0)),"",OFFSET(PageBottomReference,MATCH(B587,PageBottom!$A$2:$A$1000,0),3))</f>
        <v/>
      </c>
      <c r="Q587" s="68" t="str">
        <f t="shared" ca="1" si="61"/>
        <v/>
      </c>
      <c r="R587" s="69" t="str">
        <f ca="1">IF(ISNA(MATCH(B587,PageBottom!$A$2:$A$1000,0)),"",OFFSET(PageBottomReference,MATCH(B587,PageBottom!$A$2:$A$1000,0),5)/86400)</f>
        <v/>
      </c>
      <c r="S587" s="72" t="str">
        <f t="shared" ca="1" si="62"/>
        <v/>
      </c>
      <c r="T587" s="73" t="str">
        <f ca="1">IF(ISNA(MATCH(B587,Pages!$A$2:$A$1000,0)),"",OFFSET(PageReference,MATCH(B587,Pages!$A$2:$A$1000,0),3))</f>
        <v/>
      </c>
      <c r="U587" s="66" t="str">
        <f ca="1">IF(ISNA(MATCH(B587,Pages!$A$2:$A$1000,0)),"",OFFSET(PageReference,MATCH(B587,Pages!$A$2:$A$1000,0),1))</f>
        <v/>
      </c>
      <c r="V587" s="66" t="str">
        <f ca="1">IF(ISNA(MATCH(B587,Pages!$A$2:$A$1000,0)),"",OFFSET(PageReference,MATCH(B587,Pages!$A$2:$A$1000,0),2))</f>
        <v/>
      </c>
      <c r="W587" s="68" t="str">
        <f t="shared" si="58"/>
        <v/>
      </c>
      <c r="X587" s="68" t="str">
        <f ca="1">IF(ISNA(MATCH(B587,Pages!$A$2:$A$1000,0)),"",OFFSET(PageReference,MATCH(B587,Pages!$A$2:$A$1000,0),5)/100)</f>
        <v/>
      </c>
      <c r="Y587" s="68" t="str">
        <f ca="1">IF(ISNA(MATCH(B587,Pages!$A$2:$A$1000,0)),"",OFFSET(PageReference,MATCH(B587,Pages!$A$2:$A$1000,0),6)/100)</f>
        <v/>
      </c>
      <c r="Z587" s="70" t="str">
        <f ca="1">IF(ISNA(MATCH(B587,Pages!$A$2:$A$1000,0)),"",OFFSET(PageReference,MATCH(B587,Pages!$A$2:$A$1000,0),4)/86400)</f>
        <v/>
      </c>
    </row>
    <row r="588" spans="2:26" s="74" customFormat="1" ht="12.75" x14ac:dyDescent="0.2">
      <c r="B588" s="67" t="str">
        <f>IF(ISBLANK(Allowed!A574),"",Allowed!A574)</f>
        <v/>
      </c>
      <c r="C588" s="66" t="str">
        <f>IF(ISBLANK(Allowed!C574),"",Allowed!C574)</f>
        <v/>
      </c>
      <c r="D588" s="66" t="str">
        <f>IF(ISBLANK(Allowed!D574),"",Allowed!D574)</f>
        <v/>
      </c>
      <c r="E588" s="66" t="str">
        <f>IF(ISBLANK(Allowed!F574),"",Allowed!F574)</f>
        <v/>
      </c>
      <c r="F588" s="67" t="str">
        <f ca="1">IF(ISNA(MATCH(B588,Started!$A$2:$A$100,0)),"",OFFSET(StartedReference,MATCH(B588,Started!$A$2:$A$100,0),3))</f>
        <v/>
      </c>
      <c r="G588" s="68" t="str">
        <f t="shared" ca="1" si="56"/>
        <v/>
      </c>
      <c r="H588" s="69" t="str">
        <f ca="1">IF(ISNA(MATCH(B588,Started!$A$2:$A$1000,0)),"",OFFSET(StartedReference,MATCH(B588,Started!$A$2:$A$1000,0),5)/86400)</f>
        <v/>
      </c>
      <c r="I588" s="66" t="str">
        <f ca="1">IF(ISNA(MATCH(B588,Viewer!$A$2:$A$100,0)),"",OFFSET(ViewerReference,MATCH(B588,Viewer!$A$2:$A$100,0),3))</f>
        <v/>
      </c>
      <c r="J588" s="68" t="str">
        <f t="shared" ca="1" si="59"/>
        <v/>
      </c>
      <c r="K588" s="70" t="str">
        <f ca="1">IF(ISNA(MATCH(B588,Viewer!$A$2:$A$100,0)),"",OFFSET(ViewerReference,MATCH(B588,Viewer!$A$2:$A$100,0),5)/86400)</f>
        <v/>
      </c>
      <c r="L588" s="66" t="str">
        <f ca="1">IF(ISNA(MATCH(B588,Reader!$A$2:$A$100,0)),"",OFFSET(ReaderReference,MATCH(B588,Reader!$A$2:$A$100,0),3))</f>
        <v/>
      </c>
      <c r="M588" s="68" t="str">
        <f t="shared" ca="1" si="60"/>
        <v/>
      </c>
      <c r="N588" s="70" t="str">
        <f ca="1">IF(ISNA(MATCH(B588,Reader!$A$2:$A$100,0)),"",OFFSET(ReaderReference,MATCH(B588,Reader!$A$2:$A$100,0),5)/86400)</f>
        <v/>
      </c>
      <c r="O588" s="68" t="str">
        <f t="shared" ca="1" si="57"/>
        <v/>
      </c>
      <c r="P588" s="71" t="str">
        <f ca="1">IF(ISNA(MATCH(B588,PageBottom!$A$2:$A$1000,0)),"",OFFSET(PageBottomReference,MATCH(B588,PageBottom!$A$2:$A$1000,0),3))</f>
        <v/>
      </c>
      <c r="Q588" s="68" t="str">
        <f t="shared" ca="1" si="61"/>
        <v/>
      </c>
      <c r="R588" s="69" t="str">
        <f ca="1">IF(ISNA(MATCH(B588,PageBottom!$A$2:$A$1000,0)),"",OFFSET(PageBottomReference,MATCH(B588,PageBottom!$A$2:$A$1000,0),5)/86400)</f>
        <v/>
      </c>
      <c r="S588" s="72" t="str">
        <f t="shared" ca="1" si="62"/>
        <v/>
      </c>
      <c r="T588" s="73" t="str">
        <f ca="1">IF(ISNA(MATCH(B588,Pages!$A$2:$A$1000,0)),"",OFFSET(PageReference,MATCH(B588,Pages!$A$2:$A$1000,0),3))</f>
        <v/>
      </c>
      <c r="U588" s="66" t="str">
        <f ca="1">IF(ISNA(MATCH(B588,Pages!$A$2:$A$1000,0)),"",OFFSET(PageReference,MATCH(B588,Pages!$A$2:$A$1000,0),1))</f>
        <v/>
      </c>
      <c r="V588" s="66" t="str">
        <f ca="1">IF(ISNA(MATCH(B588,Pages!$A$2:$A$1000,0)),"",OFFSET(PageReference,MATCH(B588,Pages!$A$2:$A$1000,0),2))</f>
        <v/>
      </c>
      <c r="W588" s="68" t="str">
        <f t="shared" si="58"/>
        <v/>
      </c>
      <c r="X588" s="68" t="str">
        <f ca="1">IF(ISNA(MATCH(B588,Pages!$A$2:$A$1000,0)),"",OFFSET(PageReference,MATCH(B588,Pages!$A$2:$A$1000,0),5)/100)</f>
        <v/>
      </c>
      <c r="Y588" s="68" t="str">
        <f ca="1">IF(ISNA(MATCH(B588,Pages!$A$2:$A$1000,0)),"",OFFSET(PageReference,MATCH(B588,Pages!$A$2:$A$1000,0),6)/100)</f>
        <v/>
      </c>
      <c r="Z588" s="70" t="str">
        <f ca="1">IF(ISNA(MATCH(B588,Pages!$A$2:$A$1000,0)),"",OFFSET(PageReference,MATCH(B588,Pages!$A$2:$A$1000,0),4)/86400)</f>
        <v/>
      </c>
    </row>
    <row r="589" spans="2:26" s="74" customFormat="1" ht="12.75" x14ac:dyDescent="0.2">
      <c r="B589" s="67" t="str">
        <f>IF(ISBLANK(Allowed!A575),"",Allowed!A575)</f>
        <v/>
      </c>
      <c r="C589" s="66" t="str">
        <f>IF(ISBLANK(Allowed!C575),"",Allowed!C575)</f>
        <v/>
      </c>
      <c r="D589" s="66" t="str">
        <f>IF(ISBLANK(Allowed!D575),"",Allowed!D575)</f>
        <v/>
      </c>
      <c r="E589" s="66" t="str">
        <f>IF(ISBLANK(Allowed!F575),"",Allowed!F575)</f>
        <v/>
      </c>
      <c r="F589" s="67" t="str">
        <f ca="1">IF(ISNA(MATCH(B589,Started!$A$2:$A$100,0)),"",OFFSET(StartedReference,MATCH(B589,Started!$A$2:$A$100,0),3))</f>
        <v/>
      </c>
      <c r="G589" s="68" t="str">
        <f t="shared" ca="1" si="56"/>
        <v/>
      </c>
      <c r="H589" s="69" t="str">
        <f ca="1">IF(ISNA(MATCH(B589,Started!$A$2:$A$1000,0)),"",OFFSET(StartedReference,MATCH(B589,Started!$A$2:$A$1000,0),5)/86400)</f>
        <v/>
      </c>
      <c r="I589" s="66" t="str">
        <f ca="1">IF(ISNA(MATCH(B589,Viewer!$A$2:$A$100,0)),"",OFFSET(ViewerReference,MATCH(B589,Viewer!$A$2:$A$100,0),3))</f>
        <v/>
      </c>
      <c r="J589" s="68" t="str">
        <f t="shared" ca="1" si="59"/>
        <v/>
      </c>
      <c r="K589" s="70" t="str">
        <f ca="1">IF(ISNA(MATCH(B589,Viewer!$A$2:$A$100,0)),"",OFFSET(ViewerReference,MATCH(B589,Viewer!$A$2:$A$100,0),5)/86400)</f>
        <v/>
      </c>
      <c r="L589" s="66" t="str">
        <f ca="1">IF(ISNA(MATCH(B589,Reader!$A$2:$A$100,0)),"",OFFSET(ReaderReference,MATCH(B589,Reader!$A$2:$A$100,0),3))</f>
        <v/>
      </c>
      <c r="M589" s="68" t="str">
        <f t="shared" ca="1" si="60"/>
        <v/>
      </c>
      <c r="N589" s="70" t="str">
        <f ca="1">IF(ISNA(MATCH(B589,Reader!$A$2:$A$100,0)),"",OFFSET(ReaderReference,MATCH(B589,Reader!$A$2:$A$100,0),5)/86400)</f>
        <v/>
      </c>
      <c r="O589" s="68" t="str">
        <f t="shared" ca="1" si="57"/>
        <v/>
      </c>
      <c r="P589" s="71" t="str">
        <f ca="1">IF(ISNA(MATCH(B589,PageBottom!$A$2:$A$1000,0)),"",OFFSET(PageBottomReference,MATCH(B589,PageBottom!$A$2:$A$1000,0),3))</f>
        <v/>
      </c>
      <c r="Q589" s="68" t="str">
        <f t="shared" ca="1" si="61"/>
        <v/>
      </c>
      <c r="R589" s="69" t="str">
        <f ca="1">IF(ISNA(MATCH(B589,PageBottom!$A$2:$A$1000,0)),"",OFFSET(PageBottomReference,MATCH(B589,PageBottom!$A$2:$A$1000,0),5)/86400)</f>
        <v/>
      </c>
      <c r="S589" s="72" t="str">
        <f t="shared" ca="1" si="62"/>
        <v/>
      </c>
      <c r="T589" s="73" t="str">
        <f ca="1">IF(ISNA(MATCH(B589,Pages!$A$2:$A$1000,0)),"",OFFSET(PageReference,MATCH(B589,Pages!$A$2:$A$1000,0),3))</f>
        <v/>
      </c>
      <c r="U589" s="66" t="str">
        <f ca="1">IF(ISNA(MATCH(B589,Pages!$A$2:$A$1000,0)),"",OFFSET(PageReference,MATCH(B589,Pages!$A$2:$A$1000,0),1))</f>
        <v/>
      </c>
      <c r="V589" s="66" t="str">
        <f ca="1">IF(ISNA(MATCH(B589,Pages!$A$2:$A$1000,0)),"",OFFSET(PageReference,MATCH(B589,Pages!$A$2:$A$1000,0),2))</f>
        <v/>
      </c>
      <c r="W589" s="68" t="str">
        <f t="shared" si="58"/>
        <v/>
      </c>
      <c r="X589" s="68" t="str">
        <f ca="1">IF(ISNA(MATCH(B589,Pages!$A$2:$A$1000,0)),"",OFFSET(PageReference,MATCH(B589,Pages!$A$2:$A$1000,0),5)/100)</f>
        <v/>
      </c>
      <c r="Y589" s="68" t="str">
        <f ca="1">IF(ISNA(MATCH(B589,Pages!$A$2:$A$1000,0)),"",OFFSET(PageReference,MATCH(B589,Pages!$A$2:$A$1000,0),6)/100)</f>
        <v/>
      </c>
      <c r="Z589" s="70" t="str">
        <f ca="1">IF(ISNA(MATCH(B589,Pages!$A$2:$A$1000,0)),"",OFFSET(PageReference,MATCH(B589,Pages!$A$2:$A$1000,0),4)/86400)</f>
        <v/>
      </c>
    </row>
    <row r="590" spans="2:26" s="74" customFormat="1" ht="12.75" x14ac:dyDescent="0.2">
      <c r="B590" s="67" t="str">
        <f>IF(ISBLANK(Allowed!A576),"",Allowed!A576)</f>
        <v/>
      </c>
      <c r="C590" s="66" t="str">
        <f>IF(ISBLANK(Allowed!C576),"",Allowed!C576)</f>
        <v/>
      </c>
      <c r="D590" s="66" t="str">
        <f>IF(ISBLANK(Allowed!D576),"",Allowed!D576)</f>
        <v/>
      </c>
      <c r="E590" s="66" t="str">
        <f>IF(ISBLANK(Allowed!F576),"",Allowed!F576)</f>
        <v/>
      </c>
      <c r="F590" s="67" t="str">
        <f ca="1">IF(ISNA(MATCH(B590,Started!$A$2:$A$100,0)),"",OFFSET(StartedReference,MATCH(B590,Started!$A$2:$A$100,0),3))</f>
        <v/>
      </c>
      <c r="G590" s="68" t="str">
        <f t="shared" ca="1" si="56"/>
        <v/>
      </c>
      <c r="H590" s="69" t="str">
        <f ca="1">IF(ISNA(MATCH(B590,Started!$A$2:$A$1000,0)),"",OFFSET(StartedReference,MATCH(B590,Started!$A$2:$A$1000,0),5)/86400)</f>
        <v/>
      </c>
      <c r="I590" s="66" t="str">
        <f ca="1">IF(ISNA(MATCH(B590,Viewer!$A$2:$A$100,0)),"",OFFSET(ViewerReference,MATCH(B590,Viewer!$A$2:$A$100,0),3))</f>
        <v/>
      </c>
      <c r="J590" s="68" t="str">
        <f t="shared" ca="1" si="59"/>
        <v/>
      </c>
      <c r="K590" s="70" t="str">
        <f ca="1">IF(ISNA(MATCH(B590,Viewer!$A$2:$A$100,0)),"",OFFSET(ViewerReference,MATCH(B590,Viewer!$A$2:$A$100,0),5)/86400)</f>
        <v/>
      </c>
      <c r="L590" s="66" t="str">
        <f ca="1">IF(ISNA(MATCH(B590,Reader!$A$2:$A$100,0)),"",OFFSET(ReaderReference,MATCH(B590,Reader!$A$2:$A$100,0),3))</f>
        <v/>
      </c>
      <c r="M590" s="68" t="str">
        <f t="shared" ca="1" si="60"/>
        <v/>
      </c>
      <c r="N590" s="70" t="str">
        <f ca="1">IF(ISNA(MATCH(B590,Reader!$A$2:$A$100,0)),"",OFFSET(ReaderReference,MATCH(B590,Reader!$A$2:$A$100,0),5)/86400)</f>
        <v/>
      </c>
      <c r="O590" s="68" t="str">
        <f t="shared" ca="1" si="57"/>
        <v/>
      </c>
      <c r="P590" s="71" t="str">
        <f ca="1">IF(ISNA(MATCH(B590,PageBottom!$A$2:$A$1000,0)),"",OFFSET(PageBottomReference,MATCH(B590,PageBottom!$A$2:$A$1000,0),3))</f>
        <v/>
      </c>
      <c r="Q590" s="68" t="str">
        <f t="shared" ca="1" si="61"/>
        <v/>
      </c>
      <c r="R590" s="69" t="str">
        <f ca="1">IF(ISNA(MATCH(B590,PageBottom!$A$2:$A$1000,0)),"",OFFSET(PageBottomReference,MATCH(B590,PageBottom!$A$2:$A$1000,0),5)/86400)</f>
        <v/>
      </c>
      <c r="S590" s="72" t="str">
        <f t="shared" ca="1" si="62"/>
        <v/>
      </c>
      <c r="T590" s="73" t="str">
        <f ca="1">IF(ISNA(MATCH(B590,Pages!$A$2:$A$1000,0)),"",OFFSET(PageReference,MATCH(B590,Pages!$A$2:$A$1000,0),3))</f>
        <v/>
      </c>
      <c r="U590" s="66" t="str">
        <f ca="1">IF(ISNA(MATCH(B590,Pages!$A$2:$A$1000,0)),"",OFFSET(PageReference,MATCH(B590,Pages!$A$2:$A$1000,0),1))</f>
        <v/>
      </c>
      <c r="V590" s="66" t="str">
        <f ca="1">IF(ISNA(MATCH(B590,Pages!$A$2:$A$1000,0)),"",OFFSET(PageReference,MATCH(B590,Pages!$A$2:$A$1000,0),2))</f>
        <v/>
      </c>
      <c r="W590" s="68" t="str">
        <f t="shared" si="58"/>
        <v/>
      </c>
      <c r="X590" s="68" t="str">
        <f ca="1">IF(ISNA(MATCH(B590,Pages!$A$2:$A$1000,0)),"",OFFSET(PageReference,MATCH(B590,Pages!$A$2:$A$1000,0),5)/100)</f>
        <v/>
      </c>
      <c r="Y590" s="68" t="str">
        <f ca="1">IF(ISNA(MATCH(B590,Pages!$A$2:$A$1000,0)),"",OFFSET(PageReference,MATCH(B590,Pages!$A$2:$A$1000,0),6)/100)</f>
        <v/>
      </c>
      <c r="Z590" s="70" t="str">
        <f ca="1">IF(ISNA(MATCH(B590,Pages!$A$2:$A$1000,0)),"",OFFSET(PageReference,MATCH(B590,Pages!$A$2:$A$1000,0),4)/86400)</f>
        <v/>
      </c>
    </row>
    <row r="591" spans="2:26" s="74" customFormat="1" ht="12.75" x14ac:dyDescent="0.2">
      <c r="B591" s="67" t="str">
        <f>IF(ISBLANK(Allowed!A577),"",Allowed!A577)</f>
        <v/>
      </c>
      <c r="C591" s="66" t="str">
        <f>IF(ISBLANK(Allowed!C577),"",Allowed!C577)</f>
        <v/>
      </c>
      <c r="D591" s="66" t="str">
        <f>IF(ISBLANK(Allowed!D577),"",Allowed!D577)</f>
        <v/>
      </c>
      <c r="E591" s="66" t="str">
        <f>IF(ISBLANK(Allowed!F577),"",Allowed!F577)</f>
        <v/>
      </c>
      <c r="F591" s="67" t="str">
        <f ca="1">IF(ISNA(MATCH(B591,Started!$A$2:$A$100,0)),"",OFFSET(StartedReference,MATCH(B591,Started!$A$2:$A$100,0),3))</f>
        <v/>
      </c>
      <c r="G591" s="68" t="str">
        <f t="shared" ca="1" si="56"/>
        <v/>
      </c>
      <c r="H591" s="69" t="str">
        <f ca="1">IF(ISNA(MATCH(B591,Started!$A$2:$A$1000,0)),"",OFFSET(StartedReference,MATCH(B591,Started!$A$2:$A$1000,0),5)/86400)</f>
        <v/>
      </c>
      <c r="I591" s="66" t="str">
        <f ca="1">IF(ISNA(MATCH(B591,Viewer!$A$2:$A$100,0)),"",OFFSET(ViewerReference,MATCH(B591,Viewer!$A$2:$A$100,0),3))</f>
        <v/>
      </c>
      <c r="J591" s="68" t="str">
        <f t="shared" ca="1" si="59"/>
        <v/>
      </c>
      <c r="K591" s="70" t="str">
        <f ca="1">IF(ISNA(MATCH(B591,Viewer!$A$2:$A$100,0)),"",OFFSET(ViewerReference,MATCH(B591,Viewer!$A$2:$A$100,0),5)/86400)</f>
        <v/>
      </c>
      <c r="L591" s="66" t="str">
        <f ca="1">IF(ISNA(MATCH(B591,Reader!$A$2:$A$100,0)),"",OFFSET(ReaderReference,MATCH(B591,Reader!$A$2:$A$100,0),3))</f>
        <v/>
      </c>
      <c r="M591" s="68" t="str">
        <f t="shared" ca="1" si="60"/>
        <v/>
      </c>
      <c r="N591" s="70" t="str">
        <f ca="1">IF(ISNA(MATCH(B591,Reader!$A$2:$A$100,0)),"",OFFSET(ReaderReference,MATCH(B591,Reader!$A$2:$A$100,0),5)/86400)</f>
        <v/>
      </c>
      <c r="O591" s="68" t="str">
        <f t="shared" ca="1" si="57"/>
        <v/>
      </c>
      <c r="P591" s="71" t="str">
        <f ca="1">IF(ISNA(MATCH(B591,PageBottom!$A$2:$A$1000,0)),"",OFFSET(PageBottomReference,MATCH(B591,PageBottom!$A$2:$A$1000,0),3))</f>
        <v/>
      </c>
      <c r="Q591" s="68" t="str">
        <f t="shared" ca="1" si="61"/>
        <v/>
      </c>
      <c r="R591" s="69" t="str">
        <f ca="1">IF(ISNA(MATCH(B591,PageBottom!$A$2:$A$1000,0)),"",OFFSET(PageBottomReference,MATCH(B591,PageBottom!$A$2:$A$1000,0),5)/86400)</f>
        <v/>
      </c>
      <c r="S591" s="72" t="str">
        <f t="shared" ca="1" si="62"/>
        <v/>
      </c>
      <c r="T591" s="73" t="str">
        <f ca="1">IF(ISNA(MATCH(B591,Pages!$A$2:$A$1000,0)),"",OFFSET(PageReference,MATCH(B591,Pages!$A$2:$A$1000,0),3))</f>
        <v/>
      </c>
      <c r="U591" s="66" t="str">
        <f ca="1">IF(ISNA(MATCH(B591,Pages!$A$2:$A$1000,0)),"",OFFSET(PageReference,MATCH(B591,Pages!$A$2:$A$1000,0),1))</f>
        <v/>
      </c>
      <c r="V591" s="66" t="str">
        <f ca="1">IF(ISNA(MATCH(B591,Pages!$A$2:$A$1000,0)),"",OFFSET(PageReference,MATCH(B591,Pages!$A$2:$A$1000,0),2))</f>
        <v/>
      </c>
      <c r="W591" s="68" t="str">
        <f t="shared" si="58"/>
        <v/>
      </c>
      <c r="X591" s="68" t="str">
        <f ca="1">IF(ISNA(MATCH(B591,Pages!$A$2:$A$1000,0)),"",OFFSET(PageReference,MATCH(B591,Pages!$A$2:$A$1000,0),5)/100)</f>
        <v/>
      </c>
      <c r="Y591" s="68" t="str">
        <f ca="1">IF(ISNA(MATCH(B591,Pages!$A$2:$A$1000,0)),"",OFFSET(PageReference,MATCH(B591,Pages!$A$2:$A$1000,0),6)/100)</f>
        <v/>
      </c>
      <c r="Z591" s="70" t="str">
        <f ca="1">IF(ISNA(MATCH(B591,Pages!$A$2:$A$1000,0)),"",OFFSET(PageReference,MATCH(B591,Pages!$A$2:$A$1000,0),4)/86400)</f>
        <v/>
      </c>
    </row>
    <row r="592" spans="2:26" s="74" customFormat="1" ht="12.75" x14ac:dyDescent="0.2">
      <c r="B592" s="67" t="str">
        <f>IF(ISBLANK(Allowed!A578),"",Allowed!A578)</f>
        <v/>
      </c>
      <c r="C592" s="66" t="str">
        <f>IF(ISBLANK(Allowed!C578),"",Allowed!C578)</f>
        <v/>
      </c>
      <c r="D592" s="66" t="str">
        <f>IF(ISBLANK(Allowed!D578),"",Allowed!D578)</f>
        <v/>
      </c>
      <c r="E592" s="66" t="str">
        <f>IF(ISBLANK(Allowed!F578),"",Allowed!F578)</f>
        <v/>
      </c>
      <c r="F592" s="67" t="str">
        <f ca="1">IF(ISNA(MATCH(B592,Started!$A$2:$A$100,0)),"",OFFSET(StartedReference,MATCH(B592,Started!$A$2:$A$100,0),3))</f>
        <v/>
      </c>
      <c r="G592" s="68" t="str">
        <f t="shared" ref="G592:G655" ca="1" si="63">IF(ISNUMBER(F592),F592/D592,"")</f>
        <v/>
      </c>
      <c r="H592" s="69" t="str">
        <f ca="1">IF(ISNA(MATCH(B592,Started!$A$2:$A$1000,0)),"",OFFSET(StartedReference,MATCH(B592,Started!$A$2:$A$1000,0),5)/86400)</f>
        <v/>
      </c>
      <c r="I592" s="66" t="str">
        <f ca="1">IF(ISNA(MATCH(B592,Viewer!$A$2:$A$100,0)),"",OFFSET(ViewerReference,MATCH(B592,Viewer!$A$2:$A$100,0),3))</f>
        <v/>
      </c>
      <c r="J592" s="68" t="str">
        <f t="shared" ca="1" si="59"/>
        <v/>
      </c>
      <c r="K592" s="70" t="str">
        <f ca="1">IF(ISNA(MATCH(B592,Viewer!$A$2:$A$100,0)),"",OFFSET(ViewerReference,MATCH(B592,Viewer!$A$2:$A$100,0),5)/86400)</f>
        <v/>
      </c>
      <c r="L592" s="66" t="str">
        <f ca="1">IF(ISNA(MATCH(B592,Reader!$A$2:$A$100,0)),"",OFFSET(ReaderReference,MATCH(B592,Reader!$A$2:$A$100,0),3))</f>
        <v/>
      </c>
      <c r="M592" s="68" t="str">
        <f t="shared" ca="1" si="60"/>
        <v/>
      </c>
      <c r="N592" s="70" t="str">
        <f ca="1">IF(ISNA(MATCH(B592,Reader!$A$2:$A$100,0)),"",OFFSET(ReaderReference,MATCH(B592,Reader!$A$2:$A$100,0),5)/86400)</f>
        <v/>
      </c>
      <c r="O592" s="68" t="str">
        <f t="shared" ref="O592:O655" ca="1" si="64">IF(ISNUMBER(L592),L592/SUM(I592,L592),"")</f>
        <v/>
      </c>
      <c r="P592" s="71" t="str">
        <f ca="1">IF(ISNA(MATCH(B592,PageBottom!$A$2:$A$1000,0)),"",OFFSET(PageBottomReference,MATCH(B592,PageBottom!$A$2:$A$1000,0),3))</f>
        <v/>
      </c>
      <c r="Q592" s="68" t="str">
        <f t="shared" ca="1" si="61"/>
        <v/>
      </c>
      <c r="R592" s="69" t="str">
        <f ca="1">IF(ISNA(MATCH(B592,PageBottom!$A$2:$A$1000,0)),"",OFFSET(PageBottomReference,MATCH(B592,PageBottom!$A$2:$A$1000,0),5)/86400)</f>
        <v/>
      </c>
      <c r="S592" s="72" t="str">
        <f t="shared" ca="1" si="62"/>
        <v/>
      </c>
      <c r="T592" s="73" t="str">
        <f ca="1">IF(ISNA(MATCH(B592,Pages!$A$2:$A$1000,0)),"",OFFSET(PageReference,MATCH(B592,Pages!$A$2:$A$1000,0),3))</f>
        <v/>
      </c>
      <c r="U592" s="66" t="str">
        <f ca="1">IF(ISNA(MATCH(B592,Pages!$A$2:$A$1000,0)),"",OFFSET(PageReference,MATCH(B592,Pages!$A$2:$A$1000,0),1))</f>
        <v/>
      </c>
      <c r="V592" s="66" t="str">
        <f ca="1">IF(ISNA(MATCH(B592,Pages!$A$2:$A$1000,0)),"",OFFSET(PageReference,MATCH(B592,Pages!$A$2:$A$1000,0),2))</f>
        <v/>
      </c>
      <c r="W592" s="68" t="str">
        <f t="shared" ref="W592:W655" si="65">IF(ISNUMBER(D592),D592/V592,"")</f>
        <v/>
      </c>
      <c r="X592" s="68" t="str">
        <f ca="1">IF(ISNA(MATCH(B592,Pages!$A$2:$A$1000,0)),"",OFFSET(PageReference,MATCH(B592,Pages!$A$2:$A$1000,0),5)/100)</f>
        <v/>
      </c>
      <c r="Y592" s="68" t="str">
        <f ca="1">IF(ISNA(MATCH(B592,Pages!$A$2:$A$1000,0)),"",OFFSET(PageReference,MATCH(B592,Pages!$A$2:$A$1000,0),6)/100)</f>
        <v/>
      </c>
      <c r="Z592" s="70" t="str">
        <f ca="1">IF(ISNA(MATCH(B592,Pages!$A$2:$A$1000,0)),"",OFFSET(PageReference,MATCH(B592,Pages!$A$2:$A$1000,0),4)/86400)</f>
        <v/>
      </c>
    </row>
    <row r="593" spans="2:26" s="74" customFormat="1" ht="12.75" x14ac:dyDescent="0.2">
      <c r="B593" s="67" t="str">
        <f>IF(ISBLANK(Allowed!A579),"",Allowed!A579)</f>
        <v/>
      </c>
      <c r="C593" s="66" t="str">
        <f>IF(ISBLANK(Allowed!C579),"",Allowed!C579)</f>
        <v/>
      </c>
      <c r="D593" s="66" t="str">
        <f>IF(ISBLANK(Allowed!D579),"",Allowed!D579)</f>
        <v/>
      </c>
      <c r="E593" s="66" t="str">
        <f>IF(ISBLANK(Allowed!F579),"",Allowed!F579)</f>
        <v/>
      </c>
      <c r="F593" s="67" t="str">
        <f ca="1">IF(ISNA(MATCH(B593,Started!$A$2:$A$100,0)),"",OFFSET(StartedReference,MATCH(B593,Started!$A$2:$A$100,0),3))</f>
        <v/>
      </c>
      <c r="G593" s="68" t="str">
        <f t="shared" ca="1" si="63"/>
        <v/>
      </c>
      <c r="H593" s="69" t="str">
        <f ca="1">IF(ISNA(MATCH(B593,Started!$A$2:$A$1000,0)),"",OFFSET(StartedReference,MATCH(B593,Started!$A$2:$A$1000,0),5)/86400)</f>
        <v/>
      </c>
      <c r="I593" s="66" t="str">
        <f ca="1">IF(ISNA(MATCH(B593,Viewer!$A$2:$A$100,0)),"",OFFSET(ViewerReference,MATCH(B593,Viewer!$A$2:$A$100,0),3))</f>
        <v/>
      </c>
      <c r="J593" s="68" t="str">
        <f t="shared" ref="J593:J656" ca="1" si="66">IF(ISNUMBER(I593),I593/D593,"")</f>
        <v/>
      </c>
      <c r="K593" s="70" t="str">
        <f ca="1">IF(ISNA(MATCH(B593,Viewer!$A$2:$A$100,0)),"",OFFSET(ViewerReference,MATCH(B593,Viewer!$A$2:$A$100,0),5)/86400)</f>
        <v/>
      </c>
      <c r="L593" s="66" t="str">
        <f ca="1">IF(ISNA(MATCH(B593,Reader!$A$2:$A$100,0)),"",OFFSET(ReaderReference,MATCH(B593,Reader!$A$2:$A$100,0),3))</f>
        <v/>
      </c>
      <c r="M593" s="68" t="str">
        <f t="shared" ref="M593:M656" ca="1" si="67">IF(ISNUMBER(L593),L593/D593,"")</f>
        <v/>
      </c>
      <c r="N593" s="70" t="str">
        <f ca="1">IF(ISNA(MATCH(B593,Reader!$A$2:$A$100,0)),"",OFFSET(ReaderReference,MATCH(B593,Reader!$A$2:$A$100,0),5)/86400)</f>
        <v/>
      </c>
      <c r="O593" s="68" t="str">
        <f t="shared" ca="1" si="64"/>
        <v/>
      </c>
      <c r="P593" s="71" t="str">
        <f ca="1">IF(ISNA(MATCH(B593,PageBottom!$A$2:$A$1000,0)),"",OFFSET(PageBottomReference,MATCH(B593,PageBottom!$A$2:$A$1000,0),3))</f>
        <v/>
      </c>
      <c r="Q593" s="68" t="str">
        <f t="shared" ref="Q593:Q656" ca="1" si="68">IF(ISNUMBER(P593),P593/D593,"")</f>
        <v/>
      </c>
      <c r="R593" s="69" t="str">
        <f ca="1">IF(ISNA(MATCH(B593,PageBottom!$A$2:$A$1000,0)),"",OFFSET(PageBottomReference,MATCH(B593,PageBottom!$A$2:$A$1000,0),5)/86400)</f>
        <v/>
      </c>
      <c r="S593" s="72" t="str">
        <f t="shared" ref="S593:S656" ca="1" si="69">IF(ISNUMBER(P593),P593/SUM(L593,I593),"")</f>
        <v/>
      </c>
      <c r="T593" s="73" t="str">
        <f ca="1">IF(ISNA(MATCH(B593,Pages!$A$2:$A$1000,0)),"",OFFSET(PageReference,MATCH(B593,Pages!$A$2:$A$1000,0),3))</f>
        <v/>
      </c>
      <c r="U593" s="66" t="str">
        <f ca="1">IF(ISNA(MATCH(B593,Pages!$A$2:$A$1000,0)),"",OFFSET(PageReference,MATCH(B593,Pages!$A$2:$A$1000,0),1))</f>
        <v/>
      </c>
      <c r="V593" s="66" t="str">
        <f ca="1">IF(ISNA(MATCH(B593,Pages!$A$2:$A$1000,0)),"",OFFSET(PageReference,MATCH(B593,Pages!$A$2:$A$1000,0),2))</f>
        <v/>
      </c>
      <c r="W593" s="68" t="str">
        <f t="shared" si="65"/>
        <v/>
      </c>
      <c r="X593" s="68" t="str">
        <f ca="1">IF(ISNA(MATCH(B593,Pages!$A$2:$A$1000,0)),"",OFFSET(PageReference,MATCH(B593,Pages!$A$2:$A$1000,0),5)/100)</f>
        <v/>
      </c>
      <c r="Y593" s="68" t="str">
        <f ca="1">IF(ISNA(MATCH(B593,Pages!$A$2:$A$1000,0)),"",OFFSET(PageReference,MATCH(B593,Pages!$A$2:$A$1000,0),6)/100)</f>
        <v/>
      </c>
      <c r="Z593" s="70" t="str">
        <f ca="1">IF(ISNA(MATCH(B593,Pages!$A$2:$A$1000,0)),"",OFFSET(PageReference,MATCH(B593,Pages!$A$2:$A$1000,0),4)/86400)</f>
        <v/>
      </c>
    </row>
    <row r="594" spans="2:26" s="74" customFormat="1" ht="12.75" x14ac:dyDescent="0.2">
      <c r="B594" s="67" t="str">
        <f>IF(ISBLANK(Allowed!A580),"",Allowed!A580)</f>
        <v/>
      </c>
      <c r="C594" s="66" t="str">
        <f>IF(ISBLANK(Allowed!C580),"",Allowed!C580)</f>
        <v/>
      </c>
      <c r="D594" s="66" t="str">
        <f>IF(ISBLANK(Allowed!D580),"",Allowed!D580)</f>
        <v/>
      </c>
      <c r="E594" s="66" t="str">
        <f>IF(ISBLANK(Allowed!F580),"",Allowed!F580)</f>
        <v/>
      </c>
      <c r="F594" s="67" t="str">
        <f ca="1">IF(ISNA(MATCH(B594,Started!$A$2:$A$100,0)),"",OFFSET(StartedReference,MATCH(B594,Started!$A$2:$A$100,0),3))</f>
        <v/>
      </c>
      <c r="G594" s="68" t="str">
        <f t="shared" ca="1" si="63"/>
        <v/>
      </c>
      <c r="H594" s="69" t="str">
        <f ca="1">IF(ISNA(MATCH(B594,Started!$A$2:$A$1000,0)),"",OFFSET(StartedReference,MATCH(B594,Started!$A$2:$A$1000,0),5)/86400)</f>
        <v/>
      </c>
      <c r="I594" s="66" t="str">
        <f ca="1">IF(ISNA(MATCH(B594,Viewer!$A$2:$A$100,0)),"",OFFSET(ViewerReference,MATCH(B594,Viewer!$A$2:$A$100,0),3))</f>
        <v/>
      </c>
      <c r="J594" s="68" t="str">
        <f t="shared" ca="1" si="66"/>
        <v/>
      </c>
      <c r="K594" s="70" t="str">
        <f ca="1">IF(ISNA(MATCH(B594,Viewer!$A$2:$A$100,0)),"",OFFSET(ViewerReference,MATCH(B594,Viewer!$A$2:$A$100,0),5)/86400)</f>
        <v/>
      </c>
      <c r="L594" s="66" t="str">
        <f ca="1">IF(ISNA(MATCH(B594,Reader!$A$2:$A$100,0)),"",OFFSET(ReaderReference,MATCH(B594,Reader!$A$2:$A$100,0),3))</f>
        <v/>
      </c>
      <c r="M594" s="68" t="str">
        <f t="shared" ca="1" si="67"/>
        <v/>
      </c>
      <c r="N594" s="70" t="str">
        <f ca="1">IF(ISNA(MATCH(B594,Reader!$A$2:$A$100,0)),"",OFFSET(ReaderReference,MATCH(B594,Reader!$A$2:$A$100,0),5)/86400)</f>
        <v/>
      </c>
      <c r="O594" s="68" t="str">
        <f t="shared" ca="1" si="64"/>
        <v/>
      </c>
      <c r="P594" s="71" t="str">
        <f ca="1">IF(ISNA(MATCH(B594,PageBottom!$A$2:$A$1000,0)),"",OFFSET(PageBottomReference,MATCH(B594,PageBottom!$A$2:$A$1000,0),3))</f>
        <v/>
      </c>
      <c r="Q594" s="68" t="str">
        <f t="shared" ca="1" si="68"/>
        <v/>
      </c>
      <c r="R594" s="69" t="str">
        <f ca="1">IF(ISNA(MATCH(B594,PageBottom!$A$2:$A$1000,0)),"",OFFSET(PageBottomReference,MATCH(B594,PageBottom!$A$2:$A$1000,0),5)/86400)</f>
        <v/>
      </c>
      <c r="S594" s="72" t="str">
        <f t="shared" ca="1" si="69"/>
        <v/>
      </c>
      <c r="T594" s="73" t="str">
        <f ca="1">IF(ISNA(MATCH(B594,Pages!$A$2:$A$1000,0)),"",OFFSET(PageReference,MATCH(B594,Pages!$A$2:$A$1000,0),3))</f>
        <v/>
      </c>
      <c r="U594" s="66" t="str">
        <f ca="1">IF(ISNA(MATCH(B594,Pages!$A$2:$A$1000,0)),"",OFFSET(PageReference,MATCH(B594,Pages!$A$2:$A$1000,0),1))</f>
        <v/>
      </c>
      <c r="V594" s="66" t="str">
        <f ca="1">IF(ISNA(MATCH(B594,Pages!$A$2:$A$1000,0)),"",OFFSET(PageReference,MATCH(B594,Pages!$A$2:$A$1000,0),2))</f>
        <v/>
      </c>
      <c r="W594" s="68" t="str">
        <f t="shared" si="65"/>
        <v/>
      </c>
      <c r="X594" s="68" t="str">
        <f ca="1">IF(ISNA(MATCH(B594,Pages!$A$2:$A$1000,0)),"",OFFSET(PageReference,MATCH(B594,Pages!$A$2:$A$1000,0),5)/100)</f>
        <v/>
      </c>
      <c r="Y594" s="68" t="str">
        <f ca="1">IF(ISNA(MATCH(B594,Pages!$A$2:$A$1000,0)),"",OFFSET(PageReference,MATCH(B594,Pages!$A$2:$A$1000,0),6)/100)</f>
        <v/>
      </c>
      <c r="Z594" s="70" t="str">
        <f ca="1">IF(ISNA(MATCH(B594,Pages!$A$2:$A$1000,0)),"",OFFSET(PageReference,MATCH(B594,Pages!$A$2:$A$1000,0),4)/86400)</f>
        <v/>
      </c>
    </row>
    <row r="595" spans="2:26" s="74" customFormat="1" ht="12.75" x14ac:dyDescent="0.2">
      <c r="B595" s="67" t="str">
        <f>IF(ISBLANK(Allowed!A581),"",Allowed!A581)</f>
        <v/>
      </c>
      <c r="C595" s="66" t="str">
        <f>IF(ISBLANK(Allowed!C581),"",Allowed!C581)</f>
        <v/>
      </c>
      <c r="D595" s="66" t="str">
        <f>IF(ISBLANK(Allowed!D581),"",Allowed!D581)</f>
        <v/>
      </c>
      <c r="E595" s="66" t="str">
        <f>IF(ISBLANK(Allowed!F581),"",Allowed!F581)</f>
        <v/>
      </c>
      <c r="F595" s="67" t="str">
        <f ca="1">IF(ISNA(MATCH(B595,Started!$A$2:$A$100,0)),"",OFFSET(StartedReference,MATCH(B595,Started!$A$2:$A$100,0),3))</f>
        <v/>
      </c>
      <c r="G595" s="68" t="str">
        <f t="shared" ca="1" si="63"/>
        <v/>
      </c>
      <c r="H595" s="69" t="str">
        <f ca="1">IF(ISNA(MATCH(B595,Started!$A$2:$A$1000,0)),"",OFFSET(StartedReference,MATCH(B595,Started!$A$2:$A$1000,0),5)/86400)</f>
        <v/>
      </c>
      <c r="I595" s="66" t="str">
        <f ca="1">IF(ISNA(MATCH(B595,Viewer!$A$2:$A$100,0)),"",OFFSET(ViewerReference,MATCH(B595,Viewer!$A$2:$A$100,0),3))</f>
        <v/>
      </c>
      <c r="J595" s="68" t="str">
        <f t="shared" ca="1" si="66"/>
        <v/>
      </c>
      <c r="K595" s="70" t="str">
        <f ca="1">IF(ISNA(MATCH(B595,Viewer!$A$2:$A$100,0)),"",OFFSET(ViewerReference,MATCH(B595,Viewer!$A$2:$A$100,0),5)/86400)</f>
        <v/>
      </c>
      <c r="L595" s="66" t="str">
        <f ca="1">IF(ISNA(MATCH(B595,Reader!$A$2:$A$100,0)),"",OFFSET(ReaderReference,MATCH(B595,Reader!$A$2:$A$100,0),3))</f>
        <v/>
      </c>
      <c r="M595" s="68" t="str">
        <f t="shared" ca="1" si="67"/>
        <v/>
      </c>
      <c r="N595" s="70" t="str">
        <f ca="1">IF(ISNA(MATCH(B595,Reader!$A$2:$A$100,0)),"",OFFSET(ReaderReference,MATCH(B595,Reader!$A$2:$A$100,0),5)/86400)</f>
        <v/>
      </c>
      <c r="O595" s="68" t="str">
        <f t="shared" ca="1" si="64"/>
        <v/>
      </c>
      <c r="P595" s="71" t="str">
        <f ca="1">IF(ISNA(MATCH(B595,PageBottom!$A$2:$A$1000,0)),"",OFFSET(PageBottomReference,MATCH(B595,PageBottom!$A$2:$A$1000,0),3))</f>
        <v/>
      </c>
      <c r="Q595" s="68" t="str">
        <f t="shared" ca="1" si="68"/>
        <v/>
      </c>
      <c r="R595" s="69" t="str">
        <f ca="1">IF(ISNA(MATCH(B595,PageBottom!$A$2:$A$1000,0)),"",OFFSET(PageBottomReference,MATCH(B595,PageBottom!$A$2:$A$1000,0),5)/86400)</f>
        <v/>
      </c>
      <c r="S595" s="72" t="str">
        <f t="shared" ca="1" si="69"/>
        <v/>
      </c>
      <c r="T595" s="73" t="str">
        <f ca="1">IF(ISNA(MATCH(B595,Pages!$A$2:$A$1000,0)),"",OFFSET(PageReference,MATCH(B595,Pages!$A$2:$A$1000,0),3))</f>
        <v/>
      </c>
      <c r="U595" s="66" t="str">
        <f ca="1">IF(ISNA(MATCH(B595,Pages!$A$2:$A$1000,0)),"",OFFSET(PageReference,MATCH(B595,Pages!$A$2:$A$1000,0),1))</f>
        <v/>
      </c>
      <c r="V595" s="66" t="str">
        <f ca="1">IF(ISNA(MATCH(B595,Pages!$A$2:$A$1000,0)),"",OFFSET(PageReference,MATCH(B595,Pages!$A$2:$A$1000,0),2))</f>
        <v/>
      </c>
      <c r="W595" s="68" t="str">
        <f t="shared" si="65"/>
        <v/>
      </c>
      <c r="X595" s="68" t="str">
        <f ca="1">IF(ISNA(MATCH(B595,Pages!$A$2:$A$1000,0)),"",OFFSET(PageReference,MATCH(B595,Pages!$A$2:$A$1000,0),5)/100)</f>
        <v/>
      </c>
      <c r="Y595" s="68" t="str">
        <f ca="1">IF(ISNA(MATCH(B595,Pages!$A$2:$A$1000,0)),"",OFFSET(PageReference,MATCH(B595,Pages!$A$2:$A$1000,0),6)/100)</f>
        <v/>
      </c>
      <c r="Z595" s="70" t="str">
        <f ca="1">IF(ISNA(MATCH(B595,Pages!$A$2:$A$1000,0)),"",OFFSET(PageReference,MATCH(B595,Pages!$A$2:$A$1000,0),4)/86400)</f>
        <v/>
      </c>
    </row>
    <row r="596" spans="2:26" s="74" customFormat="1" ht="12.75" x14ac:dyDescent="0.2">
      <c r="B596" s="67" t="str">
        <f>IF(ISBLANK(Allowed!A582),"",Allowed!A582)</f>
        <v/>
      </c>
      <c r="C596" s="66" t="str">
        <f>IF(ISBLANK(Allowed!C582),"",Allowed!C582)</f>
        <v/>
      </c>
      <c r="D596" s="66" t="str">
        <f>IF(ISBLANK(Allowed!D582),"",Allowed!D582)</f>
        <v/>
      </c>
      <c r="E596" s="66" t="str">
        <f>IF(ISBLANK(Allowed!F582),"",Allowed!F582)</f>
        <v/>
      </c>
      <c r="F596" s="67" t="str">
        <f ca="1">IF(ISNA(MATCH(B596,Started!$A$2:$A$100,0)),"",OFFSET(StartedReference,MATCH(B596,Started!$A$2:$A$100,0),3))</f>
        <v/>
      </c>
      <c r="G596" s="68" t="str">
        <f t="shared" ca="1" si="63"/>
        <v/>
      </c>
      <c r="H596" s="69" t="str">
        <f ca="1">IF(ISNA(MATCH(B596,Started!$A$2:$A$1000,0)),"",OFFSET(StartedReference,MATCH(B596,Started!$A$2:$A$1000,0),5)/86400)</f>
        <v/>
      </c>
      <c r="I596" s="66" t="str">
        <f ca="1">IF(ISNA(MATCH(B596,Viewer!$A$2:$A$100,0)),"",OFFSET(ViewerReference,MATCH(B596,Viewer!$A$2:$A$100,0),3))</f>
        <v/>
      </c>
      <c r="J596" s="68" t="str">
        <f t="shared" ca="1" si="66"/>
        <v/>
      </c>
      <c r="K596" s="70" t="str">
        <f ca="1">IF(ISNA(MATCH(B596,Viewer!$A$2:$A$100,0)),"",OFFSET(ViewerReference,MATCH(B596,Viewer!$A$2:$A$100,0),5)/86400)</f>
        <v/>
      </c>
      <c r="L596" s="66" t="str">
        <f ca="1">IF(ISNA(MATCH(B596,Reader!$A$2:$A$100,0)),"",OFFSET(ReaderReference,MATCH(B596,Reader!$A$2:$A$100,0),3))</f>
        <v/>
      </c>
      <c r="M596" s="68" t="str">
        <f t="shared" ca="1" si="67"/>
        <v/>
      </c>
      <c r="N596" s="70" t="str">
        <f ca="1">IF(ISNA(MATCH(B596,Reader!$A$2:$A$100,0)),"",OFFSET(ReaderReference,MATCH(B596,Reader!$A$2:$A$100,0),5)/86400)</f>
        <v/>
      </c>
      <c r="O596" s="68" t="str">
        <f t="shared" ca="1" si="64"/>
        <v/>
      </c>
      <c r="P596" s="71" t="str">
        <f ca="1">IF(ISNA(MATCH(B596,PageBottom!$A$2:$A$1000,0)),"",OFFSET(PageBottomReference,MATCH(B596,PageBottom!$A$2:$A$1000,0),3))</f>
        <v/>
      </c>
      <c r="Q596" s="68" t="str">
        <f t="shared" ca="1" si="68"/>
        <v/>
      </c>
      <c r="R596" s="69" t="str">
        <f ca="1">IF(ISNA(MATCH(B596,PageBottom!$A$2:$A$1000,0)),"",OFFSET(PageBottomReference,MATCH(B596,PageBottom!$A$2:$A$1000,0),5)/86400)</f>
        <v/>
      </c>
      <c r="S596" s="72" t="str">
        <f t="shared" ca="1" si="69"/>
        <v/>
      </c>
      <c r="T596" s="73" t="str">
        <f ca="1">IF(ISNA(MATCH(B596,Pages!$A$2:$A$1000,0)),"",OFFSET(PageReference,MATCH(B596,Pages!$A$2:$A$1000,0),3))</f>
        <v/>
      </c>
      <c r="U596" s="66" t="str">
        <f ca="1">IF(ISNA(MATCH(B596,Pages!$A$2:$A$1000,0)),"",OFFSET(PageReference,MATCH(B596,Pages!$A$2:$A$1000,0),1))</f>
        <v/>
      </c>
      <c r="V596" s="66" t="str">
        <f ca="1">IF(ISNA(MATCH(B596,Pages!$A$2:$A$1000,0)),"",OFFSET(PageReference,MATCH(B596,Pages!$A$2:$A$1000,0),2))</f>
        <v/>
      </c>
      <c r="W596" s="68" t="str">
        <f t="shared" si="65"/>
        <v/>
      </c>
      <c r="X596" s="68" t="str">
        <f ca="1">IF(ISNA(MATCH(B596,Pages!$A$2:$A$1000,0)),"",OFFSET(PageReference,MATCH(B596,Pages!$A$2:$A$1000,0),5)/100)</f>
        <v/>
      </c>
      <c r="Y596" s="68" t="str">
        <f ca="1">IF(ISNA(MATCH(B596,Pages!$A$2:$A$1000,0)),"",OFFSET(PageReference,MATCH(B596,Pages!$A$2:$A$1000,0),6)/100)</f>
        <v/>
      </c>
      <c r="Z596" s="70" t="str">
        <f ca="1">IF(ISNA(MATCH(B596,Pages!$A$2:$A$1000,0)),"",OFFSET(PageReference,MATCH(B596,Pages!$A$2:$A$1000,0),4)/86400)</f>
        <v/>
      </c>
    </row>
    <row r="597" spans="2:26" s="74" customFormat="1" ht="12.75" x14ac:dyDescent="0.2">
      <c r="B597" s="67" t="str">
        <f>IF(ISBLANK(Allowed!A583),"",Allowed!A583)</f>
        <v/>
      </c>
      <c r="C597" s="66" t="str">
        <f>IF(ISBLANK(Allowed!C583),"",Allowed!C583)</f>
        <v/>
      </c>
      <c r="D597" s="66" t="str">
        <f>IF(ISBLANK(Allowed!D583),"",Allowed!D583)</f>
        <v/>
      </c>
      <c r="E597" s="66" t="str">
        <f>IF(ISBLANK(Allowed!F583),"",Allowed!F583)</f>
        <v/>
      </c>
      <c r="F597" s="67" t="str">
        <f ca="1">IF(ISNA(MATCH(B597,Started!$A$2:$A$100,0)),"",OFFSET(StartedReference,MATCH(B597,Started!$A$2:$A$100,0),3))</f>
        <v/>
      </c>
      <c r="G597" s="68" t="str">
        <f t="shared" ca="1" si="63"/>
        <v/>
      </c>
      <c r="H597" s="69" t="str">
        <f ca="1">IF(ISNA(MATCH(B597,Started!$A$2:$A$1000,0)),"",OFFSET(StartedReference,MATCH(B597,Started!$A$2:$A$1000,0),5)/86400)</f>
        <v/>
      </c>
      <c r="I597" s="66" t="str">
        <f ca="1">IF(ISNA(MATCH(B597,Viewer!$A$2:$A$100,0)),"",OFFSET(ViewerReference,MATCH(B597,Viewer!$A$2:$A$100,0),3))</f>
        <v/>
      </c>
      <c r="J597" s="68" t="str">
        <f t="shared" ca="1" si="66"/>
        <v/>
      </c>
      <c r="K597" s="70" t="str">
        <f ca="1">IF(ISNA(MATCH(B597,Viewer!$A$2:$A$100,0)),"",OFFSET(ViewerReference,MATCH(B597,Viewer!$A$2:$A$100,0),5)/86400)</f>
        <v/>
      </c>
      <c r="L597" s="66" t="str">
        <f ca="1">IF(ISNA(MATCH(B597,Reader!$A$2:$A$100,0)),"",OFFSET(ReaderReference,MATCH(B597,Reader!$A$2:$A$100,0),3))</f>
        <v/>
      </c>
      <c r="M597" s="68" t="str">
        <f t="shared" ca="1" si="67"/>
        <v/>
      </c>
      <c r="N597" s="70" t="str">
        <f ca="1">IF(ISNA(MATCH(B597,Reader!$A$2:$A$100,0)),"",OFFSET(ReaderReference,MATCH(B597,Reader!$A$2:$A$100,0),5)/86400)</f>
        <v/>
      </c>
      <c r="O597" s="68" t="str">
        <f t="shared" ca="1" si="64"/>
        <v/>
      </c>
      <c r="P597" s="71" t="str">
        <f ca="1">IF(ISNA(MATCH(B597,PageBottom!$A$2:$A$1000,0)),"",OFFSET(PageBottomReference,MATCH(B597,PageBottom!$A$2:$A$1000,0),3))</f>
        <v/>
      </c>
      <c r="Q597" s="68" t="str">
        <f t="shared" ca="1" si="68"/>
        <v/>
      </c>
      <c r="R597" s="69" t="str">
        <f ca="1">IF(ISNA(MATCH(B597,PageBottom!$A$2:$A$1000,0)),"",OFFSET(PageBottomReference,MATCH(B597,PageBottom!$A$2:$A$1000,0),5)/86400)</f>
        <v/>
      </c>
      <c r="S597" s="72" t="str">
        <f t="shared" ca="1" si="69"/>
        <v/>
      </c>
      <c r="T597" s="73" t="str">
        <f ca="1">IF(ISNA(MATCH(B597,Pages!$A$2:$A$1000,0)),"",OFFSET(PageReference,MATCH(B597,Pages!$A$2:$A$1000,0),3))</f>
        <v/>
      </c>
      <c r="U597" s="66" t="str">
        <f ca="1">IF(ISNA(MATCH(B597,Pages!$A$2:$A$1000,0)),"",OFFSET(PageReference,MATCH(B597,Pages!$A$2:$A$1000,0),1))</f>
        <v/>
      </c>
      <c r="V597" s="66" t="str">
        <f ca="1">IF(ISNA(MATCH(B597,Pages!$A$2:$A$1000,0)),"",OFFSET(PageReference,MATCH(B597,Pages!$A$2:$A$1000,0),2))</f>
        <v/>
      </c>
      <c r="W597" s="68" t="str">
        <f t="shared" si="65"/>
        <v/>
      </c>
      <c r="X597" s="68" t="str">
        <f ca="1">IF(ISNA(MATCH(B597,Pages!$A$2:$A$1000,0)),"",OFFSET(PageReference,MATCH(B597,Pages!$A$2:$A$1000,0),5)/100)</f>
        <v/>
      </c>
      <c r="Y597" s="68" t="str">
        <f ca="1">IF(ISNA(MATCH(B597,Pages!$A$2:$A$1000,0)),"",OFFSET(PageReference,MATCH(B597,Pages!$A$2:$A$1000,0),6)/100)</f>
        <v/>
      </c>
      <c r="Z597" s="70" t="str">
        <f ca="1">IF(ISNA(MATCH(B597,Pages!$A$2:$A$1000,0)),"",OFFSET(PageReference,MATCH(B597,Pages!$A$2:$A$1000,0),4)/86400)</f>
        <v/>
      </c>
    </row>
    <row r="598" spans="2:26" s="74" customFormat="1" ht="12.75" x14ac:dyDescent="0.2">
      <c r="B598" s="67" t="str">
        <f>IF(ISBLANK(Allowed!A584),"",Allowed!A584)</f>
        <v/>
      </c>
      <c r="C598" s="66" t="str">
        <f>IF(ISBLANK(Allowed!C584),"",Allowed!C584)</f>
        <v/>
      </c>
      <c r="D598" s="66" t="str">
        <f>IF(ISBLANK(Allowed!D584),"",Allowed!D584)</f>
        <v/>
      </c>
      <c r="E598" s="66" t="str">
        <f>IF(ISBLANK(Allowed!F584),"",Allowed!F584)</f>
        <v/>
      </c>
      <c r="F598" s="67" t="str">
        <f ca="1">IF(ISNA(MATCH(B598,Started!$A$2:$A$100,0)),"",OFFSET(StartedReference,MATCH(B598,Started!$A$2:$A$100,0),3))</f>
        <v/>
      </c>
      <c r="G598" s="68" t="str">
        <f t="shared" ca="1" si="63"/>
        <v/>
      </c>
      <c r="H598" s="69" t="str">
        <f ca="1">IF(ISNA(MATCH(B598,Started!$A$2:$A$1000,0)),"",OFFSET(StartedReference,MATCH(B598,Started!$A$2:$A$1000,0),5)/86400)</f>
        <v/>
      </c>
      <c r="I598" s="66" t="str">
        <f ca="1">IF(ISNA(MATCH(B598,Viewer!$A$2:$A$100,0)),"",OFFSET(ViewerReference,MATCH(B598,Viewer!$A$2:$A$100,0),3))</f>
        <v/>
      </c>
      <c r="J598" s="68" t="str">
        <f t="shared" ca="1" si="66"/>
        <v/>
      </c>
      <c r="K598" s="70" t="str">
        <f ca="1">IF(ISNA(MATCH(B598,Viewer!$A$2:$A$100,0)),"",OFFSET(ViewerReference,MATCH(B598,Viewer!$A$2:$A$100,0),5)/86400)</f>
        <v/>
      </c>
      <c r="L598" s="66" t="str">
        <f ca="1">IF(ISNA(MATCH(B598,Reader!$A$2:$A$100,0)),"",OFFSET(ReaderReference,MATCH(B598,Reader!$A$2:$A$100,0),3))</f>
        <v/>
      </c>
      <c r="M598" s="68" t="str">
        <f t="shared" ca="1" si="67"/>
        <v/>
      </c>
      <c r="N598" s="70" t="str">
        <f ca="1">IF(ISNA(MATCH(B598,Reader!$A$2:$A$100,0)),"",OFFSET(ReaderReference,MATCH(B598,Reader!$A$2:$A$100,0),5)/86400)</f>
        <v/>
      </c>
      <c r="O598" s="68" t="str">
        <f t="shared" ca="1" si="64"/>
        <v/>
      </c>
      <c r="P598" s="71" t="str">
        <f ca="1">IF(ISNA(MATCH(B598,PageBottom!$A$2:$A$1000,0)),"",OFFSET(PageBottomReference,MATCH(B598,PageBottom!$A$2:$A$1000,0),3))</f>
        <v/>
      </c>
      <c r="Q598" s="68" t="str">
        <f t="shared" ca="1" si="68"/>
        <v/>
      </c>
      <c r="R598" s="69" t="str">
        <f ca="1">IF(ISNA(MATCH(B598,PageBottom!$A$2:$A$1000,0)),"",OFFSET(PageBottomReference,MATCH(B598,PageBottom!$A$2:$A$1000,0),5)/86400)</f>
        <v/>
      </c>
      <c r="S598" s="72" t="str">
        <f t="shared" ca="1" si="69"/>
        <v/>
      </c>
      <c r="T598" s="73" t="str">
        <f ca="1">IF(ISNA(MATCH(B598,Pages!$A$2:$A$1000,0)),"",OFFSET(PageReference,MATCH(B598,Pages!$A$2:$A$1000,0),3))</f>
        <v/>
      </c>
      <c r="U598" s="66" t="str">
        <f ca="1">IF(ISNA(MATCH(B598,Pages!$A$2:$A$1000,0)),"",OFFSET(PageReference,MATCH(B598,Pages!$A$2:$A$1000,0),1))</f>
        <v/>
      </c>
      <c r="V598" s="66" t="str">
        <f ca="1">IF(ISNA(MATCH(B598,Pages!$A$2:$A$1000,0)),"",OFFSET(PageReference,MATCH(B598,Pages!$A$2:$A$1000,0),2))</f>
        <v/>
      </c>
      <c r="W598" s="68" t="str">
        <f t="shared" si="65"/>
        <v/>
      </c>
      <c r="X598" s="68" t="str">
        <f ca="1">IF(ISNA(MATCH(B598,Pages!$A$2:$A$1000,0)),"",OFFSET(PageReference,MATCH(B598,Pages!$A$2:$A$1000,0),5)/100)</f>
        <v/>
      </c>
      <c r="Y598" s="68" t="str">
        <f ca="1">IF(ISNA(MATCH(B598,Pages!$A$2:$A$1000,0)),"",OFFSET(PageReference,MATCH(B598,Pages!$A$2:$A$1000,0),6)/100)</f>
        <v/>
      </c>
      <c r="Z598" s="70" t="str">
        <f ca="1">IF(ISNA(MATCH(B598,Pages!$A$2:$A$1000,0)),"",OFFSET(PageReference,MATCH(B598,Pages!$A$2:$A$1000,0),4)/86400)</f>
        <v/>
      </c>
    </row>
    <row r="599" spans="2:26" s="74" customFormat="1" ht="12.75" x14ac:dyDescent="0.2">
      <c r="B599" s="67" t="str">
        <f>IF(ISBLANK(Allowed!A585),"",Allowed!A585)</f>
        <v/>
      </c>
      <c r="C599" s="66" t="str">
        <f>IF(ISBLANK(Allowed!C585),"",Allowed!C585)</f>
        <v/>
      </c>
      <c r="D599" s="66" t="str">
        <f>IF(ISBLANK(Allowed!D585),"",Allowed!D585)</f>
        <v/>
      </c>
      <c r="E599" s="66" t="str">
        <f>IF(ISBLANK(Allowed!F585),"",Allowed!F585)</f>
        <v/>
      </c>
      <c r="F599" s="67" t="str">
        <f ca="1">IF(ISNA(MATCH(B599,Started!$A$2:$A$100,0)),"",OFFSET(StartedReference,MATCH(B599,Started!$A$2:$A$100,0),3))</f>
        <v/>
      </c>
      <c r="G599" s="68" t="str">
        <f t="shared" ca="1" si="63"/>
        <v/>
      </c>
      <c r="H599" s="69" t="str">
        <f ca="1">IF(ISNA(MATCH(B599,Started!$A$2:$A$1000,0)),"",OFFSET(StartedReference,MATCH(B599,Started!$A$2:$A$1000,0),5)/86400)</f>
        <v/>
      </c>
      <c r="I599" s="66" t="str">
        <f ca="1">IF(ISNA(MATCH(B599,Viewer!$A$2:$A$100,0)),"",OFFSET(ViewerReference,MATCH(B599,Viewer!$A$2:$A$100,0),3))</f>
        <v/>
      </c>
      <c r="J599" s="68" t="str">
        <f t="shared" ca="1" si="66"/>
        <v/>
      </c>
      <c r="K599" s="70" t="str">
        <f ca="1">IF(ISNA(MATCH(B599,Viewer!$A$2:$A$100,0)),"",OFFSET(ViewerReference,MATCH(B599,Viewer!$A$2:$A$100,0),5)/86400)</f>
        <v/>
      </c>
      <c r="L599" s="66" t="str">
        <f ca="1">IF(ISNA(MATCH(B599,Reader!$A$2:$A$100,0)),"",OFFSET(ReaderReference,MATCH(B599,Reader!$A$2:$A$100,0),3))</f>
        <v/>
      </c>
      <c r="M599" s="68" t="str">
        <f t="shared" ca="1" si="67"/>
        <v/>
      </c>
      <c r="N599" s="70" t="str">
        <f ca="1">IF(ISNA(MATCH(B599,Reader!$A$2:$A$100,0)),"",OFFSET(ReaderReference,MATCH(B599,Reader!$A$2:$A$100,0),5)/86400)</f>
        <v/>
      </c>
      <c r="O599" s="68" t="str">
        <f t="shared" ca="1" si="64"/>
        <v/>
      </c>
      <c r="P599" s="71" t="str">
        <f ca="1">IF(ISNA(MATCH(B599,PageBottom!$A$2:$A$1000,0)),"",OFFSET(PageBottomReference,MATCH(B599,PageBottom!$A$2:$A$1000,0),3))</f>
        <v/>
      </c>
      <c r="Q599" s="68" t="str">
        <f t="shared" ca="1" si="68"/>
        <v/>
      </c>
      <c r="R599" s="69" t="str">
        <f ca="1">IF(ISNA(MATCH(B599,PageBottom!$A$2:$A$1000,0)),"",OFFSET(PageBottomReference,MATCH(B599,PageBottom!$A$2:$A$1000,0),5)/86400)</f>
        <v/>
      </c>
      <c r="S599" s="72" t="str">
        <f t="shared" ca="1" si="69"/>
        <v/>
      </c>
      <c r="T599" s="73" t="str">
        <f ca="1">IF(ISNA(MATCH(B599,Pages!$A$2:$A$1000,0)),"",OFFSET(PageReference,MATCH(B599,Pages!$A$2:$A$1000,0),3))</f>
        <v/>
      </c>
      <c r="U599" s="66" t="str">
        <f ca="1">IF(ISNA(MATCH(B599,Pages!$A$2:$A$1000,0)),"",OFFSET(PageReference,MATCH(B599,Pages!$A$2:$A$1000,0),1))</f>
        <v/>
      </c>
      <c r="V599" s="66" t="str">
        <f ca="1">IF(ISNA(MATCH(B599,Pages!$A$2:$A$1000,0)),"",OFFSET(PageReference,MATCH(B599,Pages!$A$2:$A$1000,0),2))</f>
        <v/>
      </c>
      <c r="W599" s="68" t="str">
        <f t="shared" si="65"/>
        <v/>
      </c>
      <c r="X599" s="68" t="str">
        <f ca="1">IF(ISNA(MATCH(B599,Pages!$A$2:$A$1000,0)),"",OFFSET(PageReference,MATCH(B599,Pages!$A$2:$A$1000,0),5)/100)</f>
        <v/>
      </c>
      <c r="Y599" s="68" t="str">
        <f ca="1">IF(ISNA(MATCH(B599,Pages!$A$2:$A$1000,0)),"",OFFSET(PageReference,MATCH(B599,Pages!$A$2:$A$1000,0),6)/100)</f>
        <v/>
      </c>
      <c r="Z599" s="70" t="str">
        <f ca="1">IF(ISNA(MATCH(B599,Pages!$A$2:$A$1000,0)),"",OFFSET(PageReference,MATCH(B599,Pages!$A$2:$A$1000,0),4)/86400)</f>
        <v/>
      </c>
    </row>
    <row r="600" spans="2:26" s="74" customFormat="1" ht="12.75" x14ac:dyDescent="0.2">
      <c r="B600" s="67" t="str">
        <f>IF(ISBLANK(Allowed!A586),"",Allowed!A586)</f>
        <v/>
      </c>
      <c r="C600" s="66" t="str">
        <f>IF(ISBLANK(Allowed!C586),"",Allowed!C586)</f>
        <v/>
      </c>
      <c r="D600" s="66" t="str">
        <f>IF(ISBLANK(Allowed!D586),"",Allowed!D586)</f>
        <v/>
      </c>
      <c r="E600" s="66" t="str">
        <f>IF(ISBLANK(Allowed!F586),"",Allowed!F586)</f>
        <v/>
      </c>
      <c r="F600" s="67" t="str">
        <f ca="1">IF(ISNA(MATCH(B600,Started!$A$2:$A$100,0)),"",OFFSET(StartedReference,MATCH(B600,Started!$A$2:$A$100,0),3))</f>
        <v/>
      </c>
      <c r="G600" s="68" t="str">
        <f t="shared" ca="1" si="63"/>
        <v/>
      </c>
      <c r="H600" s="69" t="str">
        <f ca="1">IF(ISNA(MATCH(B600,Started!$A$2:$A$1000,0)),"",OFFSET(StartedReference,MATCH(B600,Started!$A$2:$A$1000,0),5)/86400)</f>
        <v/>
      </c>
      <c r="I600" s="66" t="str">
        <f ca="1">IF(ISNA(MATCH(B600,Viewer!$A$2:$A$100,0)),"",OFFSET(ViewerReference,MATCH(B600,Viewer!$A$2:$A$100,0),3))</f>
        <v/>
      </c>
      <c r="J600" s="68" t="str">
        <f t="shared" ca="1" si="66"/>
        <v/>
      </c>
      <c r="K600" s="70" t="str">
        <f ca="1">IF(ISNA(MATCH(B600,Viewer!$A$2:$A$100,0)),"",OFFSET(ViewerReference,MATCH(B600,Viewer!$A$2:$A$100,0),5)/86400)</f>
        <v/>
      </c>
      <c r="L600" s="66" t="str">
        <f ca="1">IF(ISNA(MATCH(B600,Reader!$A$2:$A$100,0)),"",OFFSET(ReaderReference,MATCH(B600,Reader!$A$2:$A$100,0),3))</f>
        <v/>
      </c>
      <c r="M600" s="68" t="str">
        <f t="shared" ca="1" si="67"/>
        <v/>
      </c>
      <c r="N600" s="70" t="str">
        <f ca="1">IF(ISNA(MATCH(B600,Reader!$A$2:$A$100,0)),"",OFFSET(ReaderReference,MATCH(B600,Reader!$A$2:$A$100,0),5)/86400)</f>
        <v/>
      </c>
      <c r="O600" s="68" t="str">
        <f t="shared" ca="1" si="64"/>
        <v/>
      </c>
      <c r="P600" s="71" t="str">
        <f ca="1">IF(ISNA(MATCH(B600,PageBottom!$A$2:$A$1000,0)),"",OFFSET(PageBottomReference,MATCH(B600,PageBottom!$A$2:$A$1000,0),3))</f>
        <v/>
      </c>
      <c r="Q600" s="68" t="str">
        <f t="shared" ca="1" si="68"/>
        <v/>
      </c>
      <c r="R600" s="69" t="str">
        <f ca="1">IF(ISNA(MATCH(B600,PageBottom!$A$2:$A$1000,0)),"",OFFSET(PageBottomReference,MATCH(B600,PageBottom!$A$2:$A$1000,0),5)/86400)</f>
        <v/>
      </c>
      <c r="S600" s="72" t="str">
        <f t="shared" ca="1" si="69"/>
        <v/>
      </c>
      <c r="T600" s="73" t="str">
        <f ca="1">IF(ISNA(MATCH(B600,Pages!$A$2:$A$1000,0)),"",OFFSET(PageReference,MATCH(B600,Pages!$A$2:$A$1000,0),3))</f>
        <v/>
      </c>
      <c r="U600" s="66" t="str">
        <f ca="1">IF(ISNA(MATCH(B600,Pages!$A$2:$A$1000,0)),"",OFFSET(PageReference,MATCH(B600,Pages!$A$2:$A$1000,0),1))</f>
        <v/>
      </c>
      <c r="V600" s="66" t="str">
        <f ca="1">IF(ISNA(MATCH(B600,Pages!$A$2:$A$1000,0)),"",OFFSET(PageReference,MATCH(B600,Pages!$A$2:$A$1000,0),2))</f>
        <v/>
      </c>
      <c r="W600" s="68" t="str">
        <f t="shared" si="65"/>
        <v/>
      </c>
      <c r="X600" s="68" t="str">
        <f ca="1">IF(ISNA(MATCH(B600,Pages!$A$2:$A$1000,0)),"",OFFSET(PageReference,MATCH(B600,Pages!$A$2:$A$1000,0),5)/100)</f>
        <v/>
      </c>
      <c r="Y600" s="68" t="str">
        <f ca="1">IF(ISNA(MATCH(B600,Pages!$A$2:$A$1000,0)),"",OFFSET(PageReference,MATCH(B600,Pages!$A$2:$A$1000,0),6)/100)</f>
        <v/>
      </c>
      <c r="Z600" s="70" t="str">
        <f ca="1">IF(ISNA(MATCH(B600,Pages!$A$2:$A$1000,0)),"",OFFSET(PageReference,MATCH(B600,Pages!$A$2:$A$1000,0),4)/86400)</f>
        <v/>
      </c>
    </row>
    <row r="601" spans="2:26" s="74" customFormat="1" ht="12.75" x14ac:dyDescent="0.2">
      <c r="B601" s="67" t="str">
        <f>IF(ISBLANK(Allowed!A587),"",Allowed!A587)</f>
        <v/>
      </c>
      <c r="C601" s="66" t="str">
        <f>IF(ISBLANK(Allowed!C587),"",Allowed!C587)</f>
        <v/>
      </c>
      <c r="D601" s="66" t="str">
        <f>IF(ISBLANK(Allowed!D587),"",Allowed!D587)</f>
        <v/>
      </c>
      <c r="E601" s="66" t="str">
        <f>IF(ISBLANK(Allowed!F587),"",Allowed!F587)</f>
        <v/>
      </c>
      <c r="F601" s="67" t="str">
        <f ca="1">IF(ISNA(MATCH(B601,Started!$A$2:$A$100,0)),"",OFFSET(StartedReference,MATCH(B601,Started!$A$2:$A$100,0),3))</f>
        <v/>
      </c>
      <c r="G601" s="68" t="str">
        <f t="shared" ca="1" si="63"/>
        <v/>
      </c>
      <c r="H601" s="69" t="str">
        <f ca="1">IF(ISNA(MATCH(B601,Started!$A$2:$A$1000,0)),"",OFFSET(StartedReference,MATCH(B601,Started!$A$2:$A$1000,0),5)/86400)</f>
        <v/>
      </c>
      <c r="I601" s="66" t="str">
        <f ca="1">IF(ISNA(MATCH(B601,Viewer!$A$2:$A$100,0)),"",OFFSET(ViewerReference,MATCH(B601,Viewer!$A$2:$A$100,0),3))</f>
        <v/>
      </c>
      <c r="J601" s="68" t="str">
        <f t="shared" ca="1" si="66"/>
        <v/>
      </c>
      <c r="K601" s="70" t="str">
        <f ca="1">IF(ISNA(MATCH(B601,Viewer!$A$2:$A$100,0)),"",OFFSET(ViewerReference,MATCH(B601,Viewer!$A$2:$A$100,0),5)/86400)</f>
        <v/>
      </c>
      <c r="L601" s="66" t="str">
        <f ca="1">IF(ISNA(MATCH(B601,Reader!$A$2:$A$100,0)),"",OFFSET(ReaderReference,MATCH(B601,Reader!$A$2:$A$100,0),3))</f>
        <v/>
      </c>
      <c r="M601" s="68" t="str">
        <f t="shared" ca="1" si="67"/>
        <v/>
      </c>
      <c r="N601" s="70" t="str">
        <f ca="1">IF(ISNA(MATCH(B601,Reader!$A$2:$A$100,0)),"",OFFSET(ReaderReference,MATCH(B601,Reader!$A$2:$A$100,0),5)/86400)</f>
        <v/>
      </c>
      <c r="O601" s="68" t="str">
        <f t="shared" ca="1" si="64"/>
        <v/>
      </c>
      <c r="P601" s="71" t="str">
        <f ca="1">IF(ISNA(MATCH(B601,PageBottom!$A$2:$A$1000,0)),"",OFFSET(PageBottomReference,MATCH(B601,PageBottom!$A$2:$A$1000,0),3))</f>
        <v/>
      </c>
      <c r="Q601" s="68" t="str">
        <f t="shared" ca="1" si="68"/>
        <v/>
      </c>
      <c r="R601" s="69" t="str">
        <f ca="1">IF(ISNA(MATCH(B601,PageBottom!$A$2:$A$1000,0)),"",OFFSET(PageBottomReference,MATCH(B601,PageBottom!$A$2:$A$1000,0),5)/86400)</f>
        <v/>
      </c>
      <c r="S601" s="72" t="str">
        <f t="shared" ca="1" si="69"/>
        <v/>
      </c>
      <c r="T601" s="73" t="str">
        <f ca="1">IF(ISNA(MATCH(B601,Pages!$A$2:$A$1000,0)),"",OFFSET(PageReference,MATCH(B601,Pages!$A$2:$A$1000,0),3))</f>
        <v/>
      </c>
      <c r="U601" s="66" t="str">
        <f ca="1">IF(ISNA(MATCH(B601,Pages!$A$2:$A$1000,0)),"",OFFSET(PageReference,MATCH(B601,Pages!$A$2:$A$1000,0),1))</f>
        <v/>
      </c>
      <c r="V601" s="66" t="str">
        <f ca="1">IF(ISNA(MATCH(B601,Pages!$A$2:$A$1000,0)),"",OFFSET(PageReference,MATCH(B601,Pages!$A$2:$A$1000,0),2))</f>
        <v/>
      </c>
      <c r="W601" s="68" t="str">
        <f t="shared" si="65"/>
        <v/>
      </c>
      <c r="X601" s="68" t="str">
        <f ca="1">IF(ISNA(MATCH(B601,Pages!$A$2:$A$1000,0)),"",OFFSET(PageReference,MATCH(B601,Pages!$A$2:$A$1000,0),5)/100)</f>
        <v/>
      </c>
      <c r="Y601" s="68" t="str">
        <f ca="1">IF(ISNA(MATCH(B601,Pages!$A$2:$A$1000,0)),"",OFFSET(PageReference,MATCH(B601,Pages!$A$2:$A$1000,0),6)/100)</f>
        <v/>
      </c>
      <c r="Z601" s="70" t="str">
        <f ca="1">IF(ISNA(MATCH(B601,Pages!$A$2:$A$1000,0)),"",OFFSET(PageReference,MATCH(B601,Pages!$A$2:$A$1000,0),4)/86400)</f>
        <v/>
      </c>
    </row>
    <row r="602" spans="2:26" s="74" customFormat="1" ht="12.75" x14ac:dyDescent="0.2">
      <c r="B602" s="67" t="str">
        <f>IF(ISBLANK(Allowed!A588),"",Allowed!A588)</f>
        <v/>
      </c>
      <c r="C602" s="66" t="str">
        <f>IF(ISBLANK(Allowed!C588),"",Allowed!C588)</f>
        <v/>
      </c>
      <c r="D602" s="66" t="str">
        <f>IF(ISBLANK(Allowed!D588),"",Allowed!D588)</f>
        <v/>
      </c>
      <c r="E602" s="66" t="str">
        <f>IF(ISBLANK(Allowed!F588),"",Allowed!F588)</f>
        <v/>
      </c>
      <c r="F602" s="67" t="str">
        <f ca="1">IF(ISNA(MATCH(B602,Started!$A$2:$A$100,0)),"",OFFSET(StartedReference,MATCH(B602,Started!$A$2:$A$100,0),3))</f>
        <v/>
      </c>
      <c r="G602" s="68" t="str">
        <f t="shared" ca="1" si="63"/>
        <v/>
      </c>
      <c r="H602" s="69" t="str">
        <f ca="1">IF(ISNA(MATCH(B602,Started!$A$2:$A$1000,0)),"",OFFSET(StartedReference,MATCH(B602,Started!$A$2:$A$1000,0),5)/86400)</f>
        <v/>
      </c>
      <c r="I602" s="66" t="str">
        <f ca="1">IF(ISNA(MATCH(B602,Viewer!$A$2:$A$100,0)),"",OFFSET(ViewerReference,MATCH(B602,Viewer!$A$2:$A$100,0),3))</f>
        <v/>
      </c>
      <c r="J602" s="68" t="str">
        <f t="shared" ca="1" si="66"/>
        <v/>
      </c>
      <c r="K602" s="70" t="str">
        <f ca="1">IF(ISNA(MATCH(B602,Viewer!$A$2:$A$100,0)),"",OFFSET(ViewerReference,MATCH(B602,Viewer!$A$2:$A$100,0),5)/86400)</f>
        <v/>
      </c>
      <c r="L602" s="66" t="str">
        <f ca="1">IF(ISNA(MATCH(B602,Reader!$A$2:$A$100,0)),"",OFFSET(ReaderReference,MATCH(B602,Reader!$A$2:$A$100,0),3))</f>
        <v/>
      </c>
      <c r="M602" s="68" t="str">
        <f t="shared" ca="1" si="67"/>
        <v/>
      </c>
      <c r="N602" s="70" t="str">
        <f ca="1">IF(ISNA(MATCH(B602,Reader!$A$2:$A$100,0)),"",OFFSET(ReaderReference,MATCH(B602,Reader!$A$2:$A$100,0),5)/86400)</f>
        <v/>
      </c>
      <c r="O602" s="68" t="str">
        <f t="shared" ca="1" si="64"/>
        <v/>
      </c>
      <c r="P602" s="71" t="str">
        <f ca="1">IF(ISNA(MATCH(B602,PageBottom!$A$2:$A$1000,0)),"",OFFSET(PageBottomReference,MATCH(B602,PageBottom!$A$2:$A$1000,0),3))</f>
        <v/>
      </c>
      <c r="Q602" s="68" t="str">
        <f t="shared" ca="1" si="68"/>
        <v/>
      </c>
      <c r="R602" s="69" t="str">
        <f ca="1">IF(ISNA(MATCH(B602,PageBottom!$A$2:$A$1000,0)),"",OFFSET(PageBottomReference,MATCH(B602,PageBottom!$A$2:$A$1000,0),5)/86400)</f>
        <v/>
      </c>
      <c r="S602" s="72" t="str">
        <f t="shared" ca="1" si="69"/>
        <v/>
      </c>
      <c r="T602" s="73" t="str">
        <f ca="1">IF(ISNA(MATCH(B602,Pages!$A$2:$A$1000,0)),"",OFFSET(PageReference,MATCH(B602,Pages!$A$2:$A$1000,0),3))</f>
        <v/>
      </c>
      <c r="U602" s="66" t="str">
        <f ca="1">IF(ISNA(MATCH(B602,Pages!$A$2:$A$1000,0)),"",OFFSET(PageReference,MATCH(B602,Pages!$A$2:$A$1000,0),1))</f>
        <v/>
      </c>
      <c r="V602" s="66" t="str">
        <f ca="1">IF(ISNA(MATCH(B602,Pages!$A$2:$A$1000,0)),"",OFFSET(PageReference,MATCH(B602,Pages!$A$2:$A$1000,0),2))</f>
        <v/>
      </c>
      <c r="W602" s="68" t="str">
        <f t="shared" si="65"/>
        <v/>
      </c>
      <c r="X602" s="68" t="str">
        <f ca="1">IF(ISNA(MATCH(B602,Pages!$A$2:$A$1000,0)),"",OFFSET(PageReference,MATCH(B602,Pages!$A$2:$A$1000,0),5)/100)</f>
        <v/>
      </c>
      <c r="Y602" s="68" t="str">
        <f ca="1">IF(ISNA(MATCH(B602,Pages!$A$2:$A$1000,0)),"",OFFSET(PageReference,MATCH(B602,Pages!$A$2:$A$1000,0),6)/100)</f>
        <v/>
      </c>
      <c r="Z602" s="70" t="str">
        <f ca="1">IF(ISNA(MATCH(B602,Pages!$A$2:$A$1000,0)),"",OFFSET(PageReference,MATCH(B602,Pages!$A$2:$A$1000,0),4)/86400)</f>
        <v/>
      </c>
    </row>
    <row r="603" spans="2:26" s="74" customFormat="1" ht="12.75" x14ac:dyDescent="0.2">
      <c r="B603" s="67" t="str">
        <f>IF(ISBLANK(Allowed!A589),"",Allowed!A589)</f>
        <v/>
      </c>
      <c r="C603" s="66" t="str">
        <f>IF(ISBLANK(Allowed!C589),"",Allowed!C589)</f>
        <v/>
      </c>
      <c r="D603" s="66" t="str">
        <f>IF(ISBLANK(Allowed!D589),"",Allowed!D589)</f>
        <v/>
      </c>
      <c r="E603" s="66" t="str">
        <f>IF(ISBLANK(Allowed!F589),"",Allowed!F589)</f>
        <v/>
      </c>
      <c r="F603" s="67" t="str">
        <f ca="1">IF(ISNA(MATCH(B603,Started!$A$2:$A$100,0)),"",OFFSET(StartedReference,MATCH(B603,Started!$A$2:$A$100,0),3))</f>
        <v/>
      </c>
      <c r="G603" s="68" t="str">
        <f t="shared" ca="1" si="63"/>
        <v/>
      </c>
      <c r="H603" s="69" t="str">
        <f ca="1">IF(ISNA(MATCH(B603,Started!$A$2:$A$1000,0)),"",OFFSET(StartedReference,MATCH(B603,Started!$A$2:$A$1000,0),5)/86400)</f>
        <v/>
      </c>
      <c r="I603" s="66" t="str">
        <f ca="1">IF(ISNA(MATCH(B603,Viewer!$A$2:$A$100,0)),"",OFFSET(ViewerReference,MATCH(B603,Viewer!$A$2:$A$100,0),3))</f>
        <v/>
      </c>
      <c r="J603" s="68" t="str">
        <f t="shared" ca="1" si="66"/>
        <v/>
      </c>
      <c r="K603" s="70" t="str">
        <f ca="1">IF(ISNA(MATCH(B603,Viewer!$A$2:$A$100,0)),"",OFFSET(ViewerReference,MATCH(B603,Viewer!$A$2:$A$100,0),5)/86400)</f>
        <v/>
      </c>
      <c r="L603" s="66" t="str">
        <f ca="1">IF(ISNA(MATCH(B603,Reader!$A$2:$A$100,0)),"",OFFSET(ReaderReference,MATCH(B603,Reader!$A$2:$A$100,0),3))</f>
        <v/>
      </c>
      <c r="M603" s="68" t="str">
        <f t="shared" ca="1" si="67"/>
        <v/>
      </c>
      <c r="N603" s="70" t="str">
        <f ca="1">IF(ISNA(MATCH(B603,Reader!$A$2:$A$100,0)),"",OFFSET(ReaderReference,MATCH(B603,Reader!$A$2:$A$100,0),5)/86400)</f>
        <v/>
      </c>
      <c r="O603" s="68" t="str">
        <f t="shared" ca="1" si="64"/>
        <v/>
      </c>
      <c r="P603" s="71" t="str">
        <f ca="1">IF(ISNA(MATCH(B603,PageBottom!$A$2:$A$1000,0)),"",OFFSET(PageBottomReference,MATCH(B603,PageBottom!$A$2:$A$1000,0),3))</f>
        <v/>
      </c>
      <c r="Q603" s="68" t="str">
        <f t="shared" ca="1" si="68"/>
        <v/>
      </c>
      <c r="R603" s="69" t="str">
        <f ca="1">IF(ISNA(MATCH(B603,PageBottom!$A$2:$A$1000,0)),"",OFFSET(PageBottomReference,MATCH(B603,PageBottom!$A$2:$A$1000,0),5)/86400)</f>
        <v/>
      </c>
      <c r="S603" s="72" t="str">
        <f t="shared" ca="1" si="69"/>
        <v/>
      </c>
      <c r="T603" s="73" t="str">
        <f ca="1">IF(ISNA(MATCH(B603,Pages!$A$2:$A$1000,0)),"",OFFSET(PageReference,MATCH(B603,Pages!$A$2:$A$1000,0),3))</f>
        <v/>
      </c>
      <c r="U603" s="66" t="str">
        <f ca="1">IF(ISNA(MATCH(B603,Pages!$A$2:$A$1000,0)),"",OFFSET(PageReference,MATCH(B603,Pages!$A$2:$A$1000,0),1))</f>
        <v/>
      </c>
      <c r="V603" s="66" t="str">
        <f ca="1">IF(ISNA(MATCH(B603,Pages!$A$2:$A$1000,0)),"",OFFSET(PageReference,MATCH(B603,Pages!$A$2:$A$1000,0),2))</f>
        <v/>
      </c>
      <c r="W603" s="68" t="str">
        <f t="shared" si="65"/>
        <v/>
      </c>
      <c r="X603" s="68" t="str">
        <f ca="1">IF(ISNA(MATCH(B603,Pages!$A$2:$A$1000,0)),"",OFFSET(PageReference,MATCH(B603,Pages!$A$2:$A$1000,0),5)/100)</f>
        <v/>
      </c>
      <c r="Y603" s="68" t="str">
        <f ca="1">IF(ISNA(MATCH(B603,Pages!$A$2:$A$1000,0)),"",OFFSET(PageReference,MATCH(B603,Pages!$A$2:$A$1000,0),6)/100)</f>
        <v/>
      </c>
      <c r="Z603" s="70" t="str">
        <f ca="1">IF(ISNA(MATCH(B603,Pages!$A$2:$A$1000,0)),"",OFFSET(PageReference,MATCH(B603,Pages!$A$2:$A$1000,0),4)/86400)</f>
        <v/>
      </c>
    </row>
    <row r="604" spans="2:26" s="74" customFormat="1" ht="12.75" x14ac:dyDescent="0.2">
      <c r="B604" s="67" t="str">
        <f>IF(ISBLANK(Allowed!A590),"",Allowed!A590)</f>
        <v/>
      </c>
      <c r="C604" s="66" t="str">
        <f>IF(ISBLANK(Allowed!C590),"",Allowed!C590)</f>
        <v/>
      </c>
      <c r="D604" s="66" t="str">
        <f>IF(ISBLANK(Allowed!D590),"",Allowed!D590)</f>
        <v/>
      </c>
      <c r="E604" s="66" t="str">
        <f>IF(ISBLANK(Allowed!F590),"",Allowed!F590)</f>
        <v/>
      </c>
      <c r="F604" s="67" t="str">
        <f ca="1">IF(ISNA(MATCH(B604,Started!$A$2:$A$100,0)),"",OFFSET(StartedReference,MATCH(B604,Started!$A$2:$A$100,0),3))</f>
        <v/>
      </c>
      <c r="G604" s="68" t="str">
        <f t="shared" ca="1" si="63"/>
        <v/>
      </c>
      <c r="H604" s="69" t="str">
        <f ca="1">IF(ISNA(MATCH(B604,Started!$A$2:$A$1000,0)),"",OFFSET(StartedReference,MATCH(B604,Started!$A$2:$A$1000,0),5)/86400)</f>
        <v/>
      </c>
      <c r="I604" s="66" t="str">
        <f ca="1">IF(ISNA(MATCH(B604,Viewer!$A$2:$A$100,0)),"",OFFSET(ViewerReference,MATCH(B604,Viewer!$A$2:$A$100,0),3))</f>
        <v/>
      </c>
      <c r="J604" s="68" t="str">
        <f t="shared" ca="1" si="66"/>
        <v/>
      </c>
      <c r="K604" s="70" t="str">
        <f ca="1">IF(ISNA(MATCH(B604,Viewer!$A$2:$A$100,0)),"",OFFSET(ViewerReference,MATCH(B604,Viewer!$A$2:$A$100,0),5)/86400)</f>
        <v/>
      </c>
      <c r="L604" s="66" t="str">
        <f ca="1">IF(ISNA(MATCH(B604,Reader!$A$2:$A$100,0)),"",OFFSET(ReaderReference,MATCH(B604,Reader!$A$2:$A$100,0),3))</f>
        <v/>
      </c>
      <c r="M604" s="68" t="str">
        <f t="shared" ca="1" si="67"/>
        <v/>
      </c>
      <c r="N604" s="70" t="str">
        <f ca="1">IF(ISNA(MATCH(B604,Reader!$A$2:$A$100,0)),"",OFFSET(ReaderReference,MATCH(B604,Reader!$A$2:$A$100,0),5)/86400)</f>
        <v/>
      </c>
      <c r="O604" s="68" t="str">
        <f t="shared" ca="1" si="64"/>
        <v/>
      </c>
      <c r="P604" s="71" t="str">
        <f ca="1">IF(ISNA(MATCH(B604,PageBottom!$A$2:$A$1000,0)),"",OFFSET(PageBottomReference,MATCH(B604,PageBottom!$A$2:$A$1000,0),3))</f>
        <v/>
      </c>
      <c r="Q604" s="68" t="str">
        <f t="shared" ca="1" si="68"/>
        <v/>
      </c>
      <c r="R604" s="69" t="str">
        <f ca="1">IF(ISNA(MATCH(B604,PageBottom!$A$2:$A$1000,0)),"",OFFSET(PageBottomReference,MATCH(B604,PageBottom!$A$2:$A$1000,0),5)/86400)</f>
        <v/>
      </c>
      <c r="S604" s="72" t="str">
        <f t="shared" ca="1" si="69"/>
        <v/>
      </c>
      <c r="T604" s="73" t="str">
        <f ca="1">IF(ISNA(MATCH(B604,Pages!$A$2:$A$1000,0)),"",OFFSET(PageReference,MATCH(B604,Pages!$A$2:$A$1000,0),3))</f>
        <v/>
      </c>
      <c r="U604" s="66" t="str">
        <f ca="1">IF(ISNA(MATCH(B604,Pages!$A$2:$A$1000,0)),"",OFFSET(PageReference,MATCH(B604,Pages!$A$2:$A$1000,0),1))</f>
        <v/>
      </c>
      <c r="V604" s="66" t="str">
        <f ca="1">IF(ISNA(MATCH(B604,Pages!$A$2:$A$1000,0)),"",OFFSET(PageReference,MATCH(B604,Pages!$A$2:$A$1000,0),2))</f>
        <v/>
      </c>
      <c r="W604" s="68" t="str">
        <f t="shared" si="65"/>
        <v/>
      </c>
      <c r="X604" s="68" t="str">
        <f ca="1">IF(ISNA(MATCH(B604,Pages!$A$2:$A$1000,0)),"",OFFSET(PageReference,MATCH(B604,Pages!$A$2:$A$1000,0),5)/100)</f>
        <v/>
      </c>
      <c r="Y604" s="68" t="str">
        <f ca="1">IF(ISNA(MATCH(B604,Pages!$A$2:$A$1000,0)),"",OFFSET(PageReference,MATCH(B604,Pages!$A$2:$A$1000,0),6)/100)</f>
        <v/>
      </c>
      <c r="Z604" s="70" t="str">
        <f ca="1">IF(ISNA(MATCH(B604,Pages!$A$2:$A$1000,0)),"",OFFSET(PageReference,MATCH(B604,Pages!$A$2:$A$1000,0),4)/86400)</f>
        <v/>
      </c>
    </row>
    <row r="605" spans="2:26" s="74" customFormat="1" ht="12.75" x14ac:dyDescent="0.2">
      <c r="B605" s="67" t="str">
        <f>IF(ISBLANK(Allowed!A591),"",Allowed!A591)</f>
        <v/>
      </c>
      <c r="C605" s="66" t="str">
        <f>IF(ISBLANK(Allowed!C591),"",Allowed!C591)</f>
        <v/>
      </c>
      <c r="D605" s="66" t="str">
        <f>IF(ISBLANK(Allowed!D591),"",Allowed!D591)</f>
        <v/>
      </c>
      <c r="E605" s="66" t="str">
        <f>IF(ISBLANK(Allowed!F591),"",Allowed!F591)</f>
        <v/>
      </c>
      <c r="F605" s="67" t="str">
        <f ca="1">IF(ISNA(MATCH(B605,Started!$A$2:$A$100,0)),"",OFFSET(StartedReference,MATCH(B605,Started!$A$2:$A$100,0),3))</f>
        <v/>
      </c>
      <c r="G605" s="68" t="str">
        <f t="shared" ca="1" si="63"/>
        <v/>
      </c>
      <c r="H605" s="69" t="str">
        <f ca="1">IF(ISNA(MATCH(B605,Started!$A$2:$A$1000,0)),"",OFFSET(StartedReference,MATCH(B605,Started!$A$2:$A$1000,0),5)/86400)</f>
        <v/>
      </c>
      <c r="I605" s="66" t="str">
        <f ca="1">IF(ISNA(MATCH(B605,Viewer!$A$2:$A$100,0)),"",OFFSET(ViewerReference,MATCH(B605,Viewer!$A$2:$A$100,0),3))</f>
        <v/>
      </c>
      <c r="J605" s="68" t="str">
        <f t="shared" ca="1" si="66"/>
        <v/>
      </c>
      <c r="K605" s="70" t="str">
        <f ca="1">IF(ISNA(MATCH(B605,Viewer!$A$2:$A$100,0)),"",OFFSET(ViewerReference,MATCH(B605,Viewer!$A$2:$A$100,0),5)/86400)</f>
        <v/>
      </c>
      <c r="L605" s="66" t="str">
        <f ca="1">IF(ISNA(MATCH(B605,Reader!$A$2:$A$100,0)),"",OFFSET(ReaderReference,MATCH(B605,Reader!$A$2:$A$100,0),3))</f>
        <v/>
      </c>
      <c r="M605" s="68" t="str">
        <f t="shared" ca="1" si="67"/>
        <v/>
      </c>
      <c r="N605" s="70" t="str">
        <f ca="1">IF(ISNA(MATCH(B605,Reader!$A$2:$A$100,0)),"",OFFSET(ReaderReference,MATCH(B605,Reader!$A$2:$A$100,0),5)/86400)</f>
        <v/>
      </c>
      <c r="O605" s="68" t="str">
        <f t="shared" ca="1" si="64"/>
        <v/>
      </c>
      <c r="P605" s="71" t="str">
        <f ca="1">IF(ISNA(MATCH(B605,PageBottom!$A$2:$A$1000,0)),"",OFFSET(PageBottomReference,MATCH(B605,PageBottom!$A$2:$A$1000,0),3))</f>
        <v/>
      </c>
      <c r="Q605" s="68" t="str">
        <f t="shared" ca="1" si="68"/>
        <v/>
      </c>
      <c r="R605" s="69" t="str">
        <f ca="1">IF(ISNA(MATCH(B605,PageBottom!$A$2:$A$1000,0)),"",OFFSET(PageBottomReference,MATCH(B605,PageBottom!$A$2:$A$1000,0),5)/86400)</f>
        <v/>
      </c>
      <c r="S605" s="72" t="str">
        <f t="shared" ca="1" si="69"/>
        <v/>
      </c>
      <c r="T605" s="73" t="str">
        <f ca="1">IF(ISNA(MATCH(B605,Pages!$A$2:$A$1000,0)),"",OFFSET(PageReference,MATCH(B605,Pages!$A$2:$A$1000,0),3))</f>
        <v/>
      </c>
      <c r="U605" s="66" t="str">
        <f ca="1">IF(ISNA(MATCH(B605,Pages!$A$2:$A$1000,0)),"",OFFSET(PageReference,MATCH(B605,Pages!$A$2:$A$1000,0),1))</f>
        <v/>
      </c>
      <c r="V605" s="66" t="str">
        <f ca="1">IF(ISNA(MATCH(B605,Pages!$A$2:$A$1000,0)),"",OFFSET(PageReference,MATCH(B605,Pages!$A$2:$A$1000,0),2))</f>
        <v/>
      </c>
      <c r="W605" s="68" t="str">
        <f t="shared" si="65"/>
        <v/>
      </c>
      <c r="X605" s="68" t="str">
        <f ca="1">IF(ISNA(MATCH(B605,Pages!$A$2:$A$1000,0)),"",OFFSET(PageReference,MATCH(B605,Pages!$A$2:$A$1000,0),5)/100)</f>
        <v/>
      </c>
      <c r="Y605" s="68" t="str">
        <f ca="1">IF(ISNA(MATCH(B605,Pages!$A$2:$A$1000,0)),"",OFFSET(PageReference,MATCH(B605,Pages!$A$2:$A$1000,0),6)/100)</f>
        <v/>
      </c>
      <c r="Z605" s="70" t="str">
        <f ca="1">IF(ISNA(MATCH(B605,Pages!$A$2:$A$1000,0)),"",OFFSET(PageReference,MATCH(B605,Pages!$A$2:$A$1000,0),4)/86400)</f>
        <v/>
      </c>
    </row>
    <row r="606" spans="2:26" s="74" customFormat="1" ht="12.75" x14ac:dyDescent="0.2">
      <c r="B606" s="67" t="str">
        <f>IF(ISBLANK(Allowed!A592),"",Allowed!A592)</f>
        <v/>
      </c>
      <c r="C606" s="66" t="str">
        <f>IF(ISBLANK(Allowed!C592),"",Allowed!C592)</f>
        <v/>
      </c>
      <c r="D606" s="66" t="str">
        <f>IF(ISBLANK(Allowed!D592),"",Allowed!D592)</f>
        <v/>
      </c>
      <c r="E606" s="66" t="str">
        <f>IF(ISBLANK(Allowed!F592),"",Allowed!F592)</f>
        <v/>
      </c>
      <c r="F606" s="67" t="str">
        <f ca="1">IF(ISNA(MATCH(B606,Started!$A$2:$A$100,0)),"",OFFSET(StartedReference,MATCH(B606,Started!$A$2:$A$100,0),3))</f>
        <v/>
      </c>
      <c r="G606" s="68" t="str">
        <f t="shared" ca="1" si="63"/>
        <v/>
      </c>
      <c r="H606" s="69" t="str">
        <f ca="1">IF(ISNA(MATCH(B606,Started!$A$2:$A$1000,0)),"",OFFSET(StartedReference,MATCH(B606,Started!$A$2:$A$1000,0),5)/86400)</f>
        <v/>
      </c>
      <c r="I606" s="66" t="str">
        <f ca="1">IF(ISNA(MATCH(B606,Viewer!$A$2:$A$100,0)),"",OFFSET(ViewerReference,MATCH(B606,Viewer!$A$2:$A$100,0),3))</f>
        <v/>
      </c>
      <c r="J606" s="68" t="str">
        <f t="shared" ca="1" si="66"/>
        <v/>
      </c>
      <c r="K606" s="70" t="str">
        <f ca="1">IF(ISNA(MATCH(B606,Viewer!$A$2:$A$100,0)),"",OFFSET(ViewerReference,MATCH(B606,Viewer!$A$2:$A$100,0),5)/86400)</f>
        <v/>
      </c>
      <c r="L606" s="66" t="str">
        <f ca="1">IF(ISNA(MATCH(B606,Reader!$A$2:$A$100,0)),"",OFFSET(ReaderReference,MATCH(B606,Reader!$A$2:$A$100,0),3))</f>
        <v/>
      </c>
      <c r="M606" s="68" t="str">
        <f t="shared" ca="1" si="67"/>
        <v/>
      </c>
      <c r="N606" s="70" t="str">
        <f ca="1">IF(ISNA(MATCH(B606,Reader!$A$2:$A$100,0)),"",OFFSET(ReaderReference,MATCH(B606,Reader!$A$2:$A$100,0),5)/86400)</f>
        <v/>
      </c>
      <c r="O606" s="68" t="str">
        <f t="shared" ca="1" si="64"/>
        <v/>
      </c>
      <c r="P606" s="71" t="str">
        <f ca="1">IF(ISNA(MATCH(B606,PageBottom!$A$2:$A$1000,0)),"",OFFSET(PageBottomReference,MATCH(B606,PageBottom!$A$2:$A$1000,0),3))</f>
        <v/>
      </c>
      <c r="Q606" s="68" t="str">
        <f t="shared" ca="1" si="68"/>
        <v/>
      </c>
      <c r="R606" s="69" t="str">
        <f ca="1">IF(ISNA(MATCH(B606,PageBottom!$A$2:$A$1000,0)),"",OFFSET(PageBottomReference,MATCH(B606,PageBottom!$A$2:$A$1000,0),5)/86400)</f>
        <v/>
      </c>
      <c r="S606" s="72" t="str">
        <f t="shared" ca="1" si="69"/>
        <v/>
      </c>
      <c r="T606" s="73" t="str">
        <f ca="1">IF(ISNA(MATCH(B606,Pages!$A$2:$A$1000,0)),"",OFFSET(PageReference,MATCH(B606,Pages!$A$2:$A$1000,0),3))</f>
        <v/>
      </c>
      <c r="U606" s="66" t="str">
        <f ca="1">IF(ISNA(MATCH(B606,Pages!$A$2:$A$1000,0)),"",OFFSET(PageReference,MATCH(B606,Pages!$A$2:$A$1000,0),1))</f>
        <v/>
      </c>
      <c r="V606" s="66" t="str">
        <f ca="1">IF(ISNA(MATCH(B606,Pages!$A$2:$A$1000,0)),"",OFFSET(PageReference,MATCH(B606,Pages!$A$2:$A$1000,0),2))</f>
        <v/>
      </c>
      <c r="W606" s="68" t="str">
        <f t="shared" si="65"/>
        <v/>
      </c>
      <c r="X606" s="68" t="str">
        <f ca="1">IF(ISNA(MATCH(B606,Pages!$A$2:$A$1000,0)),"",OFFSET(PageReference,MATCH(B606,Pages!$A$2:$A$1000,0),5)/100)</f>
        <v/>
      </c>
      <c r="Y606" s="68" t="str">
        <f ca="1">IF(ISNA(MATCH(B606,Pages!$A$2:$A$1000,0)),"",OFFSET(PageReference,MATCH(B606,Pages!$A$2:$A$1000,0),6)/100)</f>
        <v/>
      </c>
      <c r="Z606" s="70" t="str">
        <f ca="1">IF(ISNA(MATCH(B606,Pages!$A$2:$A$1000,0)),"",OFFSET(PageReference,MATCH(B606,Pages!$A$2:$A$1000,0),4)/86400)</f>
        <v/>
      </c>
    </row>
    <row r="607" spans="2:26" s="74" customFormat="1" ht="12.75" x14ac:dyDescent="0.2">
      <c r="B607" s="67" t="str">
        <f>IF(ISBLANK(Allowed!A593),"",Allowed!A593)</f>
        <v/>
      </c>
      <c r="C607" s="66" t="str">
        <f>IF(ISBLANK(Allowed!C593),"",Allowed!C593)</f>
        <v/>
      </c>
      <c r="D607" s="66" t="str">
        <f>IF(ISBLANK(Allowed!D593),"",Allowed!D593)</f>
        <v/>
      </c>
      <c r="E607" s="66" t="str">
        <f>IF(ISBLANK(Allowed!F593),"",Allowed!F593)</f>
        <v/>
      </c>
      <c r="F607" s="67" t="str">
        <f ca="1">IF(ISNA(MATCH(B607,Started!$A$2:$A$100,0)),"",OFFSET(StartedReference,MATCH(B607,Started!$A$2:$A$100,0),3))</f>
        <v/>
      </c>
      <c r="G607" s="68" t="str">
        <f t="shared" ca="1" si="63"/>
        <v/>
      </c>
      <c r="H607" s="69" t="str">
        <f ca="1">IF(ISNA(MATCH(B607,Started!$A$2:$A$1000,0)),"",OFFSET(StartedReference,MATCH(B607,Started!$A$2:$A$1000,0),5)/86400)</f>
        <v/>
      </c>
      <c r="I607" s="66" t="str">
        <f ca="1">IF(ISNA(MATCH(B607,Viewer!$A$2:$A$100,0)),"",OFFSET(ViewerReference,MATCH(B607,Viewer!$A$2:$A$100,0),3))</f>
        <v/>
      </c>
      <c r="J607" s="68" t="str">
        <f t="shared" ca="1" si="66"/>
        <v/>
      </c>
      <c r="K607" s="70" t="str">
        <f ca="1">IF(ISNA(MATCH(B607,Viewer!$A$2:$A$100,0)),"",OFFSET(ViewerReference,MATCH(B607,Viewer!$A$2:$A$100,0),5)/86400)</f>
        <v/>
      </c>
      <c r="L607" s="66" t="str">
        <f ca="1">IF(ISNA(MATCH(B607,Reader!$A$2:$A$100,0)),"",OFFSET(ReaderReference,MATCH(B607,Reader!$A$2:$A$100,0),3))</f>
        <v/>
      </c>
      <c r="M607" s="68" t="str">
        <f t="shared" ca="1" si="67"/>
        <v/>
      </c>
      <c r="N607" s="70" t="str">
        <f ca="1">IF(ISNA(MATCH(B607,Reader!$A$2:$A$100,0)),"",OFFSET(ReaderReference,MATCH(B607,Reader!$A$2:$A$100,0),5)/86400)</f>
        <v/>
      </c>
      <c r="O607" s="68" t="str">
        <f t="shared" ca="1" si="64"/>
        <v/>
      </c>
      <c r="P607" s="71" t="str">
        <f ca="1">IF(ISNA(MATCH(B607,PageBottom!$A$2:$A$1000,0)),"",OFFSET(PageBottomReference,MATCH(B607,PageBottom!$A$2:$A$1000,0),3))</f>
        <v/>
      </c>
      <c r="Q607" s="68" t="str">
        <f t="shared" ca="1" si="68"/>
        <v/>
      </c>
      <c r="R607" s="69" t="str">
        <f ca="1">IF(ISNA(MATCH(B607,PageBottom!$A$2:$A$1000,0)),"",OFFSET(PageBottomReference,MATCH(B607,PageBottom!$A$2:$A$1000,0),5)/86400)</f>
        <v/>
      </c>
      <c r="S607" s="72" t="str">
        <f t="shared" ca="1" si="69"/>
        <v/>
      </c>
      <c r="T607" s="73" t="str">
        <f ca="1">IF(ISNA(MATCH(B607,Pages!$A$2:$A$1000,0)),"",OFFSET(PageReference,MATCH(B607,Pages!$A$2:$A$1000,0),3))</f>
        <v/>
      </c>
      <c r="U607" s="66" t="str">
        <f ca="1">IF(ISNA(MATCH(B607,Pages!$A$2:$A$1000,0)),"",OFFSET(PageReference,MATCH(B607,Pages!$A$2:$A$1000,0),1))</f>
        <v/>
      </c>
      <c r="V607" s="66" t="str">
        <f ca="1">IF(ISNA(MATCH(B607,Pages!$A$2:$A$1000,0)),"",OFFSET(PageReference,MATCH(B607,Pages!$A$2:$A$1000,0),2))</f>
        <v/>
      </c>
      <c r="W607" s="68" t="str">
        <f t="shared" si="65"/>
        <v/>
      </c>
      <c r="X607" s="68" t="str">
        <f ca="1">IF(ISNA(MATCH(B607,Pages!$A$2:$A$1000,0)),"",OFFSET(PageReference,MATCH(B607,Pages!$A$2:$A$1000,0),5)/100)</f>
        <v/>
      </c>
      <c r="Y607" s="68" t="str">
        <f ca="1">IF(ISNA(MATCH(B607,Pages!$A$2:$A$1000,0)),"",OFFSET(PageReference,MATCH(B607,Pages!$A$2:$A$1000,0),6)/100)</f>
        <v/>
      </c>
      <c r="Z607" s="70" t="str">
        <f ca="1">IF(ISNA(MATCH(B607,Pages!$A$2:$A$1000,0)),"",OFFSET(PageReference,MATCH(B607,Pages!$A$2:$A$1000,0),4)/86400)</f>
        <v/>
      </c>
    </row>
    <row r="608" spans="2:26" s="74" customFormat="1" ht="12.75" x14ac:dyDescent="0.2">
      <c r="B608" s="67" t="str">
        <f>IF(ISBLANK(Allowed!A594),"",Allowed!A594)</f>
        <v/>
      </c>
      <c r="C608" s="66" t="str">
        <f>IF(ISBLANK(Allowed!C594),"",Allowed!C594)</f>
        <v/>
      </c>
      <c r="D608" s="66" t="str">
        <f>IF(ISBLANK(Allowed!D594),"",Allowed!D594)</f>
        <v/>
      </c>
      <c r="E608" s="66" t="str">
        <f>IF(ISBLANK(Allowed!F594),"",Allowed!F594)</f>
        <v/>
      </c>
      <c r="F608" s="67" t="str">
        <f ca="1">IF(ISNA(MATCH(B608,Started!$A$2:$A$100,0)),"",OFFSET(StartedReference,MATCH(B608,Started!$A$2:$A$100,0),3))</f>
        <v/>
      </c>
      <c r="G608" s="68" t="str">
        <f t="shared" ca="1" si="63"/>
        <v/>
      </c>
      <c r="H608" s="69" t="str">
        <f ca="1">IF(ISNA(MATCH(B608,Started!$A$2:$A$1000,0)),"",OFFSET(StartedReference,MATCH(B608,Started!$A$2:$A$1000,0),5)/86400)</f>
        <v/>
      </c>
      <c r="I608" s="66" t="str">
        <f ca="1">IF(ISNA(MATCH(B608,Viewer!$A$2:$A$100,0)),"",OFFSET(ViewerReference,MATCH(B608,Viewer!$A$2:$A$100,0),3))</f>
        <v/>
      </c>
      <c r="J608" s="68" t="str">
        <f t="shared" ca="1" si="66"/>
        <v/>
      </c>
      <c r="K608" s="70" t="str">
        <f ca="1">IF(ISNA(MATCH(B608,Viewer!$A$2:$A$100,0)),"",OFFSET(ViewerReference,MATCH(B608,Viewer!$A$2:$A$100,0),5)/86400)</f>
        <v/>
      </c>
      <c r="L608" s="66" t="str">
        <f ca="1">IF(ISNA(MATCH(B608,Reader!$A$2:$A$100,0)),"",OFFSET(ReaderReference,MATCH(B608,Reader!$A$2:$A$100,0),3))</f>
        <v/>
      </c>
      <c r="M608" s="68" t="str">
        <f t="shared" ca="1" si="67"/>
        <v/>
      </c>
      <c r="N608" s="70" t="str">
        <f ca="1">IF(ISNA(MATCH(B608,Reader!$A$2:$A$100,0)),"",OFFSET(ReaderReference,MATCH(B608,Reader!$A$2:$A$100,0),5)/86400)</f>
        <v/>
      </c>
      <c r="O608" s="68" t="str">
        <f t="shared" ca="1" si="64"/>
        <v/>
      </c>
      <c r="P608" s="71" t="str">
        <f ca="1">IF(ISNA(MATCH(B608,PageBottom!$A$2:$A$1000,0)),"",OFFSET(PageBottomReference,MATCH(B608,PageBottom!$A$2:$A$1000,0),3))</f>
        <v/>
      </c>
      <c r="Q608" s="68" t="str">
        <f t="shared" ca="1" si="68"/>
        <v/>
      </c>
      <c r="R608" s="69" t="str">
        <f ca="1">IF(ISNA(MATCH(B608,PageBottom!$A$2:$A$1000,0)),"",OFFSET(PageBottomReference,MATCH(B608,PageBottom!$A$2:$A$1000,0),5)/86400)</f>
        <v/>
      </c>
      <c r="S608" s="72" t="str">
        <f t="shared" ca="1" si="69"/>
        <v/>
      </c>
      <c r="T608" s="73" t="str">
        <f ca="1">IF(ISNA(MATCH(B608,Pages!$A$2:$A$1000,0)),"",OFFSET(PageReference,MATCH(B608,Pages!$A$2:$A$1000,0),3))</f>
        <v/>
      </c>
      <c r="U608" s="66" t="str">
        <f ca="1">IF(ISNA(MATCH(B608,Pages!$A$2:$A$1000,0)),"",OFFSET(PageReference,MATCH(B608,Pages!$A$2:$A$1000,0),1))</f>
        <v/>
      </c>
      <c r="V608" s="66" t="str">
        <f ca="1">IF(ISNA(MATCH(B608,Pages!$A$2:$A$1000,0)),"",OFFSET(PageReference,MATCH(B608,Pages!$A$2:$A$1000,0),2))</f>
        <v/>
      </c>
      <c r="W608" s="68" t="str">
        <f t="shared" si="65"/>
        <v/>
      </c>
      <c r="X608" s="68" t="str">
        <f ca="1">IF(ISNA(MATCH(B608,Pages!$A$2:$A$1000,0)),"",OFFSET(PageReference,MATCH(B608,Pages!$A$2:$A$1000,0),5)/100)</f>
        <v/>
      </c>
      <c r="Y608" s="68" t="str">
        <f ca="1">IF(ISNA(MATCH(B608,Pages!$A$2:$A$1000,0)),"",OFFSET(PageReference,MATCH(B608,Pages!$A$2:$A$1000,0),6)/100)</f>
        <v/>
      </c>
      <c r="Z608" s="70" t="str">
        <f ca="1">IF(ISNA(MATCH(B608,Pages!$A$2:$A$1000,0)),"",OFFSET(PageReference,MATCH(B608,Pages!$A$2:$A$1000,0),4)/86400)</f>
        <v/>
      </c>
    </row>
    <row r="609" spans="2:26" s="74" customFormat="1" ht="12.75" x14ac:dyDescent="0.2">
      <c r="B609" s="67" t="str">
        <f>IF(ISBLANK(Allowed!A595),"",Allowed!A595)</f>
        <v/>
      </c>
      <c r="C609" s="66" t="str">
        <f>IF(ISBLANK(Allowed!C595),"",Allowed!C595)</f>
        <v/>
      </c>
      <c r="D609" s="66" t="str">
        <f>IF(ISBLANK(Allowed!D595),"",Allowed!D595)</f>
        <v/>
      </c>
      <c r="E609" s="66" t="str">
        <f>IF(ISBLANK(Allowed!F595),"",Allowed!F595)</f>
        <v/>
      </c>
      <c r="F609" s="67" t="str">
        <f ca="1">IF(ISNA(MATCH(B609,Started!$A$2:$A$100,0)),"",OFFSET(StartedReference,MATCH(B609,Started!$A$2:$A$100,0),3))</f>
        <v/>
      </c>
      <c r="G609" s="68" t="str">
        <f t="shared" ca="1" si="63"/>
        <v/>
      </c>
      <c r="H609" s="69" t="str">
        <f ca="1">IF(ISNA(MATCH(B609,Started!$A$2:$A$1000,0)),"",OFFSET(StartedReference,MATCH(B609,Started!$A$2:$A$1000,0),5)/86400)</f>
        <v/>
      </c>
      <c r="I609" s="66" t="str">
        <f ca="1">IF(ISNA(MATCH(B609,Viewer!$A$2:$A$100,0)),"",OFFSET(ViewerReference,MATCH(B609,Viewer!$A$2:$A$100,0),3))</f>
        <v/>
      </c>
      <c r="J609" s="68" t="str">
        <f t="shared" ca="1" si="66"/>
        <v/>
      </c>
      <c r="K609" s="70" t="str">
        <f ca="1">IF(ISNA(MATCH(B609,Viewer!$A$2:$A$100,0)),"",OFFSET(ViewerReference,MATCH(B609,Viewer!$A$2:$A$100,0),5)/86400)</f>
        <v/>
      </c>
      <c r="L609" s="66" t="str">
        <f ca="1">IF(ISNA(MATCH(B609,Reader!$A$2:$A$100,0)),"",OFFSET(ReaderReference,MATCH(B609,Reader!$A$2:$A$100,0),3))</f>
        <v/>
      </c>
      <c r="M609" s="68" t="str">
        <f t="shared" ca="1" si="67"/>
        <v/>
      </c>
      <c r="N609" s="70" t="str">
        <f ca="1">IF(ISNA(MATCH(B609,Reader!$A$2:$A$100,0)),"",OFFSET(ReaderReference,MATCH(B609,Reader!$A$2:$A$100,0),5)/86400)</f>
        <v/>
      </c>
      <c r="O609" s="68" t="str">
        <f t="shared" ca="1" si="64"/>
        <v/>
      </c>
      <c r="P609" s="71" t="str">
        <f ca="1">IF(ISNA(MATCH(B609,PageBottom!$A$2:$A$1000,0)),"",OFFSET(PageBottomReference,MATCH(B609,PageBottom!$A$2:$A$1000,0),3))</f>
        <v/>
      </c>
      <c r="Q609" s="68" t="str">
        <f t="shared" ca="1" si="68"/>
        <v/>
      </c>
      <c r="R609" s="69" t="str">
        <f ca="1">IF(ISNA(MATCH(B609,PageBottom!$A$2:$A$1000,0)),"",OFFSET(PageBottomReference,MATCH(B609,PageBottom!$A$2:$A$1000,0),5)/86400)</f>
        <v/>
      </c>
      <c r="S609" s="72" t="str">
        <f t="shared" ca="1" si="69"/>
        <v/>
      </c>
      <c r="T609" s="73" t="str">
        <f ca="1">IF(ISNA(MATCH(B609,Pages!$A$2:$A$1000,0)),"",OFFSET(PageReference,MATCH(B609,Pages!$A$2:$A$1000,0),3))</f>
        <v/>
      </c>
      <c r="U609" s="66" t="str">
        <f ca="1">IF(ISNA(MATCH(B609,Pages!$A$2:$A$1000,0)),"",OFFSET(PageReference,MATCH(B609,Pages!$A$2:$A$1000,0),1))</f>
        <v/>
      </c>
      <c r="V609" s="66" t="str">
        <f ca="1">IF(ISNA(MATCH(B609,Pages!$A$2:$A$1000,0)),"",OFFSET(PageReference,MATCH(B609,Pages!$A$2:$A$1000,0),2))</f>
        <v/>
      </c>
      <c r="W609" s="68" t="str">
        <f t="shared" si="65"/>
        <v/>
      </c>
      <c r="X609" s="68" t="str">
        <f ca="1">IF(ISNA(MATCH(B609,Pages!$A$2:$A$1000,0)),"",OFFSET(PageReference,MATCH(B609,Pages!$A$2:$A$1000,0),5)/100)</f>
        <v/>
      </c>
      <c r="Y609" s="68" t="str">
        <f ca="1">IF(ISNA(MATCH(B609,Pages!$A$2:$A$1000,0)),"",OFFSET(PageReference,MATCH(B609,Pages!$A$2:$A$1000,0),6)/100)</f>
        <v/>
      </c>
      <c r="Z609" s="70" t="str">
        <f ca="1">IF(ISNA(MATCH(B609,Pages!$A$2:$A$1000,0)),"",OFFSET(PageReference,MATCH(B609,Pages!$A$2:$A$1000,0),4)/86400)</f>
        <v/>
      </c>
    </row>
    <row r="610" spans="2:26" s="74" customFormat="1" ht="12.75" x14ac:dyDescent="0.2">
      <c r="B610" s="67" t="str">
        <f>IF(ISBLANK(Allowed!A596),"",Allowed!A596)</f>
        <v/>
      </c>
      <c r="C610" s="66" t="str">
        <f>IF(ISBLANK(Allowed!C596),"",Allowed!C596)</f>
        <v/>
      </c>
      <c r="D610" s="66" t="str">
        <f>IF(ISBLANK(Allowed!D596),"",Allowed!D596)</f>
        <v/>
      </c>
      <c r="E610" s="66" t="str">
        <f>IF(ISBLANK(Allowed!F596),"",Allowed!F596)</f>
        <v/>
      </c>
      <c r="F610" s="67" t="str">
        <f ca="1">IF(ISNA(MATCH(B610,Started!$A$2:$A$100,0)),"",OFFSET(StartedReference,MATCH(B610,Started!$A$2:$A$100,0),3))</f>
        <v/>
      </c>
      <c r="G610" s="68" t="str">
        <f t="shared" ca="1" si="63"/>
        <v/>
      </c>
      <c r="H610" s="69" t="str">
        <f ca="1">IF(ISNA(MATCH(B610,Started!$A$2:$A$1000,0)),"",OFFSET(StartedReference,MATCH(B610,Started!$A$2:$A$1000,0),5)/86400)</f>
        <v/>
      </c>
      <c r="I610" s="66" t="str">
        <f ca="1">IF(ISNA(MATCH(B610,Viewer!$A$2:$A$100,0)),"",OFFSET(ViewerReference,MATCH(B610,Viewer!$A$2:$A$100,0),3))</f>
        <v/>
      </c>
      <c r="J610" s="68" t="str">
        <f t="shared" ca="1" si="66"/>
        <v/>
      </c>
      <c r="K610" s="70" t="str">
        <f ca="1">IF(ISNA(MATCH(B610,Viewer!$A$2:$A$100,0)),"",OFFSET(ViewerReference,MATCH(B610,Viewer!$A$2:$A$100,0),5)/86400)</f>
        <v/>
      </c>
      <c r="L610" s="66" t="str">
        <f ca="1">IF(ISNA(MATCH(B610,Reader!$A$2:$A$100,0)),"",OFFSET(ReaderReference,MATCH(B610,Reader!$A$2:$A$100,0),3))</f>
        <v/>
      </c>
      <c r="M610" s="68" t="str">
        <f t="shared" ca="1" si="67"/>
        <v/>
      </c>
      <c r="N610" s="70" t="str">
        <f ca="1">IF(ISNA(MATCH(B610,Reader!$A$2:$A$100,0)),"",OFFSET(ReaderReference,MATCH(B610,Reader!$A$2:$A$100,0),5)/86400)</f>
        <v/>
      </c>
      <c r="O610" s="68" t="str">
        <f t="shared" ca="1" si="64"/>
        <v/>
      </c>
      <c r="P610" s="71" t="str">
        <f ca="1">IF(ISNA(MATCH(B610,PageBottom!$A$2:$A$1000,0)),"",OFFSET(PageBottomReference,MATCH(B610,PageBottom!$A$2:$A$1000,0),3))</f>
        <v/>
      </c>
      <c r="Q610" s="68" t="str">
        <f t="shared" ca="1" si="68"/>
        <v/>
      </c>
      <c r="R610" s="69" t="str">
        <f ca="1">IF(ISNA(MATCH(B610,PageBottom!$A$2:$A$1000,0)),"",OFFSET(PageBottomReference,MATCH(B610,PageBottom!$A$2:$A$1000,0),5)/86400)</f>
        <v/>
      </c>
      <c r="S610" s="72" t="str">
        <f t="shared" ca="1" si="69"/>
        <v/>
      </c>
      <c r="T610" s="73" t="str">
        <f ca="1">IF(ISNA(MATCH(B610,Pages!$A$2:$A$1000,0)),"",OFFSET(PageReference,MATCH(B610,Pages!$A$2:$A$1000,0),3))</f>
        <v/>
      </c>
      <c r="U610" s="66" t="str">
        <f ca="1">IF(ISNA(MATCH(B610,Pages!$A$2:$A$1000,0)),"",OFFSET(PageReference,MATCH(B610,Pages!$A$2:$A$1000,0),1))</f>
        <v/>
      </c>
      <c r="V610" s="66" t="str">
        <f ca="1">IF(ISNA(MATCH(B610,Pages!$A$2:$A$1000,0)),"",OFFSET(PageReference,MATCH(B610,Pages!$A$2:$A$1000,0),2))</f>
        <v/>
      </c>
      <c r="W610" s="68" t="str">
        <f t="shared" si="65"/>
        <v/>
      </c>
      <c r="X610" s="68" t="str">
        <f ca="1">IF(ISNA(MATCH(B610,Pages!$A$2:$A$1000,0)),"",OFFSET(PageReference,MATCH(B610,Pages!$A$2:$A$1000,0),5)/100)</f>
        <v/>
      </c>
      <c r="Y610" s="68" t="str">
        <f ca="1">IF(ISNA(MATCH(B610,Pages!$A$2:$A$1000,0)),"",OFFSET(PageReference,MATCH(B610,Pages!$A$2:$A$1000,0),6)/100)</f>
        <v/>
      </c>
      <c r="Z610" s="70" t="str">
        <f ca="1">IF(ISNA(MATCH(B610,Pages!$A$2:$A$1000,0)),"",OFFSET(PageReference,MATCH(B610,Pages!$A$2:$A$1000,0),4)/86400)</f>
        <v/>
      </c>
    </row>
    <row r="611" spans="2:26" s="74" customFormat="1" ht="12.75" x14ac:dyDescent="0.2">
      <c r="B611" s="67" t="str">
        <f>IF(ISBLANK(Allowed!A597),"",Allowed!A597)</f>
        <v/>
      </c>
      <c r="C611" s="66" t="str">
        <f>IF(ISBLANK(Allowed!C597),"",Allowed!C597)</f>
        <v/>
      </c>
      <c r="D611" s="66" t="str">
        <f>IF(ISBLANK(Allowed!D597),"",Allowed!D597)</f>
        <v/>
      </c>
      <c r="E611" s="66" t="str">
        <f>IF(ISBLANK(Allowed!F597),"",Allowed!F597)</f>
        <v/>
      </c>
      <c r="F611" s="67" t="str">
        <f ca="1">IF(ISNA(MATCH(B611,Started!$A$2:$A$100,0)),"",OFFSET(StartedReference,MATCH(B611,Started!$A$2:$A$100,0),3))</f>
        <v/>
      </c>
      <c r="G611" s="68" t="str">
        <f t="shared" ca="1" si="63"/>
        <v/>
      </c>
      <c r="H611" s="69" t="str">
        <f ca="1">IF(ISNA(MATCH(B611,Started!$A$2:$A$1000,0)),"",OFFSET(StartedReference,MATCH(B611,Started!$A$2:$A$1000,0),5)/86400)</f>
        <v/>
      </c>
      <c r="I611" s="66" t="str">
        <f ca="1">IF(ISNA(MATCH(B611,Viewer!$A$2:$A$100,0)),"",OFFSET(ViewerReference,MATCH(B611,Viewer!$A$2:$A$100,0),3))</f>
        <v/>
      </c>
      <c r="J611" s="68" t="str">
        <f t="shared" ca="1" si="66"/>
        <v/>
      </c>
      <c r="K611" s="70" t="str">
        <f ca="1">IF(ISNA(MATCH(B611,Viewer!$A$2:$A$100,0)),"",OFFSET(ViewerReference,MATCH(B611,Viewer!$A$2:$A$100,0),5)/86400)</f>
        <v/>
      </c>
      <c r="L611" s="66" t="str">
        <f ca="1">IF(ISNA(MATCH(B611,Reader!$A$2:$A$100,0)),"",OFFSET(ReaderReference,MATCH(B611,Reader!$A$2:$A$100,0),3))</f>
        <v/>
      </c>
      <c r="M611" s="68" t="str">
        <f t="shared" ca="1" si="67"/>
        <v/>
      </c>
      <c r="N611" s="70" t="str">
        <f ca="1">IF(ISNA(MATCH(B611,Reader!$A$2:$A$100,0)),"",OFFSET(ReaderReference,MATCH(B611,Reader!$A$2:$A$100,0),5)/86400)</f>
        <v/>
      </c>
      <c r="O611" s="68" t="str">
        <f t="shared" ca="1" si="64"/>
        <v/>
      </c>
      <c r="P611" s="71" t="str">
        <f ca="1">IF(ISNA(MATCH(B611,PageBottom!$A$2:$A$1000,0)),"",OFFSET(PageBottomReference,MATCH(B611,PageBottom!$A$2:$A$1000,0),3))</f>
        <v/>
      </c>
      <c r="Q611" s="68" t="str">
        <f t="shared" ca="1" si="68"/>
        <v/>
      </c>
      <c r="R611" s="69" t="str">
        <f ca="1">IF(ISNA(MATCH(B611,PageBottom!$A$2:$A$1000,0)),"",OFFSET(PageBottomReference,MATCH(B611,PageBottom!$A$2:$A$1000,0),5)/86400)</f>
        <v/>
      </c>
      <c r="S611" s="72" t="str">
        <f t="shared" ca="1" si="69"/>
        <v/>
      </c>
      <c r="T611" s="73" t="str">
        <f ca="1">IF(ISNA(MATCH(B611,Pages!$A$2:$A$1000,0)),"",OFFSET(PageReference,MATCH(B611,Pages!$A$2:$A$1000,0),3))</f>
        <v/>
      </c>
      <c r="U611" s="66" t="str">
        <f ca="1">IF(ISNA(MATCH(B611,Pages!$A$2:$A$1000,0)),"",OFFSET(PageReference,MATCH(B611,Pages!$A$2:$A$1000,0),1))</f>
        <v/>
      </c>
      <c r="V611" s="66" t="str">
        <f ca="1">IF(ISNA(MATCH(B611,Pages!$A$2:$A$1000,0)),"",OFFSET(PageReference,MATCH(B611,Pages!$A$2:$A$1000,0),2))</f>
        <v/>
      </c>
      <c r="W611" s="68" t="str">
        <f t="shared" si="65"/>
        <v/>
      </c>
      <c r="X611" s="68" t="str">
        <f ca="1">IF(ISNA(MATCH(B611,Pages!$A$2:$A$1000,0)),"",OFFSET(PageReference,MATCH(B611,Pages!$A$2:$A$1000,0),5)/100)</f>
        <v/>
      </c>
      <c r="Y611" s="68" t="str">
        <f ca="1">IF(ISNA(MATCH(B611,Pages!$A$2:$A$1000,0)),"",OFFSET(PageReference,MATCH(B611,Pages!$A$2:$A$1000,0),6)/100)</f>
        <v/>
      </c>
      <c r="Z611" s="70" t="str">
        <f ca="1">IF(ISNA(MATCH(B611,Pages!$A$2:$A$1000,0)),"",OFFSET(PageReference,MATCH(B611,Pages!$A$2:$A$1000,0),4)/86400)</f>
        <v/>
      </c>
    </row>
    <row r="612" spans="2:26" s="74" customFormat="1" ht="12.75" x14ac:dyDescent="0.2">
      <c r="B612" s="67" t="str">
        <f>IF(ISBLANK(Allowed!A598),"",Allowed!A598)</f>
        <v/>
      </c>
      <c r="C612" s="66" t="str">
        <f>IF(ISBLANK(Allowed!C598),"",Allowed!C598)</f>
        <v/>
      </c>
      <c r="D612" s="66" t="str">
        <f>IF(ISBLANK(Allowed!D598),"",Allowed!D598)</f>
        <v/>
      </c>
      <c r="E612" s="66" t="str">
        <f>IF(ISBLANK(Allowed!F598),"",Allowed!F598)</f>
        <v/>
      </c>
      <c r="F612" s="67" t="str">
        <f ca="1">IF(ISNA(MATCH(B612,Started!$A$2:$A$100,0)),"",OFFSET(StartedReference,MATCH(B612,Started!$A$2:$A$100,0),3))</f>
        <v/>
      </c>
      <c r="G612" s="68" t="str">
        <f t="shared" ca="1" si="63"/>
        <v/>
      </c>
      <c r="H612" s="69" t="str">
        <f ca="1">IF(ISNA(MATCH(B612,Started!$A$2:$A$1000,0)),"",OFFSET(StartedReference,MATCH(B612,Started!$A$2:$A$1000,0),5)/86400)</f>
        <v/>
      </c>
      <c r="I612" s="66" t="str">
        <f ca="1">IF(ISNA(MATCH(B612,Viewer!$A$2:$A$100,0)),"",OFFSET(ViewerReference,MATCH(B612,Viewer!$A$2:$A$100,0),3))</f>
        <v/>
      </c>
      <c r="J612" s="68" t="str">
        <f t="shared" ca="1" si="66"/>
        <v/>
      </c>
      <c r="K612" s="70" t="str">
        <f ca="1">IF(ISNA(MATCH(B612,Viewer!$A$2:$A$100,0)),"",OFFSET(ViewerReference,MATCH(B612,Viewer!$A$2:$A$100,0),5)/86400)</f>
        <v/>
      </c>
      <c r="L612" s="66" t="str">
        <f ca="1">IF(ISNA(MATCH(B612,Reader!$A$2:$A$100,0)),"",OFFSET(ReaderReference,MATCH(B612,Reader!$A$2:$A$100,0),3))</f>
        <v/>
      </c>
      <c r="M612" s="68" t="str">
        <f t="shared" ca="1" si="67"/>
        <v/>
      </c>
      <c r="N612" s="70" t="str">
        <f ca="1">IF(ISNA(MATCH(B612,Reader!$A$2:$A$100,0)),"",OFFSET(ReaderReference,MATCH(B612,Reader!$A$2:$A$100,0),5)/86400)</f>
        <v/>
      </c>
      <c r="O612" s="68" t="str">
        <f t="shared" ca="1" si="64"/>
        <v/>
      </c>
      <c r="P612" s="71" t="str">
        <f ca="1">IF(ISNA(MATCH(B612,PageBottom!$A$2:$A$1000,0)),"",OFFSET(PageBottomReference,MATCH(B612,PageBottom!$A$2:$A$1000,0),3))</f>
        <v/>
      </c>
      <c r="Q612" s="68" t="str">
        <f t="shared" ca="1" si="68"/>
        <v/>
      </c>
      <c r="R612" s="69" t="str">
        <f ca="1">IF(ISNA(MATCH(B612,PageBottom!$A$2:$A$1000,0)),"",OFFSET(PageBottomReference,MATCH(B612,PageBottom!$A$2:$A$1000,0),5)/86400)</f>
        <v/>
      </c>
      <c r="S612" s="72" t="str">
        <f t="shared" ca="1" si="69"/>
        <v/>
      </c>
      <c r="T612" s="73" t="str">
        <f ca="1">IF(ISNA(MATCH(B612,Pages!$A$2:$A$1000,0)),"",OFFSET(PageReference,MATCH(B612,Pages!$A$2:$A$1000,0),3))</f>
        <v/>
      </c>
      <c r="U612" s="66" t="str">
        <f ca="1">IF(ISNA(MATCH(B612,Pages!$A$2:$A$1000,0)),"",OFFSET(PageReference,MATCH(B612,Pages!$A$2:$A$1000,0),1))</f>
        <v/>
      </c>
      <c r="V612" s="66" t="str">
        <f ca="1">IF(ISNA(MATCH(B612,Pages!$A$2:$A$1000,0)),"",OFFSET(PageReference,MATCH(B612,Pages!$A$2:$A$1000,0),2))</f>
        <v/>
      </c>
      <c r="W612" s="68" t="str">
        <f t="shared" si="65"/>
        <v/>
      </c>
      <c r="X612" s="68" t="str">
        <f ca="1">IF(ISNA(MATCH(B612,Pages!$A$2:$A$1000,0)),"",OFFSET(PageReference,MATCH(B612,Pages!$A$2:$A$1000,0),5)/100)</f>
        <v/>
      </c>
      <c r="Y612" s="68" t="str">
        <f ca="1">IF(ISNA(MATCH(B612,Pages!$A$2:$A$1000,0)),"",OFFSET(PageReference,MATCH(B612,Pages!$A$2:$A$1000,0),6)/100)</f>
        <v/>
      </c>
      <c r="Z612" s="70" t="str">
        <f ca="1">IF(ISNA(MATCH(B612,Pages!$A$2:$A$1000,0)),"",OFFSET(PageReference,MATCH(B612,Pages!$A$2:$A$1000,0),4)/86400)</f>
        <v/>
      </c>
    </row>
    <row r="613" spans="2:26" s="74" customFormat="1" ht="12.75" x14ac:dyDescent="0.2">
      <c r="B613" s="67" t="str">
        <f>IF(ISBLANK(Allowed!A599),"",Allowed!A599)</f>
        <v/>
      </c>
      <c r="C613" s="66" t="str">
        <f>IF(ISBLANK(Allowed!C599),"",Allowed!C599)</f>
        <v/>
      </c>
      <c r="D613" s="66" t="str">
        <f>IF(ISBLANK(Allowed!D599),"",Allowed!D599)</f>
        <v/>
      </c>
      <c r="E613" s="66" t="str">
        <f>IF(ISBLANK(Allowed!F599),"",Allowed!F599)</f>
        <v/>
      </c>
      <c r="F613" s="67" t="str">
        <f ca="1">IF(ISNA(MATCH(B613,Started!$A$2:$A$100,0)),"",OFFSET(StartedReference,MATCH(B613,Started!$A$2:$A$100,0),3))</f>
        <v/>
      </c>
      <c r="G613" s="68" t="str">
        <f t="shared" ca="1" si="63"/>
        <v/>
      </c>
      <c r="H613" s="69" t="str">
        <f ca="1">IF(ISNA(MATCH(B613,Started!$A$2:$A$1000,0)),"",OFFSET(StartedReference,MATCH(B613,Started!$A$2:$A$1000,0),5)/86400)</f>
        <v/>
      </c>
      <c r="I613" s="66" t="str">
        <f ca="1">IF(ISNA(MATCH(B613,Viewer!$A$2:$A$100,0)),"",OFFSET(ViewerReference,MATCH(B613,Viewer!$A$2:$A$100,0),3))</f>
        <v/>
      </c>
      <c r="J613" s="68" t="str">
        <f t="shared" ca="1" si="66"/>
        <v/>
      </c>
      <c r="K613" s="70" t="str">
        <f ca="1">IF(ISNA(MATCH(B613,Viewer!$A$2:$A$100,0)),"",OFFSET(ViewerReference,MATCH(B613,Viewer!$A$2:$A$100,0),5)/86400)</f>
        <v/>
      </c>
      <c r="L613" s="66" t="str">
        <f ca="1">IF(ISNA(MATCH(B613,Reader!$A$2:$A$100,0)),"",OFFSET(ReaderReference,MATCH(B613,Reader!$A$2:$A$100,0),3))</f>
        <v/>
      </c>
      <c r="M613" s="68" t="str">
        <f t="shared" ca="1" si="67"/>
        <v/>
      </c>
      <c r="N613" s="70" t="str">
        <f ca="1">IF(ISNA(MATCH(B613,Reader!$A$2:$A$100,0)),"",OFFSET(ReaderReference,MATCH(B613,Reader!$A$2:$A$100,0),5)/86400)</f>
        <v/>
      </c>
      <c r="O613" s="68" t="str">
        <f t="shared" ca="1" si="64"/>
        <v/>
      </c>
      <c r="P613" s="71" t="str">
        <f ca="1">IF(ISNA(MATCH(B613,PageBottom!$A$2:$A$1000,0)),"",OFFSET(PageBottomReference,MATCH(B613,PageBottom!$A$2:$A$1000,0),3))</f>
        <v/>
      </c>
      <c r="Q613" s="68" t="str">
        <f t="shared" ca="1" si="68"/>
        <v/>
      </c>
      <c r="R613" s="69" t="str">
        <f ca="1">IF(ISNA(MATCH(B613,PageBottom!$A$2:$A$1000,0)),"",OFFSET(PageBottomReference,MATCH(B613,PageBottom!$A$2:$A$1000,0),5)/86400)</f>
        <v/>
      </c>
      <c r="S613" s="72" t="str">
        <f t="shared" ca="1" si="69"/>
        <v/>
      </c>
      <c r="T613" s="73" t="str">
        <f ca="1">IF(ISNA(MATCH(B613,Pages!$A$2:$A$1000,0)),"",OFFSET(PageReference,MATCH(B613,Pages!$A$2:$A$1000,0),3))</f>
        <v/>
      </c>
      <c r="U613" s="66" t="str">
        <f ca="1">IF(ISNA(MATCH(B613,Pages!$A$2:$A$1000,0)),"",OFFSET(PageReference,MATCH(B613,Pages!$A$2:$A$1000,0),1))</f>
        <v/>
      </c>
      <c r="V613" s="66" t="str">
        <f ca="1">IF(ISNA(MATCH(B613,Pages!$A$2:$A$1000,0)),"",OFFSET(PageReference,MATCH(B613,Pages!$A$2:$A$1000,0),2))</f>
        <v/>
      </c>
      <c r="W613" s="68" t="str">
        <f t="shared" si="65"/>
        <v/>
      </c>
      <c r="X613" s="68" t="str">
        <f ca="1">IF(ISNA(MATCH(B613,Pages!$A$2:$A$1000,0)),"",OFFSET(PageReference,MATCH(B613,Pages!$A$2:$A$1000,0),5)/100)</f>
        <v/>
      </c>
      <c r="Y613" s="68" t="str">
        <f ca="1">IF(ISNA(MATCH(B613,Pages!$A$2:$A$1000,0)),"",OFFSET(PageReference,MATCH(B613,Pages!$A$2:$A$1000,0),6)/100)</f>
        <v/>
      </c>
      <c r="Z613" s="70" t="str">
        <f ca="1">IF(ISNA(MATCH(B613,Pages!$A$2:$A$1000,0)),"",OFFSET(PageReference,MATCH(B613,Pages!$A$2:$A$1000,0),4)/86400)</f>
        <v/>
      </c>
    </row>
    <row r="614" spans="2:26" s="74" customFormat="1" ht="12.75" x14ac:dyDescent="0.2">
      <c r="B614" s="67" t="str">
        <f>IF(ISBLANK(Allowed!A600),"",Allowed!A600)</f>
        <v/>
      </c>
      <c r="C614" s="66" t="str">
        <f>IF(ISBLANK(Allowed!C600),"",Allowed!C600)</f>
        <v/>
      </c>
      <c r="D614" s="66" t="str">
        <f>IF(ISBLANK(Allowed!D600),"",Allowed!D600)</f>
        <v/>
      </c>
      <c r="E614" s="66" t="str">
        <f>IF(ISBLANK(Allowed!F600),"",Allowed!F600)</f>
        <v/>
      </c>
      <c r="F614" s="67" t="str">
        <f ca="1">IF(ISNA(MATCH(B614,Started!$A$2:$A$100,0)),"",OFFSET(StartedReference,MATCH(B614,Started!$A$2:$A$100,0),3))</f>
        <v/>
      </c>
      <c r="G614" s="68" t="str">
        <f t="shared" ca="1" si="63"/>
        <v/>
      </c>
      <c r="H614" s="69" t="str">
        <f ca="1">IF(ISNA(MATCH(B614,Started!$A$2:$A$1000,0)),"",OFFSET(StartedReference,MATCH(B614,Started!$A$2:$A$1000,0),5)/86400)</f>
        <v/>
      </c>
      <c r="I614" s="66" t="str">
        <f ca="1">IF(ISNA(MATCH(B614,Viewer!$A$2:$A$100,0)),"",OFFSET(ViewerReference,MATCH(B614,Viewer!$A$2:$A$100,0),3))</f>
        <v/>
      </c>
      <c r="J614" s="68" t="str">
        <f t="shared" ca="1" si="66"/>
        <v/>
      </c>
      <c r="K614" s="70" t="str">
        <f ca="1">IF(ISNA(MATCH(B614,Viewer!$A$2:$A$100,0)),"",OFFSET(ViewerReference,MATCH(B614,Viewer!$A$2:$A$100,0),5)/86400)</f>
        <v/>
      </c>
      <c r="L614" s="66" t="str">
        <f ca="1">IF(ISNA(MATCH(B614,Reader!$A$2:$A$100,0)),"",OFFSET(ReaderReference,MATCH(B614,Reader!$A$2:$A$100,0),3))</f>
        <v/>
      </c>
      <c r="M614" s="68" t="str">
        <f t="shared" ca="1" si="67"/>
        <v/>
      </c>
      <c r="N614" s="70" t="str">
        <f ca="1">IF(ISNA(MATCH(B614,Reader!$A$2:$A$100,0)),"",OFFSET(ReaderReference,MATCH(B614,Reader!$A$2:$A$100,0),5)/86400)</f>
        <v/>
      </c>
      <c r="O614" s="68" t="str">
        <f t="shared" ca="1" si="64"/>
        <v/>
      </c>
      <c r="P614" s="71" t="str">
        <f ca="1">IF(ISNA(MATCH(B614,PageBottom!$A$2:$A$1000,0)),"",OFFSET(PageBottomReference,MATCH(B614,PageBottom!$A$2:$A$1000,0),3))</f>
        <v/>
      </c>
      <c r="Q614" s="68" t="str">
        <f t="shared" ca="1" si="68"/>
        <v/>
      </c>
      <c r="R614" s="69" t="str">
        <f ca="1">IF(ISNA(MATCH(B614,PageBottom!$A$2:$A$1000,0)),"",OFFSET(PageBottomReference,MATCH(B614,PageBottom!$A$2:$A$1000,0),5)/86400)</f>
        <v/>
      </c>
      <c r="S614" s="72" t="str">
        <f t="shared" ca="1" si="69"/>
        <v/>
      </c>
      <c r="T614" s="73" t="str">
        <f ca="1">IF(ISNA(MATCH(B614,Pages!$A$2:$A$1000,0)),"",OFFSET(PageReference,MATCH(B614,Pages!$A$2:$A$1000,0),3))</f>
        <v/>
      </c>
      <c r="U614" s="66" t="str">
        <f ca="1">IF(ISNA(MATCH(B614,Pages!$A$2:$A$1000,0)),"",OFFSET(PageReference,MATCH(B614,Pages!$A$2:$A$1000,0),1))</f>
        <v/>
      </c>
      <c r="V614" s="66" t="str">
        <f ca="1">IF(ISNA(MATCH(B614,Pages!$A$2:$A$1000,0)),"",OFFSET(PageReference,MATCH(B614,Pages!$A$2:$A$1000,0),2))</f>
        <v/>
      </c>
      <c r="W614" s="68" t="str">
        <f t="shared" si="65"/>
        <v/>
      </c>
      <c r="X614" s="68" t="str">
        <f ca="1">IF(ISNA(MATCH(B614,Pages!$A$2:$A$1000,0)),"",OFFSET(PageReference,MATCH(B614,Pages!$A$2:$A$1000,0),5)/100)</f>
        <v/>
      </c>
      <c r="Y614" s="68" t="str">
        <f ca="1">IF(ISNA(MATCH(B614,Pages!$A$2:$A$1000,0)),"",OFFSET(PageReference,MATCH(B614,Pages!$A$2:$A$1000,0),6)/100)</f>
        <v/>
      </c>
      <c r="Z614" s="70" t="str">
        <f ca="1">IF(ISNA(MATCH(B614,Pages!$A$2:$A$1000,0)),"",OFFSET(PageReference,MATCH(B614,Pages!$A$2:$A$1000,0),4)/86400)</f>
        <v/>
      </c>
    </row>
    <row r="615" spans="2:26" s="74" customFormat="1" ht="12.75" x14ac:dyDescent="0.2">
      <c r="B615" s="67" t="str">
        <f>IF(ISBLANK(Allowed!A601),"",Allowed!A601)</f>
        <v/>
      </c>
      <c r="C615" s="66" t="str">
        <f>IF(ISBLANK(Allowed!C601),"",Allowed!C601)</f>
        <v/>
      </c>
      <c r="D615" s="66" t="str">
        <f>IF(ISBLANK(Allowed!D601),"",Allowed!D601)</f>
        <v/>
      </c>
      <c r="E615" s="66" t="str">
        <f>IF(ISBLANK(Allowed!F601),"",Allowed!F601)</f>
        <v/>
      </c>
      <c r="F615" s="67" t="str">
        <f ca="1">IF(ISNA(MATCH(B615,Started!$A$2:$A$100,0)),"",OFFSET(StartedReference,MATCH(B615,Started!$A$2:$A$100,0),3))</f>
        <v/>
      </c>
      <c r="G615" s="68" t="str">
        <f t="shared" ca="1" si="63"/>
        <v/>
      </c>
      <c r="H615" s="69" t="str">
        <f ca="1">IF(ISNA(MATCH(B615,Started!$A$2:$A$1000,0)),"",OFFSET(StartedReference,MATCH(B615,Started!$A$2:$A$1000,0),5)/86400)</f>
        <v/>
      </c>
      <c r="I615" s="66" t="str">
        <f ca="1">IF(ISNA(MATCH(B615,Viewer!$A$2:$A$100,0)),"",OFFSET(ViewerReference,MATCH(B615,Viewer!$A$2:$A$100,0),3))</f>
        <v/>
      </c>
      <c r="J615" s="68" t="str">
        <f t="shared" ca="1" si="66"/>
        <v/>
      </c>
      <c r="K615" s="70" t="str">
        <f ca="1">IF(ISNA(MATCH(B615,Viewer!$A$2:$A$100,0)),"",OFFSET(ViewerReference,MATCH(B615,Viewer!$A$2:$A$100,0),5)/86400)</f>
        <v/>
      </c>
      <c r="L615" s="66" t="str">
        <f ca="1">IF(ISNA(MATCH(B615,Reader!$A$2:$A$100,0)),"",OFFSET(ReaderReference,MATCH(B615,Reader!$A$2:$A$100,0),3))</f>
        <v/>
      </c>
      <c r="M615" s="68" t="str">
        <f t="shared" ca="1" si="67"/>
        <v/>
      </c>
      <c r="N615" s="70" t="str">
        <f ca="1">IF(ISNA(MATCH(B615,Reader!$A$2:$A$100,0)),"",OFFSET(ReaderReference,MATCH(B615,Reader!$A$2:$A$100,0),5)/86400)</f>
        <v/>
      </c>
      <c r="O615" s="68" t="str">
        <f t="shared" ca="1" si="64"/>
        <v/>
      </c>
      <c r="P615" s="71" t="str">
        <f ca="1">IF(ISNA(MATCH(B615,PageBottom!$A$2:$A$1000,0)),"",OFFSET(PageBottomReference,MATCH(B615,PageBottom!$A$2:$A$1000,0),3))</f>
        <v/>
      </c>
      <c r="Q615" s="68" t="str">
        <f t="shared" ca="1" si="68"/>
        <v/>
      </c>
      <c r="R615" s="69" t="str">
        <f ca="1">IF(ISNA(MATCH(B615,PageBottom!$A$2:$A$1000,0)),"",OFFSET(PageBottomReference,MATCH(B615,PageBottom!$A$2:$A$1000,0),5)/86400)</f>
        <v/>
      </c>
      <c r="S615" s="72" t="str">
        <f t="shared" ca="1" si="69"/>
        <v/>
      </c>
      <c r="T615" s="73" t="str">
        <f ca="1">IF(ISNA(MATCH(B615,Pages!$A$2:$A$1000,0)),"",OFFSET(PageReference,MATCH(B615,Pages!$A$2:$A$1000,0),3))</f>
        <v/>
      </c>
      <c r="U615" s="66" t="str">
        <f ca="1">IF(ISNA(MATCH(B615,Pages!$A$2:$A$1000,0)),"",OFFSET(PageReference,MATCH(B615,Pages!$A$2:$A$1000,0),1))</f>
        <v/>
      </c>
      <c r="V615" s="66" t="str">
        <f ca="1">IF(ISNA(MATCH(B615,Pages!$A$2:$A$1000,0)),"",OFFSET(PageReference,MATCH(B615,Pages!$A$2:$A$1000,0),2))</f>
        <v/>
      </c>
      <c r="W615" s="68" t="str">
        <f t="shared" si="65"/>
        <v/>
      </c>
      <c r="X615" s="68" t="str">
        <f ca="1">IF(ISNA(MATCH(B615,Pages!$A$2:$A$1000,0)),"",OFFSET(PageReference,MATCH(B615,Pages!$A$2:$A$1000,0),5)/100)</f>
        <v/>
      </c>
      <c r="Y615" s="68" t="str">
        <f ca="1">IF(ISNA(MATCH(B615,Pages!$A$2:$A$1000,0)),"",OFFSET(PageReference,MATCH(B615,Pages!$A$2:$A$1000,0),6)/100)</f>
        <v/>
      </c>
      <c r="Z615" s="70" t="str">
        <f ca="1">IF(ISNA(MATCH(B615,Pages!$A$2:$A$1000,0)),"",OFFSET(PageReference,MATCH(B615,Pages!$A$2:$A$1000,0),4)/86400)</f>
        <v/>
      </c>
    </row>
    <row r="616" spans="2:26" s="74" customFormat="1" ht="12.75" x14ac:dyDescent="0.2">
      <c r="B616" s="67" t="str">
        <f>IF(ISBLANK(Allowed!A602),"",Allowed!A602)</f>
        <v/>
      </c>
      <c r="C616" s="66" t="str">
        <f>IF(ISBLANK(Allowed!C602),"",Allowed!C602)</f>
        <v/>
      </c>
      <c r="D616" s="66" t="str">
        <f>IF(ISBLANK(Allowed!D602),"",Allowed!D602)</f>
        <v/>
      </c>
      <c r="E616" s="66" t="str">
        <f>IF(ISBLANK(Allowed!F602),"",Allowed!F602)</f>
        <v/>
      </c>
      <c r="F616" s="67" t="str">
        <f ca="1">IF(ISNA(MATCH(B616,Started!$A$2:$A$100,0)),"",OFFSET(StartedReference,MATCH(B616,Started!$A$2:$A$100,0),3))</f>
        <v/>
      </c>
      <c r="G616" s="68" t="str">
        <f t="shared" ca="1" si="63"/>
        <v/>
      </c>
      <c r="H616" s="69" t="str">
        <f ca="1">IF(ISNA(MATCH(B616,Started!$A$2:$A$1000,0)),"",OFFSET(StartedReference,MATCH(B616,Started!$A$2:$A$1000,0),5)/86400)</f>
        <v/>
      </c>
      <c r="I616" s="66" t="str">
        <f ca="1">IF(ISNA(MATCH(B616,Viewer!$A$2:$A$100,0)),"",OFFSET(ViewerReference,MATCH(B616,Viewer!$A$2:$A$100,0),3))</f>
        <v/>
      </c>
      <c r="J616" s="68" t="str">
        <f t="shared" ca="1" si="66"/>
        <v/>
      </c>
      <c r="K616" s="70" t="str">
        <f ca="1">IF(ISNA(MATCH(B616,Viewer!$A$2:$A$100,0)),"",OFFSET(ViewerReference,MATCH(B616,Viewer!$A$2:$A$100,0),5)/86400)</f>
        <v/>
      </c>
      <c r="L616" s="66" t="str">
        <f ca="1">IF(ISNA(MATCH(B616,Reader!$A$2:$A$100,0)),"",OFFSET(ReaderReference,MATCH(B616,Reader!$A$2:$A$100,0),3))</f>
        <v/>
      </c>
      <c r="M616" s="68" t="str">
        <f t="shared" ca="1" si="67"/>
        <v/>
      </c>
      <c r="N616" s="70" t="str">
        <f ca="1">IF(ISNA(MATCH(B616,Reader!$A$2:$A$100,0)),"",OFFSET(ReaderReference,MATCH(B616,Reader!$A$2:$A$100,0),5)/86400)</f>
        <v/>
      </c>
      <c r="O616" s="68" t="str">
        <f t="shared" ca="1" si="64"/>
        <v/>
      </c>
      <c r="P616" s="71" t="str">
        <f ca="1">IF(ISNA(MATCH(B616,PageBottom!$A$2:$A$1000,0)),"",OFFSET(PageBottomReference,MATCH(B616,PageBottom!$A$2:$A$1000,0),3))</f>
        <v/>
      </c>
      <c r="Q616" s="68" t="str">
        <f t="shared" ca="1" si="68"/>
        <v/>
      </c>
      <c r="R616" s="69" t="str">
        <f ca="1">IF(ISNA(MATCH(B616,PageBottom!$A$2:$A$1000,0)),"",OFFSET(PageBottomReference,MATCH(B616,PageBottom!$A$2:$A$1000,0),5)/86400)</f>
        <v/>
      </c>
      <c r="S616" s="72" t="str">
        <f t="shared" ca="1" si="69"/>
        <v/>
      </c>
      <c r="T616" s="73" t="str">
        <f ca="1">IF(ISNA(MATCH(B616,Pages!$A$2:$A$1000,0)),"",OFFSET(PageReference,MATCH(B616,Pages!$A$2:$A$1000,0),3))</f>
        <v/>
      </c>
      <c r="U616" s="66" t="str">
        <f ca="1">IF(ISNA(MATCH(B616,Pages!$A$2:$A$1000,0)),"",OFFSET(PageReference,MATCH(B616,Pages!$A$2:$A$1000,0),1))</f>
        <v/>
      </c>
      <c r="V616" s="66" t="str">
        <f ca="1">IF(ISNA(MATCH(B616,Pages!$A$2:$A$1000,0)),"",OFFSET(PageReference,MATCH(B616,Pages!$A$2:$A$1000,0),2))</f>
        <v/>
      </c>
      <c r="W616" s="68" t="str">
        <f t="shared" si="65"/>
        <v/>
      </c>
      <c r="X616" s="68" t="str">
        <f ca="1">IF(ISNA(MATCH(B616,Pages!$A$2:$A$1000,0)),"",OFFSET(PageReference,MATCH(B616,Pages!$A$2:$A$1000,0),5)/100)</f>
        <v/>
      </c>
      <c r="Y616" s="68" t="str">
        <f ca="1">IF(ISNA(MATCH(B616,Pages!$A$2:$A$1000,0)),"",OFFSET(PageReference,MATCH(B616,Pages!$A$2:$A$1000,0),6)/100)</f>
        <v/>
      </c>
      <c r="Z616" s="70" t="str">
        <f ca="1">IF(ISNA(MATCH(B616,Pages!$A$2:$A$1000,0)),"",OFFSET(PageReference,MATCH(B616,Pages!$A$2:$A$1000,0),4)/86400)</f>
        <v/>
      </c>
    </row>
    <row r="617" spans="2:26" s="74" customFormat="1" ht="12.75" x14ac:dyDescent="0.2">
      <c r="B617" s="67" t="str">
        <f>IF(ISBLANK(Allowed!A603),"",Allowed!A603)</f>
        <v/>
      </c>
      <c r="C617" s="66" t="str">
        <f>IF(ISBLANK(Allowed!C603),"",Allowed!C603)</f>
        <v/>
      </c>
      <c r="D617" s="66" t="str">
        <f>IF(ISBLANK(Allowed!D603),"",Allowed!D603)</f>
        <v/>
      </c>
      <c r="E617" s="66" t="str">
        <f>IF(ISBLANK(Allowed!F603),"",Allowed!F603)</f>
        <v/>
      </c>
      <c r="F617" s="67" t="str">
        <f ca="1">IF(ISNA(MATCH(B617,Started!$A$2:$A$100,0)),"",OFFSET(StartedReference,MATCH(B617,Started!$A$2:$A$100,0),3))</f>
        <v/>
      </c>
      <c r="G617" s="68" t="str">
        <f t="shared" ca="1" si="63"/>
        <v/>
      </c>
      <c r="H617" s="69" t="str">
        <f ca="1">IF(ISNA(MATCH(B617,Started!$A$2:$A$1000,0)),"",OFFSET(StartedReference,MATCH(B617,Started!$A$2:$A$1000,0),5)/86400)</f>
        <v/>
      </c>
      <c r="I617" s="66" t="str">
        <f ca="1">IF(ISNA(MATCH(B617,Viewer!$A$2:$A$100,0)),"",OFFSET(ViewerReference,MATCH(B617,Viewer!$A$2:$A$100,0),3))</f>
        <v/>
      </c>
      <c r="J617" s="68" t="str">
        <f t="shared" ca="1" si="66"/>
        <v/>
      </c>
      <c r="K617" s="70" t="str">
        <f ca="1">IF(ISNA(MATCH(B617,Viewer!$A$2:$A$100,0)),"",OFFSET(ViewerReference,MATCH(B617,Viewer!$A$2:$A$100,0),5)/86400)</f>
        <v/>
      </c>
      <c r="L617" s="66" t="str">
        <f ca="1">IF(ISNA(MATCH(B617,Reader!$A$2:$A$100,0)),"",OFFSET(ReaderReference,MATCH(B617,Reader!$A$2:$A$100,0),3))</f>
        <v/>
      </c>
      <c r="M617" s="68" t="str">
        <f t="shared" ca="1" si="67"/>
        <v/>
      </c>
      <c r="N617" s="70" t="str">
        <f ca="1">IF(ISNA(MATCH(B617,Reader!$A$2:$A$100,0)),"",OFFSET(ReaderReference,MATCH(B617,Reader!$A$2:$A$100,0),5)/86400)</f>
        <v/>
      </c>
      <c r="O617" s="68" t="str">
        <f t="shared" ca="1" si="64"/>
        <v/>
      </c>
      <c r="P617" s="71" t="str">
        <f ca="1">IF(ISNA(MATCH(B617,PageBottom!$A$2:$A$1000,0)),"",OFFSET(PageBottomReference,MATCH(B617,PageBottom!$A$2:$A$1000,0),3))</f>
        <v/>
      </c>
      <c r="Q617" s="68" t="str">
        <f t="shared" ca="1" si="68"/>
        <v/>
      </c>
      <c r="R617" s="69" t="str">
        <f ca="1">IF(ISNA(MATCH(B617,PageBottom!$A$2:$A$1000,0)),"",OFFSET(PageBottomReference,MATCH(B617,PageBottom!$A$2:$A$1000,0),5)/86400)</f>
        <v/>
      </c>
      <c r="S617" s="72" t="str">
        <f t="shared" ca="1" si="69"/>
        <v/>
      </c>
      <c r="T617" s="73" t="str">
        <f ca="1">IF(ISNA(MATCH(B617,Pages!$A$2:$A$1000,0)),"",OFFSET(PageReference,MATCH(B617,Pages!$A$2:$A$1000,0),3))</f>
        <v/>
      </c>
      <c r="U617" s="66" t="str">
        <f ca="1">IF(ISNA(MATCH(B617,Pages!$A$2:$A$1000,0)),"",OFFSET(PageReference,MATCH(B617,Pages!$A$2:$A$1000,0),1))</f>
        <v/>
      </c>
      <c r="V617" s="66" t="str">
        <f ca="1">IF(ISNA(MATCH(B617,Pages!$A$2:$A$1000,0)),"",OFFSET(PageReference,MATCH(B617,Pages!$A$2:$A$1000,0),2))</f>
        <v/>
      </c>
      <c r="W617" s="68" t="str">
        <f t="shared" si="65"/>
        <v/>
      </c>
      <c r="X617" s="68" t="str">
        <f ca="1">IF(ISNA(MATCH(B617,Pages!$A$2:$A$1000,0)),"",OFFSET(PageReference,MATCH(B617,Pages!$A$2:$A$1000,0),5)/100)</f>
        <v/>
      </c>
      <c r="Y617" s="68" t="str">
        <f ca="1">IF(ISNA(MATCH(B617,Pages!$A$2:$A$1000,0)),"",OFFSET(PageReference,MATCH(B617,Pages!$A$2:$A$1000,0),6)/100)</f>
        <v/>
      </c>
      <c r="Z617" s="70" t="str">
        <f ca="1">IF(ISNA(MATCH(B617,Pages!$A$2:$A$1000,0)),"",OFFSET(PageReference,MATCH(B617,Pages!$A$2:$A$1000,0),4)/86400)</f>
        <v/>
      </c>
    </row>
    <row r="618" spans="2:26" s="74" customFormat="1" ht="12.75" x14ac:dyDescent="0.2">
      <c r="B618" s="67" t="str">
        <f>IF(ISBLANK(Allowed!A604),"",Allowed!A604)</f>
        <v/>
      </c>
      <c r="C618" s="66" t="str">
        <f>IF(ISBLANK(Allowed!C604),"",Allowed!C604)</f>
        <v/>
      </c>
      <c r="D618" s="66" t="str">
        <f>IF(ISBLANK(Allowed!D604),"",Allowed!D604)</f>
        <v/>
      </c>
      <c r="E618" s="66" t="str">
        <f>IF(ISBLANK(Allowed!F604),"",Allowed!F604)</f>
        <v/>
      </c>
      <c r="F618" s="67" t="str">
        <f ca="1">IF(ISNA(MATCH(B618,Started!$A$2:$A$100,0)),"",OFFSET(StartedReference,MATCH(B618,Started!$A$2:$A$100,0),3))</f>
        <v/>
      </c>
      <c r="G618" s="68" t="str">
        <f t="shared" ca="1" si="63"/>
        <v/>
      </c>
      <c r="H618" s="69" t="str">
        <f ca="1">IF(ISNA(MATCH(B618,Started!$A$2:$A$1000,0)),"",OFFSET(StartedReference,MATCH(B618,Started!$A$2:$A$1000,0),5)/86400)</f>
        <v/>
      </c>
      <c r="I618" s="66" t="str">
        <f ca="1">IF(ISNA(MATCH(B618,Viewer!$A$2:$A$100,0)),"",OFFSET(ViewerReference,MATCH(B618,Viewer!$A$2:$A$100,0),3))</f>
        <v/>
      </c>
      <c r="J618" s="68" t="str">
        <f t="shared" ca="1" si="66"/>
        <v/>
      </c>
      <c r="K618" s="70" t="str">
        <f ca="1">IF(ISNA(MATCH(B618,Viewer!$A$2:$A$100,0)),"",OFFSET(ViewerReference,MATCH(B618,Viewer!$A$2:$A$100,0),5)/86400)</f>
        <v/>
      </c>
      <c r="L618" s="66" t="str">
        <f ca="1">IF(ISNA(MATCH(B618,Reader!$A$2:$A$100,0)),"",OFFSET(ReaderReference,MATCH(B618,Reader!$A$2:$A$100,0),3))</f>
        <v/>
      </c>
      <c r="M618" s="68" t="str">
        <f t="shared" ca="1" si="67"/>
        <v/>
      </c>
      <c r="N618" s="70" t="str">
        <f ca="1">IF(ISNA(MATCH(B618,Reader!$A$2:$A$100,0)),"",OFFSET(ReaderReference,MATCH(B618,Reader!$A$2:$A$100,0),5)/86400)</f>
        <v/>
      </c>
      <c r="O618" s="68" t="str">
        <f t="shared" ca="1" si="64"/>
        <v/>
      </c>
      <c r="P618" s="71" t="str">
        <f ca="1">IF(ISNA(MATCH(B618,PageBottom!$A$2:$A$1000,0)),"",OFFSET(PageBottomReference,MATCH(B618,PageBottom!$A$2:$A$1000,0),3))</f>
        <v/>
      </c>
      <c r="Q618" s="68" t="str">
        <f t="shared" ca="1" si="68"/>
        <v/>
      </c>
      <c r="R618" s="69" t="str">
        <f ca="1">IF(ISNA(MATCH(B618,PageBottom!$A$2:$A$1000,0)),"",OFFSET(PageBottomReference,MATCH(B618,PageBottom!$A$2:$A$1000,0),5)/86400)</f>
        <v/>
      </c>
      <c r="S618" s="72" t="str">
        <f t="shared" ca="1" si="69"/>
        <v/>
      </c>
      <c r="T618" s="73" t="str">
        <f ca="1">IF(ISNA(MATCH(B618,Pages!$A$2:$A$1000,0)),"",OFFSET(PageReference,MATCH(B618,Pages!$A$2:$A$1000,0),3))</f>
        <v/>
      </c>
      <c r="U618" s="66" t="str">
        <f ca="1">IF(ISNA(MATCH(B618,Pages!$A$2:$A$1000,0)),"",OFFSET(PageReference,MATCH(B618,Pages!$A$2:$A$1000,0),1))</f>
        <v/>
      </c>
      <c r="V618" s="66" t="str">
        <f ca="1">IF(ISNA(MATCH(B618,Pages!$A$2:$A$1000,0)),"",OFFSET(PageReference,MATCH(B618,Pages!$A$2:$A$1000,0),2))</f>
        <v/>
      </c>
      <c r="W618" s="68" t="str">
        <f t="shared" si="65"/>
        <v/>
      </c>
      <c r="X618" s="68" t="str">
        <f ca="1">IF(ISNA(MATCH(B618,Pages!$A$2:$A$1000,0)),"",OFFSET(PageReference,MATCH(B618,Pages!$A$2:$A$1000,0),5)/100)</f>
        <v/>
      </c>
      <c r="Y618" s="68" t="str">
        <f ca="1">IF(ISNA(MATCH(B618,Pages!$A$2:$A$1000,0)),"",OFFSET(PageReference,MATCH(B618,Pages!$A$2:$A$1000,0),6)/100)</f>
        <v/>
      </c>
      <c r="Z618" s="70" t="str">
        <f ca="1">IF(ISNA(MATCH(B618,Pages!$A$2:$A$1000,0)),"",OFFSET(PageReference,MATCH(B618,Pages!$A$2:$A$1000,0),4)/86400)</f>
        <v/>
      </c>
    </row>
    <row r="619" spans="2:26" s="74" customFormat="1" ht="12.75" x14ac:dyDescent="0.2">
      <c r="B619" s="67" t="str">
        <f>IF(ISBLANK(Allowed!A605),"",Allowed!A605)</f>
        <v/>
      </c>
      <c r="C619" s="66" t="str">
        <f>IF(ISBLANK(Allowed!C605),"",Allowed!C605)</f>
        <v/>
      </c>
      <c r="D619" s="66" t="str">
        <f>IF(ISBLANK(Allowed!D605),"",Allowed!D605)</f>
        <v/>
      </c>
      <c r="E619" s="66" t="str">
        <f>IF(ISBLANK(Allowed!F605),"",Allowed!F605)</f>
        <v/>
      </c>
      <c r="F619" s="67" t="str">
        <f ca="1">IF(ISNA(MATCH(B619,Started!$A$2:$A$100,0)),"",OFFSET(StartedReference,MATCH(B619,Started!$A$2:$A$100,0),3))</f>
        <v/>
      </c>
      <c r="G619" s="68" t="str">
        <f t="shared" ca="1" si="63"/>
        <v/>
      </c>
      <c r="H619" s="69" t="str">
        <f ca="1">IF(ISNA(MATCH(B619,Started!$A$2:$A$1000,0)),"",OFFSET(StartedReference,MATCH(B619,Started!$A$2:$A$1000,0),5)/86400)</f>
        <v/>
      </c>
      <c r="I619" s="66" t="str">
        <f ca="1">IF(ISNA(MATCH(B619,Viewer!$A$2:$A$100,0)),"",OFFSET(ViewerReference,MATCH(B619,Viewer!$A$2:$A$100,0),3))</f>
        <v/>
      </c>
      <c r="J619" s="68" t="str">
        <f t="shared" ca="1" si="66"/>
        <v/>
      </c>
      <c r="K619" s="70" t="str">
        <f ca="1">IF(ISNA(MATCH(B619,Viewer!$A$2:$A$100,0)),"",OFFSET(ViewerReference,MATCH(B619,Viewer!$A$2:$A$100,0),5)/86400)</f>
        <v/>
      </c>
      <c r="L619" s="66" t="str">
        <f ca="1">IF(ISNA(MATCH(B619,Reader!$A$2:$A$100,0)),"",OFFSET(ReaderReference,MATCH(B619,Reader!$A$2:$A$100,0),3))</f>
        <v/>
      </c>
      <c r="M619" s="68" t="str">
        <f t="shared" ca="1" si="67"/>
        <v/>
      </c>
      <c r="N619" s="70" t="str">
        <f ca="1">IF(ISNA(MATCH(B619,Reader!$A$2:$A$100,0)),"",OFFSET(ReaderReference,MATCH(B619,Reader!$A$2:$A$100,0),5)/86400)</f>
        <v/>
      </c>
      <c r="O619" s="68" t="str">
        <f t="shared" ca="1" si="64"/>
        <v/>
      </c>
      <c r="P619" s="71" t="str">
        <f ca="1">IF(ISNA(MATCH(B619,PageBottom!$A$2:$A$1000,0)),"",OFFSET(PageBottomReference,MATCH(B619,PageBottom!$A$2:$A$1000,0),3))</f>
        <v/>
      </c>
      <c r="Q619" s="68" t="str">
        <f t="shared" ca="1" si="68"/>
        <v/>
      </c>
      <c r="R619" s="69" t="str">
        <f ca="1">IF(ISNA(MATCH(B619,PageBottom!$A$2:$A$1000,0)),"",OFFSET(PageBottomReference,MATCH(B619,PageBottom!$A$2:$A$1000,0),5)/86400)</f>
        <v/>
      </c>
      <c r="S619" s="72" t="str">
        <f t="shared" ca="1" si="69"/>
        <v/>
      </c>
      <c r="T619" s="73" t="str">
        <f ca="1">IF(ISNA(MATCH(B619,Pages!$A$2:$A$1000,0)),"",OFFSET(PageReference,MATCH(B619,Pages!$A$2:$A$1000,0),3))</f>
        <v/>
      </c>
      <c r="U619" s="66" t="str">
        <f ca="1">IF(ISNA(MATCH(B619,Pages!$A$2:$A$1000,0)),"",OFFSET(PageReference,MATCH(B619,Pages!$A$2:$A$1000,0),1))</f>
        <v/>
      </c>
      <c r="V619" s="66" t="str">
        <f ca="1">IF(ISNA(MATCH(B619,Pages!$A$2:$A$1000,0)),"",OFFSET(PageReference,MATCH(B619,Pages!$A$2:$A$1000,0),2))</f>
        <v/>
      </c>
      <c r="W619" s="68" t="str">
        <f t="shared" si="65"/>
        <v/>
      </c>
      <c r="X619" s="68" t="str">
        <f ca="1">IF(ISNA(MATCH(B619,Pages!$A$2:$A$1000,0)),"",OFFSET(PageReference,MATCH(B619,Pages!$A$2:$A$1000,0),5)/100)</f>
        <v/>
      </c>
      <c r="Y619" s="68" t="str">
        <f ca="1">IF(ISNA(MATCH(B619,Pages!$A$2:$A$1000,0)),"",OFFSET(PageReference,MATCH(B619,Pages!$A$2:$A$1000,0),6)/100)</f>
        <v/>
      </c>
      <c r="Z619" s="70" t="str">
        <f ca="1">IF(ISNA(MATCH(B619,Pages!$A$2:$A$1000,0)),"",OFFSET(PageReference,MATCH(B619,Pages!$A$2:$A$1000,0),4)/86400)</f>
        <v/>
      </c>
    </row>
    <row r="620" spans="2:26" s="74" customFormat="1" ht="12.75" x14ac:dyDescent="0.2">
      <c r="B620" s="67" t="str">
        <f>IF(ISBLANK(Allowed!A606),"",Allowed!A606)</f>
        <v/>
      </c>
      <c r="C620" s="66" t="str">
        <f>IF(ISBLANK(Allowed!C606),"",Allowed!C606)</f>
        <v/>
      </c>
      <c r="D620" s="66" t="str">
        <f>IF(ISBLANK(Allowed!D606),"",Allowed!D606)</f>
        <v/>
      </c>
      <c r="E620" s="66" t="str">
        <f>IF(ISBLANK(Allowed!F606),"",Allowed!F606)</f>
        <v/>
      </c>
      <c r="F620" s="67" t="str">
        <f ca="1">IF(ISNA(MATCH(B620,Started!$A$2:$A$100,0)),"",OFFSET(StartedReference,MATCH(B620,Started!$A$2:$A$100,0),3))</f>
        <v/>
      </c>
      <c r="G620" s="68" t="str">
        <f t="shared" ca="1" si="63"/>
        <v/>
      </c>
      <c r="H620" s="69" t="str">
        <f ca="1">IF(ISNA(MATCH(B620,Started!$A$2:$A$1000,0)),"",OFFSET(StartedReference,MATCH(B620,Started!$A$2:$A$1000,0),5)/86400)</f>
        <v/>
      </c>
      <c r="I620" s="66" t="str">
        <f ca="1">IF(ISNA(MATCH(B620,Viewer!$A$2:$A$100,0)),"",OFFSET(ViewerReference,MATCH(B620,Viewer!$A$2:$A$100,0),3))</f>
        <v/>
      </c>
      <c r="J620" s="68" t="str">
        <f t="shared" ca="1" si="66"/>
        <v/>
      </c>
      <c r="K620" s="70" t="str">
        <f ca="1">IF(ISNA(MATCH(B620,Viewer!$A$2:$A$100,0)),"",OFFSET(ViewerReference,MATCH(B620,Viewer!$A$2:$A$100,0),5)/86400)</f>
        <v/>
      </c>
      <c r="L620" s="66" t="str">
        <f ca="1">IF(ISNA(MATCH(B620,Reader!$A$2:$A$100,0)),"",OFFSET(ReaderReference,MATCH(B620,Reader!$A$2:$A$100,0),3))</f>
        <v/>
      </c>
      <c r="M620" s="68" t="str">
        <f t="shared" ca="1" si="67"/>
        <v/>
      </c>
      <c r="N620" s="70" t="str">
        <f ca="1">IF(ISNA(MATCH(B620,Reader!$A$2:$A$100,0)),"",OFFSET(ReaderReference,MATCH(B620,Reader!$A$2:$A$100,0),5)/86400)</f>
        <v/>
      </c>
      <c r="O620" s="68" t="str">
        <f t="shared" ca="1" si="64"/>
        <v/>
      </c>
      <c r="P620" s="71" t="str">
        <f ca="1">IF(ISNA(MATCH(B620,PageBottom!$A$2:$A$1000,0)),"",OFFSET(PageBottomReference,MATCH(B620,PageBottom!$A$2:$A$1000,0),3))</f>
        <v/>
      </c>
      <c r="Q620" s="68" t="str">
        <f t="shared" ca="1" si="68"/>
        <v/>
      </c>
      <c r="R620" s="69" t="str">
        <f ca="1">IF(ISNA(MATCH(B620,PageBottom!$A$2:$A$1000,0)),"",OFFSET(PageBottomReference,MATCH(B620,PageBottom!$A$2:$A$1000,0),5)/86400)</f>
        <v/>
      </c>
      <c r="S620" s="72" t="str">
        <f t="shared" ca="1" si="69"/>
        <v/>
      </c>
      <c r="T620" s="73" t="str">
        <f ca="1">IF(ISNA(MATCH(B620,Pages!$A$2:$A$1000,0)),"",OFFSET(PageReference,MATCH(B620,Pages!$A$2:$A$1000,0),3))</f>
        <v/>
      </c>
      <c r="U620" s="66" t="str">
        <f ca="1">IF(ISNA(MATCH(B620,Pages!$A$2:$A$1000,0)),"",OFFSET(PageReference,MATCH(B620,Pages!$A$2:$A$1000,0),1))</f>
        <v/>
      </c>
      <c r="V620" s="66" t="str">
        <f ca="1">IF(ISNA(MATCH(B620,Pages!$A$2:$A$1000,0)),"",OFFSET(PageReference,MATCH(B620,Pages!$A$2:$A$1000,0),2))</f>
        <v/>
      </c>
      <c r="W620" s="68" t="str">
        <f t="shared" si="65"/>
        <v/>
      </c>
      <c r="X620" s="68" t="str">
        <f ca="1">IF(ISNA(MATCH(B620,Pages!$A$2:$A$1000,0)),"",OFFSET(PageReference,MATCH(B620,Pages!$A$2:$A$1000,0),5)/100)</f>
        <v/>
      </c>
      <c r="Y620" s="68" t="str">
        <f ca="1">IF(ISNA(MATCH(B620,Pages!$A$2:$A$1000,0)),"",OFFSET(PageReference,MATCH(B620,Pages!$A$2:$A$1000,0),6)/100)</f>
        <v/>
      </c>
      <c r="Z620" s="70" t="str">
        <f ca="1">IF(ISNA(MATCH(B620,Pages!$A$2:$A$1000,0)),"",OFFSET(PageReference,MATCH(B620,Pages!$A$2:$A$1000,0),4)/86400)</f>
        <v/>
      </c>
    </row>
    <row r="621" spans="2:26" s="74" customFormat="1" ht="12.75" x14ac:dyDescent="0.2">
      <c r="B621" s="67" t="str">
        <f>IF(ISBLANK(Allowed!A607),"",Allowed!A607)</f>
        <v/>
      </c>
      <c r="C621" s="66" t="str">
        <f>IF(ISBLANK(Allowed!C607),"",Allowed!C607)</f>
        <v/>
      </c>
      <c r="D621" s="66" t="str">
        <f>IF(ISBLANK(Allowed!D607),"",Allowed!D607)</f>
        <v/>
      </c>
      <c r="E621" s="66" t="str">
        <f>IF(ISBLANK(Allowed!F607),"",Allowed!F607)</f>
        <v/>
      </c>
      <c r="F621" s="67" t="str">
        <f ca="1">IF(ISNA(MATCH(B621,Started!$A$2:$A$100,0)),"",OFFSET(StartedReference,MATCH(B621,Started!$A$2:$A$100,0),3))</f>
        <v/>
      </c>
      <c r="G621" s="68" t="str">
        <f t="shared" ca="1" si="63"/>
        <v/>
      </c>
      <c r="H621" s="69" t="str">
        <f ca="1">IF(ISNA(MATCH(B621,Started!$A$2:$A$1000,0)),"",OFFSET(StartedReference,MATCH(B621,Started!$A$2:$A$1000,0),5)/86400)</f>
        <v/>
      </c>
      <c r="I621" s="66" t="str">
        <f ca="1">IF(ISNA(MATCH(B621,Viewer!$A$2:$A$100,0)),"",OFFSET(ViewerReference,MATCH(B621,Viewer!$A$2:$A$100,0),3))</f>
        <v/>
      </c>
      <c r="J621" s="68" t="str">
        <f t="shared" ca="1" si="66"/>
        <v/>
      </c>
      <c r="K621" s="70" t="str">
        <f ca="1">IF(ISNA(MATCH(B621,Viewer!$A$2:$A$100,0)),"",OFFSET(ViewerReference,MATCH(B621,Viewer!$A$2:$A$100,0),5)/86400)</f>
        <v/>
      </c>
      <c r="L621" s="66" t="str">
        <f ca="1">IF(ISNA(MATCH(B621,Reader!$A$2:$A$100,0)),"",OFFSET(ReaderReference,MATCH(B621,Reader!$A$2:$A$100,0),3))</f>
        <v/>
      </c>
      <c r="M621" s="68" t="str">
        <f t="shared" ca="1" si="67"/>
        <v/>
      </c>
      <c r="N621" s="70" t="str">
        <f ca="1">IF(ISNA(MATCH(B621,Reader!$A$2:$A$100,0)),"",OFFSET(ReaderReference,MATCH(B621,Reader!$A$2:$A$100,0),5)/86400)</f>
        <v/>
      </c>
      <c r="O621" s="68" t="str">
        <f t="shared" ca="1" si="64"/>
        <v/>
      </c>
      <c r="P621" s="71" t="str">
        <f ca="1">IF(ISNA(MATCH(B621,PageBottom!$A$2:$A$1000,0)),"",OFFSET(PageBottomReference,MATCH(B621,PageBottom!$A$2:$A$1000,0),3))</f>
        <v/>
      </c>
      <c r="Q621" s="68" t="str">
        <f t="shared" ca="1" si="68"/>
        <v/>
      </c>
      <c r="R621" s="69" t="str">
        <f ca="1">IF(ISNA(MATCH(B621,PageBottom!$A$2:$A$1000,0)),"",OFFSET(PageBottomReference,MATCH(B621,PageBottom!$A$2:$A$1000,0),5)/86400)</f>
        <v/>
      </c>
      <c r="S621" s="72" t="str">
        <f t="shared" ca="1" si="69"/>
        <v/>
      </c>
      <c r="T621" s="73" t="str">
        <f ca="1">IF(ISNA(MATCH(B621,Pages!$A$2:$A$1000,0)),"",OFFSET(PageReference,MATCH(B621,Pages!$A$2:$A$1000,0),3))</f>
        <v/>
      </c>
      <c r="U621" s="66" t="str">
        <f ca="1">IF(ISNA(MATCH(B621,Pages!$A$2:$A$1000,0)),"",OFFSET(PageReference,MATCH(B621,Pages!$A$2:$A$1000,0),1))</f>
        <v/>
      </c>
      <c r="V621" s="66" t="str">
        <f ca="1">IF(ISNA(MATCH(B621,Pages!$A$2:$A$1000,0)),"",OFFSET(PageReference,MATCH(B621,Pages!$A$2:$A$1000,0),2))</f>
        <v/>
      </c>
      <c r="W621" s="68" t="str">
        <f t="shared" si="65"/>
        <v/>
      </c>
      <c r="X621" s="68" t="str">
        <f ca="1">IF(ISNA(MATCH(B621,Pages!$A$2:$A$1000,0)),"",OFFSET(PageReference,MATCH(B621,Pages!$A$2:$A$1000,0),5)/100)</f>
        <v/>
      </c>
      <c r="Y621" s="68" t="str">
        <f ca="1">IF(ISNA(MATCH(B621,Pages!$A$2:$A$1000,0)),"",OFFSET(PageReference,MATCH(B621,Pages!$A$2:$A$1000,0),6)/100)</f>
        <v/>
      </c>
      <c r="Z621" s="70" t="str">
        <f ca="1">IF(ISNA(MATCH(B621,Pages!$A$2:$A$1000,0)),"",OFFSET(PageReference,MATCH(B621,Pages!$A$2:$A$1000,0),4)/86400)</f>
        <v/>
      </c>
    </row>
    <row r="622" spans="2:26" s="74" customFormat="1" ht="12.75" x14ac:dyDescent="0.2">
      <c r="B622" s="67" t="str">
        <f>IF(ISBLANK(Allowed!A608),"",Allowed!A608)</f>
        <v/>
      </c>
      <c r="C622" s="66" t="str">
        <f>IF(ISBLANK(Allowed!C608),"",Allowed!C608)</f>
        <v/>
      </c>
      <c r="D622" s="66" t="str">
        <f>IF(ISBLANK(Allowed!D608),"",Allowed!D608)</f>
        <v/>
      </c>
      <c r="E622" s="66" t="str">
        <f>IF(ISBLANK(Allowed!F608),"",Allowed!F608)</f>
        <v/>
      </c>
      <c r="F622" s="67" t="str">
        <f ca="1">IF(ISNA(MATCH(B622,Started!$A$2:$A$100,0)),"",OFFSET(StartedReference,MATCH(B622,Started!$A$2:$A$100,0),3))</f>
        <v/>
      </c>
      <c r="G622" s="68" t="str">
        <f t="shared" ca="1" si="63"/>
        <v/>
      </c>
      <c r="H622" s="69" t="str">
        <f ca="1">IF(ISNA(MATCH(B622,Started!$A$2:$A$1000,0)),"",OFFSET(StartedReference,MATCH(B622,Started!$A$2:$A$1000,0),5)/86400)</f>
        <v/>
      </c>
      <c r="I622" s="66" t="str">
        <f ca="1">IF(ISNA(MATCH(B622,Viewer!$A$2:$A$100,0)),"",OFFSET(ViewerReference,MATCH(B622,Viewer!$A$2:$A$100,0),3))</f>
        <v/>
      </c>
      <c r="J622" s="68" t="str">
        <f t="shared" ca="1" si="66"/>
        <v/>
      </c>
      <c r="K622" s="70" t="str">
        <f ca="1">IF(ISNA(MATCH(B622,Viewer!$A$2:$A$100,0)),"",OFFSET(ViewerReference,MATCH(B622,Viewer!$A$2:$A$100,0),5)/86400)</f>
        <v/>
      </c>
      <c r="L622" s="66" t="str">
        <f ca="1">IF(ISNA(MATCH(B622,Reader!$A$2:$A$100,0)),"",OFFSET(ReaderReference,MATCH(B622,Reader!$A$2:$A$100,0),3))</f>
        <v/>
      </c>
      <c r="M622" s="68" t="str">
        <f t="shared" ca="1" si="67"/>
        <v/>
      </c>
      <c r="N622" s="70" t="str">
        <f ca="1">IF(ISNA(MATCH(B622,Reader!$A$2:$A$100,0)),"",OFFSET(ReaderReference,MATCH(B622,Reader!$A$2:$A$100,0),5)/86400)</f>
        <v/>
      </c>
      <c r="O622" s="68" t="str">
        <f t="shared" ca="1" si="64"/>
        <v/>
      </c>
      <c r="P622" s="71" t="str">
        <f ca="1">IF(ISNA(MATCH(B622,PageBottom!$A$2:$A$1000,0)),"",OFFSET(PageBottomReference,MATCH(B622,PageBottom!$A$2:$A$1000,0),3))</f>
        <v/>
      </c>
      <c r="Q622" s="68" t="str">
        <f t="shared" ca="1" si="68"/>
        <v/>
      </c>
      <c r="R622" s="69" t="str">
        <f ca="1">IF(ISNA(MATCH(B622,PageBottom!$A$2:$A$1000,0)),"",OFFSET(PageBottomReference,MATCH(B622,PageBottom!$A$2:$A$1000,0),5)/86400)</f>
        <v/>
      </c>
      <c r="S622" s="72" t="str">
        <f t="shared" ca="1" si="69"/>
        <v/>
      </c>
      <c r="T622" s="73" t="str">
        <f ca="1">IF(ISNA(MATCH(B622,Pages!$A$2:$A$1000,0)),"",OFFSET(PageReference,MATCH(B622,Pages!$A$2:$A$1000,0),3))</f>
        <v/>
      </c>
      <c r="U622" s="66" t="str">
        <f ca="1">IF(ISNA(MATCH(B622,Pages!$A$2:$A$1000,0)),"",OFFSET(PageReference,MATCH(B622,Pages!$A$2:$A$1000,0),1))</f>
        <v/>
      </c>
      <c r="V622" s="66" t="str">
        <f ca="1">IF(ISNA(MATCH(B622,Pages!$A$2:$A$1000,0)),"",OFFSET(PageReference,MATCH(B622,Pages!$A$2:$A$1000,0),2))</f>
        <v/>
      </c>
      <c r="W622" s="68" t="str">
        <f t="shared" si="65"/>
        <v/>
      </c>
      <c r="X622" s="68" t="str">
        <f ca="1">IF(ISNA(MATCH(B622,Pages!$A$2:$A$1000,0)),"",OFFSET(PageReference,MATCH(B622,Pages!$A$2:$A$1000,0),5)/100)</f>
        <v/>
      </c>
      <c r="Y622" s="68" t="str">
        <f ca="1">IF(ISNA(MATCH(B622,Pages!$A$2:$A$1000,0)),"",OFFSET(PageReference,MATCH(B622,Pages!$A$2:$A$1000,0),6)/100)</f>
        <v/>
      </c>
      <c r="Z622" s="70" t="str">
        <f ca="1">IF(ISNA(MATCH(B622,Pages!$A$2:$A$1000,0)),"",OFFSET(PageReference,MATCH(B622,Pages!$A$2:$A$1000,0),4)/86400)</f>
        <v/>
      </c>
    </row>
    <row r="623" spans="2:26" s="74" customFormat="1" ht="12.75" x14ac:dyDescent="0.2">
      <c r="B623" s="67" t="str">
        <f>IF(ISBLANK(Allowed!A609),"",Allowed!A609)</f>
        <v/>
      </c>
      <c r="C623" s="66" t="str">
        <f>IF(ISBLANK(Allowed!C609),"",Allowed!C609)</f>
        <v/>
      </c>
      <c r="D623" s="66" t="str">
        <f>IF(ISBLANK(Allowed!D609),"",Allowed!D609)</f>
        <v/>
      </c>
      <c r="E623" s="66" t="str">
        <f>IF(ISBLANK(Allowed!F609),"",Allowed!F609)</f>
        <v/>
      </c>
      <c r="F623" s="67" t="str">
        <f ca="1">IF(ISNA(MATCH(B623,Started!$A$2:$A$100,0)),"",OFFSET(StartedReference,MATCH(B623,Started!$A$2:$A$100,0),3))</f>
        <v/>
      </c>
      <c r="G623" s="68" t="str">
        <f t="shared" ca="1" si="63"/>
        <v/>
      </c>
      <c r="H623" s="69" t="str">
        <f ca="1">IF(ISNA(MATCH(B623,Started!$A$2:$A$1000,0)),"",OFFSET(StartedReference,MATCH(B623,Started!$A$2:$A$1000,0),5)/86400)</f>
        <v/>
      </c>
      <c r="I623" s="66" t="str">
        <f ca="1">IF(ISNA(MATCH(B623,Viewer!$A$2:$A$100,0)),"",OFFSET(ViewerReference,MATCH(B623,Viewer!$A$2:$A$100,0),3))</f>
        <v/>
      </c>
      <c r="J623" s="68" t="str">
        <f t="shared" ca="1" si="66"/>
        <v/>
      </c>
      <c r="K623" s="70" t="str">
        <f ca="1">IF(ISNA(MATCH(B623,Viewer!$A$2:$A$100,0)),"",OFFSET(ViewerReference,MATCH(B623,Viewer!$A$2:$A$100,0),5)/86400)</f>
        <v/>
      </c>
      <c r="L623" s="66" t="str">
        <f ca="1">IF(ISNA(MATCH(B623,Reader!$A$2:$A$100,0)),"",OFFSET(ReaderReference,MATCH(B623,Reader!$A$2:$A$100,0),3))</f>
        <v/>
      </c>
      <c r="M623" s="68" t="str">
        <f t="shared" ca="1" si="67"/>
        <v/>
      </c>
      <c r="N623" s="70" t="str">
        <f ca="1">IF(ISNA(MATCH(B623,Reader!$A$2:$A$100,0)),"",OFFSET(ReaderReference,MATCH(B623,Reader!$A$2:$A$100,0),5)/86400)</f>
        <v/>
      </c>
      <c r="O623" s="68" t="str">
        <f t="shared" ca="1" si="64"/>
        <v/>
      </c>
      <c r="P623" s="71" t="str">
        <f ca="1">IF(ISNA(MATCH(B623,PageBottom!$A$2:$A$1000,0)),"",OFFSET(PageBottomReference,MATCH(B623,PageBottom!$A$2:$A$1000,0),3))</f>
        <v/>
      </c>
      <c r="Q623" s="68" t="str">
        <f t="shared" ca="1" si="68"/>
        <v/>
      </c>
      <c r="R623" s="69" t="str">
        <f ca="1">IF(ISNA(MATCH(B623,PageBottom!$A$2:$A$1000,0)),"",OFFSET(PageBottomReference,MATCH(B623,PageBottom!$A$2:$A$1000,0),5)/86400)</f>
        <v/>
      </c>
      <c r="S623" s="72" t="str">
        <f t="shared" ca="1" si="69"/>
        <v/>
      </c>
      <c r="T623" s="73" t="str">
        <f ca="1">IF(ISNA(MATCH(B623,Pages!$A$2:$A$1000,0)),"",OFFSET(PageReference,MATCH(B623,Pages!$A$2:$A$1000,0),3))</f>
        <v/>
      </c>
      <c r="U623" s="66" t="str">
        <f ca="1">IF(ISNA(MATCH(B623,Pages!$A$2:$A$1000,0)),"",OFFSET(PageReference,MATCH(B623,Pages!$A$2:$A$1000,0),1))</f>
        <v/>
      </c>
      <c r="V623" s="66" t="str">
        <f ca="1">IF(ISNA(MATCH(B623,Pages!$A$2:$A$1000,0)),"",OFFSET(PageReference,MATCH(B623,Pages!$A$2:$A$1000,0),2))</f>
        <v/>
      </c>
      <c r="W623" s="68" t="str">
        <f t="shared" si="65"/>
        <v/>
      </c>
      <c r="X623" s="68" t="str">
        <f ca="1">IF(ISNA(MATCH(B623,Pages!$A$2:$A$1000,0)),"",OFFSET(PageReference,MATCH(B623,Pages!$A$2:$A$1000,0),5)/100)</f>
        <v/>
      </c>
      <c r="Y623" s="68" t="str">
        <f ca="1">IF(ISNA(MATCH(B623,Pages!$A$2:$A$1000,0)),"",OFFSET(PageReference,MATCH(B623,Pages!$A$2:$A$1000,0),6)/100)</f>
        <v/>
      </c>
      <c r="Z623" s="70" t="str">
        <f ca="1">IF(ISNA(MATCH(B623,Pages!$A$2:$A$1000,0)),"",OFFSET(PageReference,MATCH(B623,Pages!$A$2:$A$1000,0),4)/86400)</f>
        <v/>
      </c>
    </row>
    <row r="624" spans="2:26" s="74" customFormat="1" ht="12.75" x14ac:dyDescent="0.2">
      <c r="B624" s="67" t="str">
        <f>IF(ISBLANK(Allowed!A610),"",Allowed!A610)</f>
        <v/>
      </c>
      <c r="C624" s="66" t="str">
        <f>IF(ISBLANK(Allowed!C610),"",Allowed!C610)</f>
        <v/>
      </c>
      <c r="D624" s="66" t="str">
        <f>IF(ISBLANK(Allowed!D610),"",Allowed!D610)</f>
        <v/>
      </c>
      <c r="E624" s="66" t="str">
        <f>IF(ISBLANK(Allowed!F610),"",Allowed!F610)</f>
        <v/>
      </c>
      <c r="F624" s="67" t="str">
        <f ca="1">IF(ISNA(MATCH(B624,Started!$A$2:$A$100,0)),"",OFFSET(StartedReference,MATCH(B624,Started!$A$2:$A$100,0),3))</f>
        <v/>
      </c>
      <c r="G624" s="68" t="str">
        <f t="shared" ca="1" si="63"/>
        <v/>
      </c>
      <c r="H624" s="69" t="str">
        <f ca="1">IF(ISNA(MATCH(B624,Started!$A$2:$A$1000,0)),"",OFFSET(StartedReference,MATCH(B624,Started!$A$2:$A$1000,0),5)/86400)</f>
        <v/>
      </c>
      <c r="I624" s="66" t="str">
        <f ca="1">IF(ISNA(MATCH(B624,Viewer!$A$2:$A$100,0)),"",OFFSET(ViewerReference,MATCH(B624,Viewer!$A$2:$A$100,0),3))</f>
        <v/>
      </c>
      <c r="J624" s="68" t="str">
        <f t="shared" ca="1" si="66"/>
        <v/>
      </c>
      <c r="K624" s="70" t="str">
        <f ca="1">IF(ISNA(MATCH(B624,Viewer!$A$2:$A$100,0)),"",OFFSET(ViewerReference,MATCH(B624,Viewer!$A$2:$A$100,0),5)/86400)</f>
        <v/>
      </c>
      <c r="L624" s="66" t="str">
        <f ca="1">IF(ISNA(MATCH(B624,Reader!$A$2:$A$100,0)),"",OFFSET(ReaderReference,MATCH(B624,Reader!$A$2:$A$100,0),3))</f>
        <v/>
      </c>
      <c r="M624" s="68" t="str">
        <f t="shared" ca="1" si="67"/>
        <v/>
      </c>
      <c r="N624" s="70" t="str">
        <f ca="1">IF(ISNA(MATCH(B624,Reader!$A$2:$A$100,0)),"",OFFSET(ReaderReference,MATCH(B624,Reader!$A$2:$A$100,0),5)/86400)</f>
        <v/>
      </c>
      <c r="O624" s="68" t="str">
        <f t="shared" ca="1" si="64"/>
        <v/>
      </c>
      <c r="P624" s="71" t="str">
        <f ca="1">IF(ISNA(MATCH(B624,PageBottom!$A$2:$A$1000,0)),"",OFFSET(PageBottomReference,MATCH(B624,PageBottom!$A$2:$A$1000,0),3))</f>
        <v/>
      </c>
      <c r="Q624" s="68" t="str">
        <f t="shared" ca="1" si="68"/>
        <v/>
      </c>
      <c r="R624" s="69" t="str">
        <f ca="1">IF(ISNA(MATCH(B624,PageBottom!$A$2:$A$1000,0)),"",OFFSET(PageBottomReference,MATCH(B624,PageBottom!$A$2:$A$1000,0),5)/86400)</f>
        <v/>
      </c>
      <c r="S624" s="72" t="str">
        <f t="shared" ca="1" si="69"/>
        <v/>
      </c>
      <c r="T624" s="73" t="str">
        <f ca="1">IF(ISNA(MATCH(B624,Pages!$A$2:$A$1000,0)),"",OFFSET(PageReference,MATCH(B624,Pages!$A$2:$A$1000,0),3))</f>
        <v/>
      </c>
      <c r="U624" s="66" t="str">
        <f ca="1">IF(ISNA(MATCH(B624,Pages!$A$2:$A$1000,0)),"",OFFSET(PageReference,MATCH(B624,Pages!$A$2:$A$1000,0),1))</f>
        <v/>
      </c>
      <c r="V624" s="66" t="str">
        <f ca="1">IF(ISNA(MATCH(B624,Pages!$A$2:$A$1000,0)),"",OFFSET(PageReference,MATCH(B624,Pages!$A$2:$A$1000,0),2))</f>
        <v/>
      </c>
      <c r="W624" s="68" t="str">
        <f t="shared" si="65"/>
        <v/>
      </c>
      <c r="X624" s="68" t="str">
        <f ca="1">IF(ISNA(MATCH(B624,Pages!$A$2:$A$1000,0)),"",OFFSET(PageReference,MATCH(B624,Pages!$A$2:$A$1000,0),5)/100)</f>
        <v/>
      </c>
      <c r="Y624" s="68" t="str">
        <f ca="1">IF(ISNA(MATCH(B624,Pages!$A$2:$A$1000,0)),"",OFFSET(PageReference,MATCH(B624,Pages!$A$2:$A$1000,0),6)/100)</f>
        <v/>
      </c>
      <c r="Z624" s="70" t="str">
        <f ca="1">IF(ISNA(MATCH(B624,Pages!$A$2:$A$1000,0)),"",OFFSET(PageReference,MATCH(B624,Pages!$A$2:$A$1000,0),4)/86400)</f>
        <v/>
      </c>
    </row>
    <row r="625" spans="2:26" s="74" customFormat="1" ht="12.75" x14ac:dyDescent="0.2">
      <c r="B625" s="67" t="str">
        <f>IF(ISBLANK(Allowed!A611),"",Allowed!A611)</f>
        <v/>
      </c>
      <c r="C625" s="66" t="str">
        <f>IF(ISBLANK(Allowed!C611),"",Allowed!C611)</f>
        <v/>
      </c>
      <c r="D625" s="66" t="str">
        <f>IF(ISBLANK(Allowed!D611),"",Allowed!D611)</f>
        <v/>
      </c>
      <c r="E625" s="66" t="str">
        <f>IF(ISBLANK(Allowed!F611),"",Allowed!F611)</f>
        <v/>
      </c>
      <c r="F625" s="67" t="str">
        <f ca="1">IF(ISNA(MATCH(B625,Started!$A$2:$A$100,0)),"",OFFSET(StartedReference,MATCH(B625,Started!$A$2:$A$100,0),3))</f>
        <v/>
      </c>
      <c r="G625" s="68" t="str">
        <f t="shared" ca="1" si="63"/>
        <v/>
      </c>
      <c r="H625" s="69" t="str">
        <f ca="1">IF(ISNA(MATCH(B625,Started!$A$2:$A$1000,0)),"",OFFSET(StartedReference,MATCH(B625,Started!$A$2:$A$1000,0),5)/86400)</f>
        <v/>
      </c>
      <c r="I625" s="66" t="str">
        <f ca="1">IF(ISNA(MATCH(B625,Viewer!$A$2:$A$100,0)),"",OFFSET(ViewerReference,MATCH(B625,Viewer!$A$2:$A$100,0),3))</f>
        <v/>
      </c>
      <c r="J625" s="68" t="str">
        <f t="shared" ca="1" si="66"/>
        <v/>
      </c>
      <c r="K625" s="70" t="str">
        <f ca="1">IF(ISNA(MATCH(B625,Viewer!$A$2:$A$100,0)),"",OFFSET(ViewerReference,MATCH(B625,Viewer!$A$2:$A$100,0),5)/86400)</f>
        <v/>
      </c>
      <c r="L625" s="66" t="str">
        <f ca="1">IF(ISNA(MATCH(B625,Reader!$A$2:$A$100,0)),"",OFFSET(ReaderReference,MATCH(B625,Reader!$A$2:$A$100,0),3))</f>
        <v/>
      </c>
      <c r="M625" s="68" t="str">
        <f t="shared" ca="1" si="67"/>
        <v/>
      </c>
      <c r="N625" s="70" t="str">
        <f ca="1">IF(ISNA(MATCH(B625,Reader!$A$2:$A$100,0)),"",OFFSET(ReaderReference,MATCH(B625,Reader!$A$2:$A$100,0),5)/86400)</f>
        <v/>
      </c>
      <c r="O625" s="68" t="str">
        <f t="shared" ca="1" si="64"/>
        <v/>
      </c>
      <c r="P625" s="71" t="str">
        <f ca="1">IF(ISNA(MATCH(B625,PageBottom!$A$2:$A$1000,0)),"",OFFSET(PageBottomReference,MATCH(B625,PageBottom!$A$2:$A$1000,0),3))</f>
        <v/>
      </c>
      <c r="Q625" s="68" t="str">
        <f t="shared" ca="1" si="68"/>
        <v/>
      </c>
      <c r="R625" s="69" t="str">
        <f ca="1">IF(ISNA(MATCH(B625,PageBottom!$A$2:$A$1000,0)),"",OFFSET(PageBottomReference,MATCH(B625,PageBottom!$A$2:$A$1000,0),5)/86400)</f>
        <v/>
      </c>
      <c r="S625" s="72" t="str">
        <f t="shared" ca="1" si="69"/>
        <v/>
      </c>
      <c r="T625" s="73" t="str">
        <f ca="1">IF(ISNA(MATCH(B625,Pages!$A$2:$A$1000,0)),"",OFFSET(PageReference,MATCH(B625,Pages!$A$2:$A$1000,0),3))</f>
        <v/>
      </c>
      <c r="U625" s="66" t="str">
        <f ca="1">IF(ISNA(MATCH(B625,Pages!$A$2:$A$1000,0)),"",OFFSET(PageReference,MATCH(B625,Pages!$A$2:$A$1000,0),1))</f>
        <v/>
      </c>
      <c r="V625" s="66" t="str">
        <f ca="1">IF(ISNA(MATCH(B625,Pages!$A$2:$A$1000,0)),"",OFFSET(PageReference,MATCH(B625,Pages!$A$2:$A$1000,0),2))</f>
        <v/>
      </c>
      <c r="W625" s="68" t="str">
        <f t="shared" si="65"/>
        <v/>
      </c>
      <c r="X625" s="68" t="str">
        <f ca="1">IF(ISNA(MATCH(B625,Pages!$A$2:$A$1000,0)),"",OFFSET(PageReference,MATCH(B625,Pages!$A$2:$A$1000,0),5)/100)</f>
        <v/>
      </c>
      <c r="Y625" s="68" t="str">
        <f ca="1">IF(ISNA(MATCH(B625,Pages!$A$2:$A$1000,0)),"",OFFSET(PageReference,MATCH(B625,Pages!$A$2:$A$1000,0),6)/100)</f>
        <v/>
      </c>
      <c r="Z625" s="70" t="str">
        <f ca="1">IF(ISNA(MATCH(B625,Pages!$A$2:$A$1000,0)),"",OFFSET(PageReference,MATCH(B625,Pages!$A$2:$A$1000,0),4)/86400)</f>
        <v/>
      </c>
    </row>
    <row r="626" spans="2:26" s="74" customFormat="1" ht="12.75" x14ac:dyDescent="0.2">
      <c r="B626" s="67" t="str">
        <f>IF(ISBLANK(Allowed!A612),"",Allowed!A612)</f>
        <v/>
      </c>
      <c r="C626" s="66" t="str">
        <f>IF(ISBLANK(Allowed!C612),"",Allowed!C612)</f>
        <v/>
      </c>
      <c r="D626" s="66" t="str">
        <f>IF(ISBLANK(Allowed!D612),"",Allowed!D612)</f>
        <v/>
      </c>
      <c r="E626" s="66" t="str">
        <f>IF(ISBLANK(Allowed!F612),"",Allowed!F612)</f>
        <v/>
      </c>
      <c r="F626" s="67" t="str">
        <f ca="1">IF(ISNA(MATCH(B626,Started!$A$2:$A$100,0)),"",OFFSET(StartedReference,MATCH(B626,Started!$A$2:$A$100,0),3))</f>
        <v/>
      </c>
      <c r="G626" s="68" t="str">
        <f t="shared" ca="1" si="63"/>
        <v/>
      </c>
      <c r="H626" s="69" t="str">
        <f ca="1">IF(ISNA(MATCH(B626,Started!$A$2:$A$1000,0)),"",OFFSET(StartedReference,MATCH(B626,Started!$A$2:$A$1000,0),5)/86400)</f>
        <v/>
      </c>
      <c r="I626" s="66" t="str">
        <f ca="1">IF(ISNA(MATCH(B626,Viewer!$A$2:$A$100,0)),"",OFFSET(ViewerReference,MATCH(B626,Viewer!$A$2:$A$100,0),3))</f>
        <v/>
      </c>
      <c r="J626" s="68" t="str">
        <f t="shared" ca="1" si="66"/>
        <v/>
      </c>
      <c r="K626" s="70" t="str">
        <f ca="1">IF(ISNA(MATCH(B626,Viewer!$A$2:$A$100,0)),"",OFFSET(ViewerReference,MATCH(B626,Viewer!$A$2:$A$100,0),5)/86400)</f>
        <v/>
      </c>
      <c r="L626" s="66" t="str">
        <f ca="1">IF(ISNA(MATCH(B626,Reader!$A$2:$A$100,0)),"",OFFSET(ReaderReference,MATCH(B626,Reader!$A$2:$A$100,0),3))</f>
        <v/>
      </c>
      <c r="M626" s="68" t="str">
        <f t="shared" ca="1" si="67"/>
        <v/>
      </c>
      <c r="N626" s="70" t="str">
        <f ca="1">IF(ISNA(MATCH(B626,Reader!$A$2:$A$100,0)),"",OFFSET(ReaderReference,MATCH(B626,Reader!$A$2:$A$100,0),5)/86400)</f>
        <v/>
      </c>
      <c r="O626" s="68" t="str">
        <f t="shared" ca="1" si="64"/>
        <v/>
      </c>
      <c r="P626" s="71" t="str">
        <f ca="1">IF(ISNA(MATCH(B626,PageBottom!$A$2:$A$1000,0)),"",OFFSET(PageBottomReference,MATCH(B626,PageBottom!$A$2:$A$1000,0),3))</f>
        <v/>
      </c>
      <c r="Q626" s="68" t="str">
        <f t="shared" ca="1" si="68"/>
        <v/>
      </c>
      <c r="R626" s="69" t="str">
        <f ca="1">IF(ISNA(MATCH(B626,PageBottom!$A$2:$A$1000,0)),"",OFFSET(PageBottomReference,MATCH(B626,PageBottom!$A$2:$A$1000,0),5)/86400)</f>
        <v/>
      </c>
      <c r="S626" s="72" t="str">
        <f t="shared" ca="1" si="69"/>
        <v/>
      </c>
      <c r="T626" s="73" t="str">
        <f ca="1">IF(ISNA(MATCH(B626,Pages!$A$2:$A$1000,0)),"",OFFSET(PageReference,MATCH(B626,Pages!$A$2:$A$1000,0),3))</f>
        <v/>
      </c>
      <c r="U626" s="66" t="str">
        <f ca="1">IF(ISNA(MATCH(B626,Pages!$A$2:$A$1000,0)),"",OFFSET(PageReference,MATCH(B626,Pages!$A$2:$A$1000,0),1))</f>
        <v/>
      </c>
      <c r="V626" s="66" t="str">
        <f ca="1">IF(ISNA(MATCH(B626,Pages!$A$2:$A$1000,0)),"",OFFSET(PageReference,MATCH(B626,Pages!$A$2:$A$1000,0),2))</f>
        <v/>
      </c>
      <c r="W626" s="68" t="str">
        <f t="shared" si="65"/>
        <v/>
      </c>
      <c r="X626" s="68" t="str">
        <f ca="1">IF(ISNA(MATCH(B626,Pages!$A$2:$A$1000,0)),"",OFFSET(PageReference,MATCH(B626,Pages!$A$2:$A$1000,0),5)/100)</f>
        <v/>
      </c>
      <c r="Y626" s="68" t="str">
        <f ca="1">IF(ISNA(MATCH(B626,Pages!$A$2:$A$1000,0)),"",OFFSET(PageReference,MATCH(B626,Pages!$A$2:$A$1000,0),6)/100)</f>
        <v/>
      </c>
      <c r="Z626" s="70" t="str">
        <f ca="1">IF(ISNA(MATCH(B626,Pages!$A$2:$A$1000,0)),"",OFFSET(PageReference,MATCH(B626,Pages!$A$2:$A$1000,0),4)/86400)</f>
        <v/>
      </c>
    </row>
    <row r="627" spans="2:26" s="74" customFormat="1" ht="12.75" x14ac:dyDescent="0.2">
      <c r="B627" s="67" t="str">
        <f>IF(ISBLANK(Allowed!A613),"",Allowed!A613)</f>
        <v/>
      </c>
      <c r="C627" s="66" t="str">
        <f>IF(ISBLANK(Allowed!C613),"",Allowed!C613)</f>
        <v/>
      </c>
      <c r="D627" s="66" t="str">
        <f>IF(ISBLANK(Allowed!D613),"",Allowed!D613)</f>
        <v/>
      </c>
      <c r="E627" s="66" t="str">
        <f>IF(ISBLANK(Allowed!F613),"",Allowed!F613)</f>
        <v/>
      </c>
      <c r="F627" s="67" t="str">
        <f ca="1">IF(ISNA(MATCH(B627,Started!$A$2:$A$100,0)),"",OFFSET(StartedReference,MATCH(B627,Started!$A$2:$A$100,0),3))</f>
        <v/>
      </c>
      <c r="G627" s="68" t="str">
        <f t="shared" ca="1" si="63"/>
        <v/>
      </c>
      <c r="H627" s="69" t="str">
        <f ca="1">IF(ISNA(MATCH(B627,Started!$A$2:$A$1000,0)),"",OFFSET(StartedReference,MATCH(B627,Started!$A$2:$A$1000,0),5)/86400)</f>
        <v/>
      </c>
      <c r="I627" s="66" t="str">
        <f ca="1">IF(ISNA(MATCH(B627,Viewer!$A$2:$A$100,0)),"",OFFSET(ViewerReference,MATCH(B627,Viewer!$A$2:$A$100,0),3))</f>
        <v/>
      </c>
      <c r="J627" s="68" t="str">
        <f t="shared" ca="1" si="66"/>
        <v/>
      </c>
      <c r="K627" s="70" t="str">
        <f ca="1">IF(ISNA(MATCH(B627,Viewer!$A$2:$A$100,0)),"",OFFSET(ViewerReference,MATCH(B627,Viewer!$A$2:$A$100,0),5)/86400)</f>
        <v/>
      </c>
      <c r="L627" s="66" t="str">
        <f ca="1">IF(ISNA(MATCH(B627,Reader!$A$2:$A$100,0)),"",OFFSET(ReaderReference,MATCH(B627,Reader!$A$2:$A$100,0),3))</f>
        <v/>
      </c>
      <c r="M627" s="68" t="str">
        <f t="shared" ca="1" si="67"/>
        <v/>
      </c>
      <c r="N627" s="70" t="str">
        <f ca="1">IF(ISNA(MATCH(B627,Reader!$A$2:$A$100,0)),"",OFFSET(ReaderReference,MATCH(B627,Reader!$A$2:$A$100,0),5)/86400)</f>
        <v/>
      </c>
      <c r="O627" s="68" t="str">
        <f t="shared" ca="1" si="64"/>
        <v/>
      </c>
      <c r="P627" s="71" t="str">
        <f ca="1">IF(ISNA(MATCH(B627,PageBottom!$A$2:$A$1000,0)),"",OFFSET(PageBottomReference,MATCH(B627,PageBottom!$A$2:$A$1000,0),3))</f>
        <v/>
      </c>
      <c r="Q627" s="68" t="str">
        <f t="shared" ca="1" si="68"/>
        <v/>
      </c>
      <c r="R627" s="69" t="str">
        <f ca="1">IF(ISNA(MATCH(B627,PageBottom!$A$2:$A$1000,0)),"",OFFSET(PageBottomReference,MATCH(B627,PageBottom!$A$2:$A$1000,0),5)/86400)</f>
        <v/>
      </c>
      <c r="S627" s="72" t="str">
        <f t="shared" ca="1" si="69"/>
        <v/>
      </c>
      <c r="T627" s="73" t="str">
        <f ca="1">IF(ISNA(MATCH(B627,Pages!$A$2:$A$1000,0)),"",OFFSET(PageReference,MATCH(B627,Pages!$A$2:$A$1000,0),3))</f>
        <v/>
      </c>
      <c r="U627" s="66" t="str">
        <f ca="1">IF(ISNA(MATCH(B627,Pages!$A$2:$A$1000,0)),"",OFFSET(PageReference,MATCH(B627,Pages!$A$2:$A$1000,0),1))</f>
        <v/>
      </c>
      <c r="V627" s="66" t="str">
        <f ca="1">IF(ISNA(MATCH(B627,Pages!$A$2:$A$1000,0)),"",OFFSET(PageReference,MATCH(B627,Pages!$A$2:$A$1000,0),2))</f>
        <v/>
      </c>
      <c r="W627" s="68" t="str">
        <f t="shared" si="65"/>
        <v/>
      </c>
      <c r="X627" s="68" t="str">
        <f ca="1">IF(ISNA(MATCH(B627,Pages!$A$2:$A$1000,0)),"",OFFSET(PageReference,MATCH(B627,Pages!$A$2:$A$1000,0),5)/100)</f>
        <v/>
      </c>
      <c r="Y627" s="68" t="str">
        <f ca="1">IF(ISNA(MATCH(B627,Pages!$A$2:$A$1000,0)),"",OFFSET(PageReference,MATCH(B627,Pages!$A$2:$A$1000,0),6)/100)</f>
        <v/>
      </c>
      <c r="Z627" s="70" t="str">
        <f ca="1">IF(ISNA(MATCH(B627,Pages!$A$2:$A$1000,0)),"",OFFSET(PageReference,MATCH(B627,Pages!$A$2:$A$1000,0),4)/86400)</f>
        <v/>
      </c>
    </row>
    <row r="628" spans="2:26" s="74" customFormat="1" ht="12.75" x14ac:dyDescent="0.2">
      <c r="B628" s="67" t="str">
        <f>IF(ISBLANK(Allowed!A614),"",Allowed!A614)</f>
        <v/>
      </c>
      <c r="C628" s="66" t="str">
        <f>IF(ISBLANK(Allowed!C614),"",Allowed!C614)</f>
        <v/>
      </c>
      <c r="D628" s="66" t="str">
        <f>IF(ISBLANK(Allowed!D614),"",Allowed!D614)</f>
        <v/>
      </c>
      <c r="E628" s="66" t="str">
        <f>IF(ISBLANK(Allowed!F614),"",Allowed!F614)</f>
        <v/>
      </c>
      <c r="F628" s="67" t="str">
        <f ca="1">IF(ISNA(MATCH(B628,Started!$A$2:$A$100,0)),"",OFFSET(StartedReference,MATCH(B628,Started!$A$2:$A$100,0),3))</f>
        <v/>
      </c>
      <c r="G628" s="68" t="str">
        <f t="shared" ca="1" si="63"/>
        <v/>
      </c>
      <c r="H628" s="69" t="str">
        <f ca="1">IF(ISNA(MATCH(B628,Started!$A$2:$A$1000,0)),"",OFFSET(StartedReference,MATCH(B628,Started!$A$2:$A$1000,0),5)/86400)</f>
        <v/>
      </c>
      <c r="I628" s="66" t="str">
        <f ca="1">IF(ISNA(MATCH(B628,Viewer!$A$2:$A$100,0)),"",OFFSET(ViewerReference,MATCH(B628,Viewer!$A$2:$A$100,0),3))</f>
        <v/>
      </c>
      <c r="J628" s="68" t="str">
        <f t="shared" ca="1" si="66"/>
        <v/>
      </c>
      <c r="K628" s="70" t="str">
        <f ca="1">IF(ISNA(MATCH(B628,Viewer!$A$2:$A$100,0)),"",OFFSET(ViewerReference,MATCH(B628,Viewer!$A$2:$A$100,0),5)/86400)</f>
        <v/>
      </c>
      <c r="L628" s="66" t="str">
        <f ca="1">IF(ISNA(MATCH(B628,Reader!$A$2:$A$100,0)),"",OFFSET(ReaderReference,MATCH(B628,Reader!$A$2:$A$100,0),3))</f>
        <v/>
      </c>
      <c r="M628" s="68" t="str">
        <f t="shared" ca="1" si="67"/>
        <v/>
      </c>
      <c r="N628" s="70" t="str">
        <f ca="1">IF(ISNA(MATCH(B628,Reader!$A$2:$A$100,0)),"",OFFSET(ReaderReference,MATCH(B628,Reader!$A$2:$A$100,0),5)/86400)</f>
        <v/>
      </c>
      <c r="O628" s="68" t="str">
        <f t="shared" ca="1" si="64"/>
        <v/>
      </c>
      <c r="P628" s="71" t="str">
        <f ca="1">IF(ISNA(MATCH(B628,PageBottom!$A$2:$A$1000,0)),"",OFFSET(PageBottomReference,MATCH(B628,PageBottom!$A$2:$A$1000,0),3))</f>
        <v/>
      </c>
      <c r="Q628" s="68" t="str">
        <f t="shared" ca="1" si="68"/>
        <v/>
      </c>
      <c r="R628" s="69" t="str">
        <f ca="1">IF(ISNA(MATCH(B628,PageBottom!$A$2:$A$1000,0)),"",OFFSET(PageBottomReference,MATCH(B628,PageBottom!$A$2:$A$1000,0),5)/86400)</f>
        <v/>
      </c>
      <c r="S628" s="72" t="str">
        <f t="shared" ca="1" si="69"/>
        <v/>
      </c>
      <c r="T628" s="73" t="str">
        <f ca="1">IF(ISNA(MATCH(B628,Pages!$A$2:$A$1000,0)),"",OFFSET(PageReference,MATCH(B628,Pages!$A$2:$A$1000,0),3))</f>
        <v/>
      </c>
      <c r="U628" s="66" t="str">
        <f ca="1">IF(ISNA(MATCH(B628,Pages!$A$2:$A$1000,0)),"",OFFSET(PageReference,MATCH(B628,Pages!$A$2:$A$1000,0),1))</f>
        <v/>
      </c>
      <c r="V628" s="66" t="str">
        <f ca="1">IF(ISNA(MATCH(B628,Pages!$A$2:$A$1000,0)),"",OFFSET(PageReference,MATCH(B628,Pages!$A$2:$A$1000,0),2))</f>
        <v/>
      </c>
      <c r="W628" s="68" t="str">
        <f t="shared" si="65"/>
        <v/>
      </c>
      <c r="X628" s="68" t="str">
        <f ca="1">IF(ISNA(MATCH(B628,Pages!$A$2:$A$1000,0)),"",OFFSET(PageReference,MATCH(B628,Pages!$A$2:$A$1000,0),5)/100)</f>
        <v/>
      </c>
      <c r="Y628" s="68" t="str">
        <f ca="1">IF(ISNA(MATCH(B628,Pages!$A$2:$A$1000,0)),"",OFFSET(PageReference,MATCH(B628,Pages!$A$2:$A$1000,0),6)/100)</f>
        <v/>
      </c>
      <c r="Z628" s="70" t="str">
        <f ca="1">IF(ISNA(MATCH(B628,Pages!$A$2:$A$1000,0)),"",OFFSET(PageReference,MATCH(B628,Pages!$A$2:$A$1000,0),4)/86400)</f>
        <v/>
      </c>
    </row>
    <row r="629" spans="2:26" s="74" customFormat="1" ht="12.75" x14ac:dyDescent="0.2">
      <c r="B629" s="67" t="str">
        <f>IF(ISBLANK(Allowed!A615),"",Allowed!A615)</f>
        <v/>
      </c>
      <c r="C629" s="66" t="str">
        <f>IF(ISBLANK(Allowed!C615),"",Allowed!C615)</f>
        <v/>
      </c>
      <c r="D629" s="66" t="str">
        <f>IF(ISBLANK(Allowed!D615),"",Allowed!D615)</f>
        <v/>
      </c>
      <c r="E629" s="66" t="str">
        <f>IF(ISBLANK(Allowed!F615),"",Allowed!F615)</f>
        <v/>
      </c>
      <c r="F629" s="67" t="str">
        <f ca="1">IF(ISNA(MATCH(B629,Started!$A$2:$A$100,0)),"",OFFSET(StartedReference,MATCH(B629,Started!$A$2:$A$100,0),3))</f>
        <v/>
      </c>
      <c r="G629" s="68" t="str">
        <f t="shared" ca="1" si="63"/>
        <v/>
      </c>
      <c r="H629" s="69" t="str">
        <f ca="1">IF(ISNA(MATCH(B629,Started!$A$2:$A$1000,0)),"",OFFSET(StartedReference,MATCH(B629,Started!$A$2:$A$1000,0),5)/86400)</f>
        <v/>
      </c>
      <c r="I629" s="66" t="str">
        <f ca="1">IF(ISNA(MATCH(B629,Viewer!$A$2:$A$100,0)),"",OFFSET(ViewerReference,MATCH(B629,Viewer!$A$2:$A$100,0),3))</f>
        <v/>
      </c>
      <c r="J629" s="68" t="str">
        <f t="shared" ca="1" si="66"/>
        <v/>
      </c>
      <c r="K629" s="70" t="str">
        <f ca="1">IF(ISNA(MATCH(B629,Viewer!$A$2:$A$100,0)),"",OFFSET(ViewerReference,MATCH(B629,Viewer!$A$2:$A$100,0),5)/86400)</f>
        <v/>
      </c>
      <c r="L629" s="66" t="str">
        <f ca="1">IF(ISNA(MATCH(B629,Reader!$A$2:$A$100,0)),"",OFFSET(ReaderReference,MATCH(B629,Reader!$A$2:$A$100,0),3))</f>
        <v/>
      </c>
      <c r="M629" s="68" t="str">
        <f t="shared" ca="1" si="67"/>
        <v/>
      </c>
      <c r="N629" s="70" t="str">
        <f ca="1">IF(ISNA(MATCH(B629,Reader!$A$2:$A$100,0)),"",OFFSET(ReaderReference,MATCH(B629,Reader!$A$2:$A$100,0),5)/86400)</f>
        <v/>
      </c>
      <c r="O629" s="68" t="str">
        <f t="shared" ca="1" si="64"/>
        <v/>
      </c>
      <c r="P629" s="71" t="str">
        <f ca="1">IF(ISNA(MATCH(B629,PageBottom!$A$2:$A$1000,0)),"",OFFSET(PageBottomReference,MATCH(B629,PageBottom!$A$2:$A$1000,0),3))</f>
        <v/>
      </c>
      <c r="Q629" s="68" t="str">
        <f t="shared" ca="1" si="68"/>
        <v/>
      </c>
      <c r="R629" s="69" t="str">
        <f ca="1">IF(ISNA(MATCH(B629,PageBottom!$A$2:$A$1000,0)),"",OFFSET(PageBottomReference,MATCH(B629,PageBottom!$A$2:$A$1000,0),5)/86400)</f>
        <v/>
      </c>
      <c r="S629" s="72" t="str">
        <f t="shared" ca="1" si="69"/>
        <v/>
      </c>
      <c r="T629" s="73" t="str">
        <f ca="1">IF(ISNA(MATCH(B629,Pages!$A$2:$A$1000,0)),"",OFFSET(PageReference,MATCH(B629,Pages!$A$2:$A$1000,0),3))</f>
        <v/>
      </c>
      <c r="U629" s="66" t="str">
        <f ca="1">IF(ISNA(MATCH(B629,Pages!$A$2:$A$1000,0)),"",OFFSET(PageReference,MATCH(B629,Pages!$A$2:$A$1000,0),1))</f>
        <v/>
      </c>
      <c r="V629" s="66" t="str">
        <f ca="1">IF(ISNA(MATCH(B629,Pages!$A$2:$A$1000,0)),"",OFFSET(PageReference,MATCH(B629,Pages!$A$2:$A$1000,0),2))</f>
        <v/>
      </c>
      <c r="W629" s="68" t="str">
        <f t="shared" si="65"/>
        <v/>
      </c>
      <c r="X629" s="68" t="str">
        <f ca="1">IF(ISNA(MATCH(B629,Pages!$A$2:$A$1000,0)),"",OFFSET(PageReference,MATCH(B629,Pages!$A$2:$A$1000,0),5)/100)</f>
        <v/>
      </c>
      <c r="Y629" s="68" t="str">
        <f ca="1">IF(ISNA(MATCH(B629,Pages!$A$2:$A$1000,0)),"",OFFSET(PageReference,MATCH(B629,Pages!$A$2:$A$1000,0),6)/100)</f>
        <v/>
      </c>
      <c r="Z629" s="70" t="str">
        <f ca="1">IF(ISNA(MATCH(B629,Pages!$A$2:$A$1000,0)),"",OFFSET(PageReference,MATCH(B629,Pages!$A$2:$A$1000,0),4)/86400)</f>
        <v/>
      </c>
    </row>
    <row r="630" spans="2:26" s="74" customFormat="1" ht="12.75" x14ac:dyDescent="0.2">
      <c r="B630" s="67" t="str">
        <f>IF(ISBLANK(Allowed!A616),"",Allowed!A616)</f>
        <v/>
      </c>
      <c r="C630" s="66" t="str">
        <f>IF(ISBLANK(Allowed!C616),"",Allowed!C616)</f>
        <v/>
      </c>
      <c r="D630" s="66" t="str">
        <f>IF(ISBLANK(Allowed!D616),"",Allowed!D616)</f>
        <v/>
      </c>
      <c r="E630" s="66" t="str">
        <f>IF(ISBLANK(Allowed!F616),"",Allowed!F616)</f>
        <v/>
      </c>
      <c r="F630" s="67" t="str">
        <f ca="1">IF(ISNA(MATCH(B630,Started!$A$2:$A$100,0)),"",OFFSET(StartedReference,MATCH(B630,Started!$A$2:$A$100,0),3))</f>
        <v/>
      </c>
      <c r="G630" s="68" t="str">
        <f t="shared" ca="1" si="63"/>
        <v/>
      </c>
      <c r="H630" s="69" t="str">
        <f ca="1">IF(ISNA(MATCH(B630,Started!$A$2:$A$1000,0)),"",OFFSET(StartedReference,MATCH(B630,Started!$A$2:$A$1000,0),5)/86400)</f>
        <v/>
      </c>
      <c r="I630" s="66" t="str">
        <f ca="1">IF(ISNA(MATCH(B630,Viewer!$A$2:$A$100,0)),"",OFFSET(ViewerReference,MATCH(B630,Viewer!$A$2:$A$100,0),3))</f>
        <v/>
      </c>
      <c r="J630" s="68" t="str">
        <f t="shared" ca="1" si="66"/>
        <v/>
      </c>
      <c r="K630" s="70" t="str">
        <f ca="1">IF(ISNA(MATCH(B630,Viewer!$A$2:$A$100,0)),"",OFFSET(ViewerReference,MATCH(B630,Viewer!$A$2:$A$100,0),5)/86400)</f>
        <v/>
      </c>
      <c r="L630" s="66" t="str">
        <f ca="1">IF(ISNA(MATCH(B630,Reader!$A$2:$A$100,0)),"",OFFSET(ReaderReference,MATCH(B630,Reader!$A$2:$A$100,0),3))</f>
        <v/>
      </c>
      <c r="M630" s="68" t="str">
        <f t="shared" ca="1" si="67"/>
        <v/>
      </c>
      <c r="N630" s="70" t="str">
        <f ca="1">IF(ISNA(MATCH(B630,Reader!$A$2:$A$100,0)),"",OFFSET(ReaderReference,MATCH(B630,Reader!$A$2:$A$100,0),5)/86400)</f>
        <v/>
      </c>
      <c r="O630" s="68" t="str">
        <f t="shared" ca="1" si="64"/>
        <v/>
      </c>
      <c r="P630" s="71" t="str">
        <f ca="1">IF(ISNA(MATCH(B630,PageBottom!$A$2:$A$1000,0)),"",OFFSET(PageBottomReference,MATCH(B630,PageBottom!$A$2:$A$1000,0),3))</f>
        <v/>
      </c>
      <c r="Q630" s="68" t="str">
        <f t="shared" ca="1" si="68"/>
        <v/>
      </c>
      <c r="R630" s="69" t="str">
        <f ca="1">IF(ISNA(MATCH(B630,PageBottom!$A$2:$A$1000,0)),"",OFFSET(PageBottomReference,MATCH(B630,PageBottom!$A$2:$A$1000,0),5)/86400)</f>
        <v/>
      </c>
      <c r="S630" s="72" t="str">
        <f t="shared" ca="1" si="69"/>
        <v/>
      </c>
      <c r="T630" s="73" t="str">
        <f ca="1">IF(ISNA(MATCH(B630,Pages!$A$2:$A$1000,0)),"",OFFSET(PageReference,MATCH(B630,Pages!$A$2:$A$1000,0),3))</f>
        <v/>
      </c>
      <c r="U630" s="66" t="str">
        <f ca="1">IF(ISNA(MATCH(B630,Pages!$A$2:$A$1000,0)),"",OFFSET(PageReference,MATCH(B630,Pages!$A$2:$A$1000,0),1))</f>
        <v/>
      </c>
      <c r="V630" s="66" t="str">
        <f ca="1">IF(ISNA(MATCH(B630,Pages!$A$2:$A$1000,0)),"",OFFSET(PageReference,MATCH(B630,Pages!$A$2:$A$1000,0),2))</f>
        <v/>
      </c>
      <c r="W630" s="68" t="str">
        <f t="shared" si="65"/>
        <v/>
      </c>
      <c r="X630" s="68" t="str">
        <f ca="1">IF(ISNA(MATCH(B630,Pages!$A$2:$A$1000,0)),"",OFFSET(PageReference,MATCH(B630,Pages!$A$2:$A$1000,0),5)/100)</f>
        <v/>
      </c>
      <c r="Y630" s="68" t="str">
        <f ca="1">IF(ISNA(MATCH(B630,Pages!$A$2:$A$1000,0)),"",OFFSET(PageReference,MATCH(B630,Pages!$A$2:$A$1000,0),6)/100)</f>
        <v/>
      </c>
      <c r="Z630" s="70" t="str">
        <f ca="1">IF(ISNA(MATCH(B630,Pages!$A$2:$A$1000,0)),"",OFFSET(PageReference,MATCH(B630,Pages!$A$2:$A$1000,0),4)/86400)</f>
        <v/>
      </c>
    </row>
    <row r="631" spans="2:26" s="74" customFormat="1" ht="12.75" x14ac:dyDescent="0.2">
      <c r="B631" s="67" t="str">
        <f>IF(ISBLANK(Allowed!A617),"",Allowed!A617)</f>
        <v/>
      </c>
      <c r="C631" s="66" t="str">
        <f>IF(ISBLANK(Allowed!C617),"",Allowed!C617)</f>
        <v/>
      </c>
      <c r="D631" s="66" t="str">
        <f>IF(ISBLANK(Allowed!D617),"",Allowed!D617)</f>
        <v/>
      </c>
      <c r="E631" s="66" t="str">
        <f>IF(ISBLANK(Allowed!F617),"",Allowed!F617)</f>
        <v/>
      </c>
      <c r="F631" s="67" t="str">
        <f ca="1">IF(ISNA(MATCH(B631,Started!$A$2:$A$100,0)),"",OFFSET(StartedReference,MATCH(B631,Started!$A$2:$A$100,0),3))</f>
        <v/>
      </c>
      <c r="G631" s="68" t="str">
        <f t="shared" ca="1" si="63"/>
        <v/>
      </c>
      <c r="H631" s="69" t="str">
        <f ca="1">IF(ISNA(MATCH(B631,Started!$A$2:$A$1000,0)),"",OFFSET(StartedReference,MATCH(B631,Started!$A$2:$A$1000,0),5)/86400)</f>
        <v/>
      </c>
      <c r="I631" s="66" t="str">
        <f ca="1">IF(ISNA(MATCH(B631,Viewer!$A$2:$A$100,0)),"",OFFSET(ViewerReference,MATCH(B631,Viewer!$A$2:$A$100,0),3))</f>
        <v/>
      </c>
      <c r="J631" s="68" t="str">
        <f t="shared" ca="1" si="66"/>
        <v/>
      </c>
      <c r="K631" s="70" t="str">
        <f ca="1">IF(ISNA(MATCH(B631,Viewer!$A$2:$A$100,0)),"",OFFSET(ViewerReference,MATCH(B631,Viewer!$A$2:$A$100,0),5)/86400)</f>
        <v/>
      </c>
      <c r="L631" s="66" t="str">
        <f ca="1">IF(ISNA(MATCH(B631,Reader!$A$2:$A$100,0)),"",OFFSET(ReaderReference,MATCH(B631,Reader!$A$2:$A$100,0),3))</f>
        <v/>
      </c>
      <c r="M631" s="68" t="str">
        <f t="shared" ca="1" si="67"/>
        <v/>
      </c>
      <c r="N631" s="70" t="str">
        <f ca="1">IF(ISNA(MATCH(B631,Reader!$A$2:$A$100,0)),"",OFFSET(ReaderReference,MATCH(B631,Reader!$A$2:$A$100,0),5)/86400)</f>
        <v/>
      </c>
      <c r="O631" s="68" t="str">
        <f t="shared" ca="1" si="64"/>
        <v/>
      </c>
      <c r="P631" s="71" t="str">
        <f ca="1">IF(ISNA(MATCH(B631,PageBottom!$A$2:$A$1000,0)),"",OFFSET(PageBottomReference,MATCH(B631,PageBottom!$A$2:$A$1000,0),3))</f>
        <v/>
      </c>
      <c r="Q631" s="68" t="str">
        <f t="shared" ca="1" si="68"/>
        <v/>
      </c>
      <c r="R631" s="69" t="str">
        <f ca="1">IF(ISNA(MATCH(B631,PageBottom!$A$2:$A$1000,0)),"",OFFSET(PageBottomReference,MATCH(B631,PageBottom!$A$2:$A$1000,0),5)/86400)</f>
        <v/>
      </c>
      <c r="S631" s="72" t="str">
        <f t="shared" ca="1" si="69"/>
        <v/>
      </c>
      <c r="T631" s="73" t="str">
        <f ca="1">IF(ISNA(MATCH(B631,Pages!$A$2:$A$1000,0)),"",OFFSET(PageReference,MATCH(B631,Pages!$A$2:$A$1000,0),3))</f>
        <v/>
      </c>
      <c r="U631" s="66" t="str">
        <f ca="1">IF(ISNA(MATCH(B631,Pages!$A$2:$A$1000,0)),"",OFFSET(PageReference,MATCH(B631,Pages!$A$2:$A$1000,0),1))</f>
        <v/>
      </c>
      <c r="V631" s="66" t="str">
        <f ca="1">IF(ISNA(MATCH(B631,Pages!$A$2:$A$1000,0)),"",OFFSET(PageReference,MATCH(B631,Pages!$A$2:$A$1000,0),2))</f>
        <v/>
      </c>
      <c r="W631" s="68" t="str">
        <f t="shared" si="65"/>
        <v/>
      </c>
      <c r="X631" s="68" t="str">
        <f ca="1">IF(ISNA(MATCH(B631,Pages!$A$2:$A$1000,0)),"",OFFSET(PageReference,MATCH(B631,Pages!$A$2:$A$1000,0),5)/100)</f>
        <v/>
      </c>
      <c r="Y631" s="68" t="str">
        <f ca="1">IF(ISNA(MATCH(B631,Pages!$A$2:$A$1000,0)),"",OFFSET(PageReference,MATCH(B631,Pages!$A$2:$A$1000,0),6)/100)</f>
        <v/>
      </c>
      <c r="Z631" s="70" t="str">
        <f ca="1">IF(ISNA(MATCH(B631,Pages!$A$2:$A$1000,0)),"",OFFSET(PageReference,MATCH(B631,Pages!$A$2:$A$1000,0),4)/86400)</f>
        <v/>
      </c>
    </row>
    <row r="632" spans="2:26" s="74" customFormat="1" ht="12.75" x14ac:dyDescent="0.2">
      <c r="B632" s="67" t="str">
        <f>IF(ISBLANK(Allowed!A618),"",Allowed!A618)</f>
        <v/>
      </c>
      <c r="C632" s="66" t="str">
        <f>IF(ISBLANK(Allowed!C618),"",Allowed!C618)</f>
        <v/>
      </c>
      <c r="D632" s="66" t="str">
        <f>IF(ISBLANK(Allowed!D618),"",Allowed!D618)</f>
        <v/>
      </c>
      <c r="E632" s="66" t="str">
        <f>IF(ISBLANK(Allowed!F618),"",Allowed!F618)</f>
        <v/>
      </c>
      <c r="F632" s="67" t="str">
        <f ca="1">IF(ISNA(MATCH(B632,Started!$A$2:$A$100,0)),"",OFFSET(StartedReference,MATCH(B632,Started!$A$2:$A$100,0),3))</f>
        <v/>
      </c>
      <c r="G632" s="68" t="str">
        <f t="shared" ca="1" si="63"/>
        <v/>
      </c>
      <c r="H632" s="69" t="str">
        <f ca="1">IF(ISNA(MATCH(B632,Started!$A$2:$A$1000,0)),"",OFFSET(StartedReference,MATCH(B632,Started!$A$2:$A$1000,0),5)/86400)</f>
        <v/>
      </c>
      <c r="I632" s="66" t="str">
        <f ca="1">IF(ISNA(MATCH(B632,Viewer!$A$2:$A$100,0)),"",OFFSET(ViewerReference,MATCH(B632,Viewer!$A$2:$A$100,0),3))</f>
        <v/>
      </c>
      <c r="J632" s="68" t="str">
        <f t="shared" ca="1" si="66"/>
        <v/>
      </c>
      <c r="K632" s="70" t="str">
        <f ca="1">IF(ISNA(MATCH(B632,Viewer!$A$2:$A$100,0)),"",OFFSET(ViewerReference,MATCH(B632,Viewer!$A$2:$A$100,0),5)/86400)</f>
        <v/>
      </c>
      <c r="L632" s="66" t="str">
        <f ca="1">IF(ISNA(MATCH(B632,Reader!$A$2:$A$100,0)),"",OFFSET(ReaderReference,MATCH(B632,Reader!$A$2:$A$100,0),3))</f>
        <v/>
      </c>
      <c r="M632" s="68" t="str">
        <f t="shared" ca="1" si="67"/>
        <v/>
      </c>
      <c r="N632" s="70" t="str">
        <f ca="1">IF(ISNA(MATCH(B632,Reader!$A$2:$A$100,0)),"",OFFSET(ReaderReference,MATCH(B632,Reader!$A$2:$A$100,0),5)/86400)</f>
        <v/>
      </c>
      <c r="O632" s="68" t="str">
        <f t="shared" ca="1" si="64"/>
        <v/>
      </c>
      <c r="P632" s="71" t="str">
        <f ca="1">IF(ISNA(MATCH(B632,PageBottom!$A$2:$A$1000,0)),"",OFFSET(PageBottomReference,MATCH(B632,PageBottom!$A$2:$A$1000,0),3))</f>
        <v/>
      </c>
      <c r="Q632" s="68" t="str">
        <f t="shared" ca="1" si="68"/>
        <v/>
      </c>
      <c r="R632" s="69" t="str">
        <f ca="1">IF(ISNA(MATCH(B632,PageBottom!$A$2:$A$1000,0)),"",OFFSET(PageBottomReference,MATCH(B632,PageBottom!$A$2:$A$1000,0),5)/86400)</f>
        <v/>
      </c>
      <c r="S632" s="72" t="str">
        <f t="shared" ca="1" si="69"/>
        <v/>
      </c>
      <c r="T632" s="73" t="str">
        <f ca="1">IF(ISNA(MATCH(B632,Pages!$A$2:$A$1000,0)),"",OFFSET(PageReference,MATCH(B632,Pages!$A$2:$A$1000,0),3))</f>
        <v/>
      </c>
      <c r="U632" s="66" t="str">
        <f ca="1">IF(ISNA(MATCH(B632,Pages!$A$2:$A$1000,0)),"",OFFSET(PageReference,MATCH(B632,Pages!$A$2:$A$1000,0),1))</f>
        <v/>
      </c>
      <c r="V632" s="66" t="str">
        <f ca="1">IF(ISNA(MATCH(B632,Pages!$A$2:$A$1000,0)),"",OFFSET(PageReference,MATCH(B632,Pages!$A$2:$A$1000,0),2))</f>
        <v/>
      </c>
      <c r="W632" s="68" t="str">
        <f t="shared" si="65"/>
        <v/>
      </c>
      <c r="X632" s="68" t="str">
        <f ca="1">IF(ISNA(MATCH(B632,Pages!$A$2:$A$1000,0)),"",OFFSET(PageReference,MATCH(B632,Pages!$A$2:$A$1000,0),5)/100)</f>
        <v/>
      </c>
      <c r="Y632" s="68" t="str">
        <f ca="1">IF(ISNA(MATCH(B632,Pages!$A$2:$A$1000,0)),"",OFFSET(PageReference,MATCH(B632,Pages!$A$2:$A$1000,0),6)/100)</f>
        <v/>
      </c>
      <c r="Z632" s="70" t="str">
        <f ca="1">IF(ISNA(MATCH(B632,Pages!$A$2:$A$1000,0)),"",OFFSET(PageReference,MATCH(B632,Pages!$A$2:$A$1000,0),4)/86400)</f>
        <v/>
      </c>
    </row>
    <row r="633" spans="2:26" s="74" customFormat="1" ht="12.75" x14ac:dyDescent="0.2">
      <c r="B633" s="67" t="str">
        <f>IF(ISBLANK(Allowed!A619),"",Allowed!A619)</f>
        <v/>
      </c>
      <c r="C633" s="66" t="str">
        <f>IF(ISBLANK(Allowed!C619),"",Allowed!C619)</f>
        <v/>
      </c>
      <c r="D633" s="66" t="str">
        <f>IF(ISBLANK(Allowed!D619),"",Allowed!D619)</f>
        <v/>
      </c>
      <c r="E633" s="66" t="str">
        <f>IF(ISBLANK(Allowed!F619),"",Allowed!F619)</f>
        <v/>
      </c>
      <c r="F633" s="67" t="str">
        <f ca="1">IF(ISNA(MATCH(B633,Started!$A$2:$A$100,0)),"",OFFSET(StartedReference,MATCH(B633,Started!$A$2:$A$100,0),3))</f>
        <v/>
      </c>
      <c r="G633" s="68" t="str">
        <f t="shared" ca="1" si="63"/>
        <v/>
      </c>
      <c r="H633" s="69" t="str">
        <f ca="1">IF(ISNA(MATCH(B633,Started!$A$2:$A$1000,0)),"",OFFSET(StartedReference,MATCH(B633,Started!$A$2:$A$1000,0),5)/86400)</f>
        <v/>
      </c>
      <c r="I633" s="66" t="str">
        <f ca="1">IF(ISNA(MATCH(B633,Viewer!$A$2:$A$100,0)),"",OFFSET(ViewerReference,MATCH(B633,Viewer!$A$2:$A$100,0),3))</f>
        <v/>
      </c>
      <c r="J633" s="68" t="str">
        <f t="shared" ca="1" si="66"/>
        <v/>
      </c>
      <c r="K633" s="70" t="str">
        <f ca="1">IF(ISNA(MATCH(B633,Viewer!$A$2:$A$100,0)),"",OFFSET(ViewerReference,MATCH(B633,Viewer!$A$2:$A$100,0),5)/86400)</f>
        <v/>
      </c>
      <c r="L633" s="66" t="str">
        <f ca="1">IF(ISNA(MATCH(B633,Reader!$A$2:$A$100,0)),"",OFFSET(ReaderReference,MATCH(B633,Reader!$A$2:$A$100,0),3))</f>
        <v/>
      </c>
      <c r="M633" s="68" t="str">
        <f t="shared" ca="1" si="67"/>
        <v/>
      </c>
      <c r="N633" s="70" t="str">
        <f ca="1">IF(ISNA(MATCH(B633,Reader!$A$2:$A$100,0)),"",OFFSET(ReaderReference,MATCH(B633,Reader!$A$2:$A$100,0),5)/86400)</f>
        <v/>
      </c>
      <c r="O633" s="68" t="str">
        <f t="shared" ca="1" si="64"/>
        <v/>
      </c>
      <c r="P633" s="71" t="str">
        <f ca="1">IF(ISNA(MATCH(B633,PageBottom!$A$2:$A$1000,0)),"",OFFSET(PageBottomReference,MATCH(B633,PageBottom!$A$2:$A$1000,0),3))</f>
        <v/>
      </c>
      <c r="Q633" s="68" t="str">
        <f t="shared" ca="1" si="68"/>
        <v/>
      </c>
      <c r="R633" s="69" t="str">
        <f ca="1">IF(ISNA(MATCH(B633,PageBottom!$A$2:$A$1000,0)),"",OFFSET(PageBottomReference,MATCH(B633,PageBottom!$A$2:$A$1000,0),5)/86400)</f>
        <v/>
      </c>
      <c r="S633" s="72" t="str">
        <f t="shared" ca="1" si="69"/>
        <v/>
      </c>
      <c r="T633" s="73" t="str">
        <f ca="1">IF(ISNA(MATCH(B633,Pages!$A$2:$A$1000,0)),"",OFFSET(PageReference,MATCH(B633,Pages!$A$2:$A$1000,0),3))</f>
        <v/>
      </c>
      <c r="U633" s="66" t="str">
        <f ca="1">IF(ISNA(MATCH(B633,Pages!$A$2:$A$1000,0)),"",OFFSET(PageReference,MATCH(B633,Pages!$A$2:$A$1000,0),1))</f>
        <v/>
      </c>
      <c r="V633" s="66" t="str">
        <f ca="1">IF(ISNA(MATCH(B633,Pages!$A$2:$A$1000,0)),"",OFFSET(PageReference,MATCH(B633,Pages!$A$2:$A$1000,0),2))</f>
        <v/>
      </c>
      <c r="W633" s="68" t="str">
        <f t="shared" si="65"/>
        <v/>
      </c>
      <c r="X633" s="68" t="str">
        <f ca="1">IF(ISNA(MATCH(B633,Pages!$A$2:$A$1000,0)),"",OFFSET(PageReference,MATCH(B633,Pages!$A$2:$A$1000,0),5)/100)</f>
        <v/>
      </c>
      <c r="Y633" s="68" t="str">
        <f ca="1">IF(ISNA(MATCH(B633,Pages!$A$2:$A$1000,0)),"",OFFSET(PageReference,MATCH(B633,Pages!$A$2:$A$1000,0),6)/100)</f>
        <v/>
      </c>
      <c r="Z633" s="70" t="str">
        <f ca="1">IF(ISNA(MATCH(B633,Pages!$A$2:$A$1000,0)),"",OFFSET(PageReference,MATCH(B633,Pages!$A$2:$A$1000,0),4)/86400)</f>
        <v/>
      </c>
    </row>
    <row r="634" spans="2:26" s="74" customFormat="1" ht="12.75" x14ac:dyDescent="0.2">
      <c r="B634" s="67" t="str">
        <f>IF(ISBLANK(Allowed!A620),"",Allowed!A620)</f>
        <v/>
      </c>
      <c r="C634" s="66" t="str">
        <f>IF(ISBLANK(Allowed!C620),"",Allowed!C620)</f>
        <v/>
      </c>
      <c r="D634" s="66" t="str">
        <f>IF(ISBLANK(Allowed!D620),"",Allowed!D620)</f>
        <v/>
      </c>
      <c r="E634" s="66" t="str">
        <f>IF(ISBLANK(Allowed!F620),"",Allowed!F620)</f>
        <v/>
      </c>
      <c r="F634" s="67" t="str">
        <f ca="1">IF(ISNA(MATCH(B634,Started!$A$2:$A$100,0)),"",OFFSET(StartedReference,MATCH(B634,Started!$A$2:$A$100,0),3))</f>
        <v/>
      </c>
      <c r="G634" s="68" t="str">
        <f t="shared" ca="1" si="63"/>
        <v/>
      </c>
      <c r="H634" s="69" t="str">
        <f ca="1">IF(ISNA(MATCH(B634,Started!$A$2:$A$1000,0)),"",OFFSET(StartedReference,MATCH(B634,Started!$A$2:$A$1000,0),5)/86400)</f>
        <v/>
      </c>
      <c r="I634" s="66" t="str">
        <f ca="1">IF(ISNA(MATCH(B634,Viewer!$A$2:$A$100,0)),"",OFFSET(ViewerReference,MATCH(B634,Viewer!$A$2:$A$100,0),3))</f>
        <v/>
      </c>
      <c r="J634" s="68" t="str">
        <f t="shared" ca="1" si="66"/>
        <v/>
      </c>
      <c r="K634" s="70" t="str">
        <f ca="1">IF(ISNA(MATCH(B634,Viewer!$A$2:$A$100,0)),"",OFFSET(ViewerReference,MATCH(B634,Viewer!$A$2:$A$100,0),5)/86400)</f>
        <v/>
      </c>
      <c r="L634" s="66" t="str">
        <f ca="1">IF(ISNA(MATCH(B634,Reader!$A$2:$A$100,0)),"",OFFSET(ReaderReference,MATCH(B634,Reader!$A$2:$A$100,0),3))</f>
        <v/>
      </c>
      <c r="M634" s="68" t="str">
        <f t="shared" ca="1" si="67"/>
        <v/>
      </c>
      <c r="N634" s="70" t="str">
        <f ca="1">IF(ISNA(MATCH(B634,Reader!$A$2:$A$100,0)),"",OFFSET(ReaderReference,MATCH(B634,Reader!$A$2:$A$100,0),5)/86400)</f>
        <v/>
      </c>
      <c r="O634" s="68" t="str">
        <f t="shared" ca="1" si="64"/>
        <v/>
      </c>
      <c r="P634" s="71" t="str">
        <f ca="1">IF(ISNA(MATCH(B634,PageBottom!$A$2:$A$1000,0)),"",OFFSET(PageBottomReference,MATCH(B634,PageBottom!$A$2:$A$1000,0),3))</f>
        <v/>
      </c>
      <c r="Q634" s="68" t="str">
        <f t="shared" ca="1" si="68"/>
        <v/>
      </c>
      <c r="R634" s="69" t="str">
        <f ca="1">IF(ISNA(MATCH(B634,PageBottom!$A$2:$A$1000,0)),"",OFFSET(PageBottomReference,MATCH(B634,PageBottom!$A$2:$A$1000,0),5)/86400)</f>
        <v/>
      </c>
      <c r="S634" s="72" t="str">
        <f t="shared" ca="1" si="69"/>
        <v/>
      </c>
      <c r="T634" s="73" t="str">
        <f ca="1">IF(ISNA(MATCH(B634,Pages!$A$2:$A$1000,0)),"",OFFSET(PageReference,MATCH(B634,Pages!$A$2:$A$1000,0),3))</f>
        <v/>
      </c>
      <c r="U634" s="66" t="str">
        <f ca="1">IF(ISNA(MATCH(B634,Pages!$A$2:$A$1000,0)),"",OFFSET(PageReference,MATCH(B634,Pages!$A$2:$A$1000,0),1))</f>
        <v/>
      </c>
      <c r="V634" s="66" t="str">
        <f ca="1">IF(ISNA(MATCH(B634,Pages!$A$2:$A$1000,0)),"",OFFSET(PageReference,MATCH(B634,Pages!$A$2:$A$1000,0),2))</f>
        <v/>
      </c>
      <c r="W634" s="68" t="str">
        <f t="shared" si="65"/>
        <v/>
      </c>
      <c r="X634" s="68" t="str">
        <f ca="1">IF(ISNA(MATCH(B634,Pages!$A$2:$A$1000,0)),"",OFFSET(PageReference,MATCH(B634,Pages!$A$2:$A$1000,0),5)/100)</f>
        <v/>
      </c>
      <c r="Y634" s="68" t="str">
        <f ca="1">IF(ISNA(MATCH(B634,Pages!$A$2:$A$1000,0)),"",OFFSET(PageReference,MATCH(B634,Pages!$A$2:$A$1000,0),6)/100)</f>
        <v/>
      </c>
      <c r="Z634" s="70" t="str">
        <f ca="1">IF(ISNA(MATCH(B634,Pages!$A$2:$A$1000,0)),"",OFFSET(PageReference,MATCH(B634,Pages!$A$2:$A$1000,0),4)/86400)</f>
        <v/>
      </c>
    </row>
    <row r="635" spans="2:26" s="74" customFormat="1" ht="12.75" x14ac:dyDescent="0.2">
      <c r="B635" s="67" t="str">
        <f>IF(ISBLANK(Allowed!A621),"",Allowed!A621)</f>
        <v/>
      </c>
      <c r="C635" s="66" t="str">
        <f>IF(ISBLANK(Allowed!C621),"",Allowed!C621)</f>
        <v/>
      </c>
      <c r="D635" s="66" t="str">
        <f>IF(ISBLANK(Allowed!D621),"",Allowed!D621)</f>
        <v/>
      </c>
      <c r="E635" s="66" t="str">
        <f>IF(ISBLANK(Allowed!F621),"",Allowed!F621)</f>
        <v/>
      </c>
      <c r="F635" s="67" t="str">
        <f ca="1">IF(ISNA(MATCH(B635,Started!$A$2:$A$100,0)),"",OFFSET(StartedReference,MATCH(B635,Started!$A$2:$A$100,0),3))</f>
        <v/>
      </c>
      <c r="G635" s="68" t="str">
        <f t="shared" ca="1" si="63"/>
        <v/>
      </c>
      <c r="H635" s="69" t="str">
        <f ca="1">IF(ISNA(MATCH(B635,Started!$A$2:$A$1000,0)),"",OFFSET(StartedReference,MATCH(B635,Started!$A$2:$A$1000,0),5)/86400)</f>
        <v/>
      </c>
      <c r="I635" s="66" t="str">
        <f ca="1">IF(ISNA(MATCH(B635,Viewer!$A$2:$A$100,0)),"",OFFSET(ViewerReference,MATCH(B635,Viewer!$A$2:$A$100,0),3))</f>
        <v/>
      </c>
      <c r="J635" s="68" t="str">
        <f t="shared" ca="1" si="66"/>
        <v/>
      </c>
      <c r="K635" s="70" t="str">
        <f ca="1">IF(ISNA(MATCH(B635,Viewer!$A$2:$A$100,0)),"",OFFSET(ViewerReference,MATCH(B635,Viewer!$A$2:$A$100,0),5)/86400)</f>
        <v/>
      </c>
      <c r="L635" s="66" t="str">
        <f ca="1">IF(ISNA(MATCH(B635,Reader!$A$2:$A$100,0)),"",OFFSET(ReaderReference,MATCH(B635,Reader!$A$2:$A$100,0),3))</f>
        <v/>
      </c>
      <c r="M635" s="68" t="str">
        <f t="shared" ca="1" si="67"/>
        <v/>
      </c>
      <c r="N635" s="70" t="str">
        <f ca="1">IF(ISNA(MATCH(B635,Reader!$A$2:$A$100,0)),"",OFFSET(ReaderReference,MATCH(B635,Reader!$A$2:$A$100,0),5)/86400)</f>
        <v/>
      </c>
      <c r="O635" s="68" t="str">
        <f t="shared" ca="1" si="64"/>
        <v/>
      </c>
      <c r="P635" s="71" t="str">
        <f ca="1">IF(ISNA(MATCH(B635,PageBottom!$A$2:$A$1000,0)),"",OFFSET(PageBottomReference,MATCH(B635,PageBottom!$A$2:$A$1000,0),3))</f>
        <v/>
      </c>
      <c r="Q635" s="68" t="str">
        <f t="shared" ca="1" si="68"/>
        <v/>
      </c>
      <c r="R635" s="69" t="str">
        <f ca="1">IF(ISNA(MATCH(B635,PageBottom!$A$2:$A$1000,0)),"",OFFSET(PageBottomReference,MATCH(B635,PageBottom!$A$2:$A$1000,0),5)/86400)</f>
        <v/>
      </c>
      <c r="S635" s="72" t="str">
        <f t="shared" ca="1" si="69"/>
        <v/>
      </c>
      <c r="T635" s="73" t="str">
        <f ca="1">IF(ISNA(MATCH(B635,Pages!$A$2:$A$1000,0)),"",OFFSET(PageReference,MATCH(B635,Pages!$A$2:$A$1000,0),3))</f>
        <v/>
      </c>
      <c r="U635" s="66" t="str">
        <f ca="1">IF(ISNA(MATCH(B635,Pages!$A$2:$A$1000,0)),"",OFFSET(PageReference,MATCH(B635,Pages!$A$2:$A$1000,0),1))</f>
        <v/>
      </c>
      <c r="V635" s="66" t="str">
        <f ca="1">IF(ISNA(MATCH(B635,Pages!$A$2:$A$1000,0)),"",OFFSET(PageReference,MATCH(B635,Pages!$A$2:$A$1000,0),2))</f>
        <v/>
      </c>
      <c r="W635" s="68" t="str">
        <f t="shared" si="65"/>
        <v/>
      </c>
      <c r="X635" s="68" t="str">
        <f ca="1">IF(ISNA(MATCH(B635,Pages!$A$2:$A$1000,0)),"",OFFSET(PageReference,MATCH(B635,Pages!$A$2:$A$1000,0),5)/100)</f>
        <v/>
      </c>
      <c r="Y635" s="68" t="str">
        <f ca="1">IF(ISNA(MATCH(B635,Pages!$A$2:$A$1000,0)),"",OFFSET(PageReference,MATCH(B635,Pages!$A$2:$A$1000,0),6)/100)</f>
        <v/>
      </c>
      <c r="Z635" s="70" t="str">
        <f ca="1">IF(ISNA(MATCH(B635,Pages!$A$2:$A$1000,0)),"",OFFSET(PageReference,MATCH(B635,Pages!$A$2:$A$1000,0),4)/86400)</f>
        <v/>
      </c>
    </row>
    <row r="636" spans="2:26" s="74" customFormat="1" ht="12.75" x14ac:dyDescent="0.2">
      <c r="B636" s="67" t="str">
        <f>IF(ISBLANK(Allowed!A622),"",Allowed!A622)</f>
        <v/>
      </c>
      <c r="C636" s="66" t="str">
        <f>IF(ISBLANK(Allowed!C622),"",Allowed!C622)</f>
        <v/>
      </c>
      <c r="D636" s="66" t="str">
        <f>IF(ISBLANK(Allowed!D622),"",Allowed!D622)</f>
        <v/>
      </c>
      <c r="E636" s="66" t="str">
        <f>IF(ISBLANK(Allowed!F622),"",Allowed!F622)</f>
        <v/>
      </c>
      <c r="F636" s="67" t="str">
        <f ca="1">IF(ISNA(MATCH(B636,Started!$A$2:$A$100,0)),"",OFFSET(StartedReference,MATCH(B636,Started!$A$2:$A$100,0),3))</f>
        <v/>
      </c>
      <c r="G636" s="68" t="str">
        <f t="shared" ca="1" si="63"/>
        <v/>
      </c>
      <c r="H636" s="69" t="str">
        <f ca="1">IF(ISNA(MATCH(B636,Started!$A$2:$A$1000,0)),"",OFFSET(StartedReference,MATCH(B636,Started!$A$2:$A$1000,0),5)/86400)</f>
        <v/>
      </c>
      <c r="I636" s="66" t="str">
        <f ca="1">IF(ISNA(MATCH(B636,Viewer!$A$2:$A$100,0)),"",OFFSET(ViewerReference,MATCH(B636,Viewer!$A$2:$A$100,0),3))</f>
        <v/>
      </c>
      <c r="J636" s="68" t="str">
        <f t="shared" ca="1" si="66"/>
        <v/>
      </c>
      <c r="K636" s="70" t="str">
        <f ca="1">IF(ISNA(MATCH(B636,Viewer!$A$2:$A$100,0)),"",OFFSET(ViewerReference,MATCH(B636,Viewer!$A$2:$A$100,0),5)/86400)</f>
        <v/>
      </c>
      <c r="L636" s="66" t="str">
        <f ca="1">IF(ISNA(MATCH(B636,Reader!$A$2:$A$100,0)),"",OFFSET(ReaderReference,MATCH(B636,Reader!$A$2:$A$100,0),3))</f>
        <v/>
      </c>
      <c r="M636" s="68" t="str">
        <f t="shared" ca="1" si="67"/>
        <v/>
      </c>
      <c r="N636" s="70" t="str">
        <f ca="1">IF(ISNA(MATCH(B636,Reader!$A$2:$A$100,0)),"",OFFSET(ReaderReference,MATCH(B636,Reader!$A$2:$A$100,0),5)/86400)</f>
        <v/>
      </c>
      <c r="O636" s="68" t="str">
        <f t="shared" ca="1" si="64"/>
        <v/>
      </c>
      <c r="P636" s="71" t="str">
        <f ca="1">IF(ISNA(MATCH(B636,PageBottom!$A$2:$A$1000,0)),"",OFFSET(PageBottomReference,MATCH(B636,PageBottom!$A$2:$A$1000,0),3))</f>
        <v/>
      </c>
      <c r="Q636" s="68" t="str">
        <f t="shared" ca="1" si="68"/>
        <v/>
      </c>
      <c r="R636" s="69" t="str">
        <f ca="1">IF(ISNA(MATCH(B636,PageBottom!$A$2:$A$1000,0)),"",OFFSET(PageBottomReference,MATCH(B636,PageBottom!$A$2:$A$1000,0),5)/86400)</f>
        <v/>
      </c>
      <c r="S636" s="72" t="str">
        <f t="shared" ca="1" si="69"/>
        <v/>
      </c>
      <c r="T636" s="73" t="str">
        <f ca="1">IF(ISNA(MATCH(B636,Pages!$A$2:$A$1000,0)),"",OFFSET(PageReference,MATCH(B636,Pages!$A$2:$A$1000,0),3))</f>
        <v/>
      </c>
      <c r="U636" s="66" t="str">
        <f ca="1">IF(ISNA(MATCH(B636,Pages!$A$2:$A$1000,0)),"",OFFSET(PageReference,MATCH(B636,Pages!$A$2:$A$1000,0),1))</f>
        <v/>
      </c>
      <c r="V636" s="66" t="str">
        <f ca="1">IF(ISNA(MATCH(B636,Pages!$A$2:$A$1000,0)),"",OFFSET(PageReference,MATCH(B636,Pages!$A$2:$A$1000,0),2))</f>
        <v/>
      </c>
      <c r="W636" s="68" t="str">
        <f t="shared" si="65"/>
        <v/>
      </c>
      <c r="X636" s="68" t="str">
        <f ca="1">IF(ISNA(MATCH(B636,Pages!$A$2:$A$1000,0)),"",OFFSET(PageReference,MATCH(B636,Pages!$A$2:$A$1000,0),5)/100)</f>
        <v/>
      </c>
      <c r="Y636" s="68" t="str">
        <f ca="1">IF(ISNA(MATCH(B636,Pages!$A$2:$A$1000,0)),"",OFFSET(PageReference,MATCH(B636,Pages!$A$2:$A$1000,0),6)/100)</f>
        <v/>
      </c>
      <c r="Z636" s="70" t="str">
        <f ca="1">IF(ISNA(MATCH(B636,Pages!$A$2:$A$1000,0)),"",OFFSET(PageReference,MATCH(B636,Pages!$A$2:$A$1000,0),4)/86400)</f>
        <v/>
      </c>
    </row>
    <row r="637" spans="2:26" s="74" customFormat="1" ht="12.75" x14ac:dyDescent="0.2">
      <c r="B637" s="67" t="str">
        <f>IF(ISBLANK(Allowed!A623),"",Allowed!A623)</f>
        <v/>
      </c>
      <c r="C637" s="66" t="str">
        <f>IF(ISBLANK(Allowed!C623),"",Allowed!C623)</f>
        <v/>
      </c>
      <c r="D637" s="66" t="str">
        <f>IF(ISBLANK(Allowed!D623),"",Allowed!D623)</f>
        <v/>
      </c>
      <c r="E637" s="66" t="str">
        <f>IF(ISBLANK(Allowed!F623),"",Allowed!F623)</f>
        <v/>
      </c>
      <c r="F637" s="67" t="str">
        <f ca="1">IF(ISNA(MATCH(B637,Started!$A$2:$A$100,0)),"",OFFSET(StartedReference,MATCH(B637,Started!$A$2:$A$100,0),3))</f>
        <v/>
      </c>
      <c r="G637" s="68" t="str">
        <f t="shared" ca="1" si="63"/>
        <v/>
      </c>
      <c r="H637" s="69" t="str">
        <f ca="1">IF(ISNA(MATCH(B637,Started!$A$2:$A$1000,0)),"",OFFSET(StartedReference,MATCH(B637,Started!$A$2:$A$1000,0),5)/86400)</f>
        <v/>
      </c>
      <c r="I637" s="66" t="str">
        <f ca="1">IF(ISNA(MATCH(B637,Viewer!$A$2:$A$100,0)),"",OFFSET(ViewerReference,MATCH(B637,Viewer!$A$2:$A$100,0),3))</f>
        <v/>
      </c>
      <c r="J637" s="68" t="str">
        <f t="shared" ca="1" si="66"/>
        <v/>
      </c>
      <c r="K637" s="70" t="str">
        <f ca="1">IF(ISNA(MATCH(B637,Viewer!$A$2:$A$100,0)),"",OFFSET(ViewerReference,MATCH(B637,Viewer!$A$2:$A$100,0),5)/86400)</f>
        <v/>
      </c>
      <c r="L637" s="66" t="str">
        <f ca="1">IF(ISNA(MATCH(B637,Reader!$A$2:$A$100,0)),"",OFFSET(ReaderReference,MATCH(B637,Reader!$A$2:$A$100,0),3))</f>
        <v/>
      </c>
      <c r="M637" s="68" t="str">
        <f t="shared" ca="1" si="67"/>
        <v/>
      </c>
      <c r="N637" s="70" t="str">
        <f ca="1">IF(ISNA(MATCH(B637,Reader!$A$2:$A$100,0)),"",OFFSET(ReaderReference,MATCH(B637,Reader!$A$2:$A$100,0),5)/86400)</f>
        <v/>
      </c>
      <c r="O637" s="68" t="str">
        <f t="shared" ca="1" si="64"/>
        <v/>
      </c>
      <c r="P637" s="71" t="str">
        <f ca="1">IF(ISNA(MATCH(B637,PageBottom!$A$2:$A$1000,0)),"",OFFSET(PageBottomReference,MATCH(B637,PageBottom!$A$2:$A$1000,0),3))</f>
        <v/>
      </c>
      <c r="Q637" s="68" t="str">
        <f t="shared" ca="1" si="68"/>
        <v/>
      </c>
      <c r="R637" s="69" t="str">
        <f ca="1">IF(ISNA(MATCH(B637,PageBottom!$A$2:$A$1000,0)),"",OFFSET(PageBottomReference,MATCH(B637,PageBottom!$A$2:$A$1000,0),5)/86400)</f>
        <v/>
      </c>
      <c r="S637" s="72" t="str">
        <f t="shared" ca="1" si="69"/>
        <v/>
      </c>
      <c r="T637" s="73" t="str">
        <f ca="1">IF(ISNA(MATCH(B637,Pages!$A$2:$A$1000,0)),"",OFFSET(PageReference,MATCH(B637,Pages!$A$2:$A$1000,0),3))</f>
        <v/>
      </c>
      <c r="U637" s="66" t="str">
        <f ca="1">IF(ISNA(MATCH(B637,Pages!$A$2:$A$1000,0)),"",OFFSET(PageReference,MATCH(B637,Pages!$A$2:$A$1000,0),1))</f>
        <v/>
      </c>
      <c r="V637" s="66" t="str">
        <f ca="1">IF(ISNA(MATCH(B637,Pages!$A$2:$A$1000,0)),"",OFFSET(PageReference,MATCH(B637,Pages!$A$2:$A$1000,0),2))</f>
        <v/>
      </c>
      <c r="W637" s="68" t="str">
        <f t="shared" si="65"/>
        <v/>
      </c>
      <c r="X637" s="68" t="str">
        <f ca="1">IF(ISNA(MATCH(B637,Pages!$A$2:$A$1000,0)),"",OFFSET(PageReference,MATCH(B637,Pages!$A$2:$A$1000,0),5)/100)</f>
        <v/>
      </c>
      <c r="Y637" s="68" t="str">
        <f ca="1">IF(ISNA(MATCH(B637,Pages!$A$2:$A$1000,0)),"",OFFSET(PageReference,MATCH(B637,Pages!$A$2:$A$1000,0),6)/100)</f>
        <v/>
      </c>
      <c r="Z637" s="70" t="str">
        <f ca="1">IF(ISNA(MATCH(B637,Pages!$A$2:$A$1000,0)),"",OFFSET(PageReference,MATCH(B637,Pages!$A$2:$A$1000,0),4)/86400)</f>
        <v/>
      </c>
    </row>
    <row r="638" spans="2:26" s="74" customFormat="1" ht="12.75" x14ac:dyDescent="0.2">
      <c r="B638" s="67" t="str">
        <f>IF(ISBLANK(Allowed!A624),"",Allowed!A624)</f>
        <v/>
      </c>
      <c r="C638" s="66" t="str">
        <f>IF(ISBLANK(Allowed!C624),"",Allowed!C624)</f>
        <v/>
      </c>
      <c r="D638" s="66" t="str">
        <f>IF(ISBLANK(Allowed!D624),"",Allowed!D624)</f>
        <v/>
      </c>
      <c r="E638" s="66" t="str">
        <f>IF(ISBLANK(Allowed!F624),"",Allowed!F624)</f>
        <v/>
      </c>
      <c r="F638" s="67" t="str">
        <f ca="1">IF(ISNA(MATCH(B638,Started!$A$2:$A$100,0)),"",OFFSET(StartedReference,MATCH(B638,Started!$A$2:$A$100,0),3))</f>
        <v/>
      </c>
      <c r="G638" s="68" t="str">
        <f t="shared" ca="1" si="63"/>
        <v/>
      </c>
      <c r="H638" s="69" t="str">
        <f ca="1">IF(ISNA(MATCH(B638,Started!$A$2:$A$1000,0)),"",OFFSET(StartedReference,MATCH(B638,Started!$A$2:$A$1000,0),5)/86400)</f>
        <v/>
      </c>
      <c r="I638" s="66" t="str">
        <f ca="1">IF(ISNA(MATCH(B638,Viewer!$A$2:$A$100,0)),"",OFFSET(ViewerReference,MATCH(B638,Viewer!$A$2:$A$100,0),3))</f>
        <v/>
      </c>
      <c r="J638" s="68" t="str">
        <f t="shared" ca="1" si="66"/>
        <v/>
      </c>
      <c r="K638" s="70" t="str">
        <f ca="1">IF(ISNA(MATCH(B638,Viewer!$A$2:$A$100,0)),"",OFFSET(ViewerReference,MATCH(B638,Viewer!$A$2:$A$100,0),5)/86400)</f>
        <v/>
      </c>
      <c r="L638" s="66" t="str">
        <f ca="1">IF(ISNA(MATCH(B638,Reader!$A$2:$A$100,0)),"",OFFSET(ReaderReference,MATCH(B638,Reader!$A$2:$A$100,0),3))</f>
        <v/>
      </c>
      <c r="M638" s="68" t="str">
        <f t="shared" ca="1" si="67"/>
        <v/>
      </c>
      <c r="N638" s="70" t="str">
        <f ca="1">IF(ISNA(MATCH(B638,Reader!$A$2:$A$100,0)),"",OFFSET(ReaderReference,MATCH(B638,Reader!$A$2:$A$100,0),5)/86400)</f>
        <v/>
      </c>
      <c r="O638" s="68" t="str">
        <f t="shared" ca="1" si="64"/>
        <v/>
      </c>
      <c r="P638" s="71" t="str">
        <f ca="1">IF(ISNA(MATCH(B638,PageBottom!$A$2:$A$1000,0)),"",OFFSET(PageBottomReference,MATCH(B638,PageBottom!$A$2:$A$1000,0),3))</f>
        <v/>
      </c>
      <c r="Q638" s="68" t="str">
        <f t="shared" ca="1" si="68"/>
        <v/>
      </c>
      <c r="R638" s="69" t="str">
        <f ca="1">IF(ISNA(MATCH(B638,PageBottom!$A$2:$A$1000,0)),"",OFFSET(PageBottomReference,MATCH(B638,PageBottom!$A$2:$A$1000,0),5)/86400)</f>
        <v/>
      </c>
      <c r="S638" s="72" t="str">
        <f t="shared" ca="1" si="69"/>
        <v/>
      </c>
      <c r="T638" s="73" t="str">
        <f ca="1">IF(ISNA(MATCH(B638,Pages!$A$2:$A$1000,0)),"",OFFSET(PageReference,MATCH(B638,Pages!$A$2:$A$1000,0),3))</f>
        <v/>
      </c>
      <c r="U638" s="66" t="str">
        <f ca="1">IF(ISNA(MATCH(B638,Pages!$A$2:$A$1000,0)),"",OFFSET(PageReference,MATCH(B638,Pages!$A$2:$A$1000,0),1))</f>
        <v/>
      </c>
      <c r="V638" s="66" t="str">
        <f ca="1">IF(ISNA(MATCH(B638,Pages!$A$2:$A$1000,0)),"",OFFSET(PageReference,MATCH(B638,Pages!$A$2:$A$1000,0),2))</f>
        <v/>
      </c>
      <c r="W638" s="68" t="str">
        <f t="shared" si="65"/>
        <v/>
      </c>
      <c r="X638" s="68" t="str">
        <f ca="1">IF(ISNA(MATCH(B638,Pages!$A$2:$A$1000,0)),"",OFFSET(PageReference,MATCH(B638,Pages!$A$2:$A$1000,0),5)/100)</f>
        <v/>
      </c>
      <c r="Y638" s="68" t="str">
        <f ca="1">IF(ISNA(MATCH(B638,Pages!$A$2:$A$1000,0)),"",OFFSET(PageReference,MATCH(B638,Pages!$A$2:$A$1000,0),6)/100)</f>
        <v/>
      </c>
      <c r="Z638" s="70" t="str">
        <f ca="1">IF(ISNA(MATCH(B638,Pages!$A$2:$A$1000,0)),"",OFFSET(PageReference,MATCH(B638,Pages!$A$2:$A$1000,0),4)/86400)</f>
        <v/>
      </c>
    </row>
    <row r="639" spans="2:26" s="74" customFormat="1" ht="12.75" x14ac:dyDescent="0.2">
      <c r="B639" s="67" t="str">
        <f>IF(ISBLANK(Allowed!A625),"",Allowed!A625)</f>
        <v/>
      </c>
      <c r="C639" s="66" t="str">
        <f>IF(ISBLANK(Allowed!C625),"",Allowed!C625)</f>
        <v/>
      </c>
      <c r="D639" s="66" t="str">
        <f>IF(ISBLANK(Allowed!D625),"",Allowed!D625)</f>
        <v/>
      </c>
      <c r="E639" s="66" t="str">
        <f>IF(ISBLANK(Allowed!F625),"",Allowed!F625)</f>
        <v/>
      </c>
      <c r="F639" s="67" t="str">
        <f ca="1">IF(ISNA(MATCH(B639,Started!$A$2:$A$100,0)),"",OFFSET(StartedReference,MATCH(B639,Started!$A$2:$A$100,0),3))</f>
        <v/>
      </c>
      <c r="G639" s="68" t="str">
        <f t="shared" ca="1" si="63"/>
        <v/>
      </c>
      <c r="H639" s="69" t="str">
        <f ca="1">IF(ISNA(MATCH(B639,Started!$A$2:$A$1000,0)),"",OFFSET(StartedReference,MATCH(B639,Started!$A$2:$A$1000,0),5)/86400)</f>
        <v/>
      </c>
      <c r="I639" s="66" t="str">
        <f ca="1">IF(ISNA(MATCH(B639,Viewer!$A$2:$A$100,0)),"",OFFSET(ViewerReference,MATCH(B639,Viewer!$A$2:$A$100,0),3))</f>
        <v/>
      </c>
      <c r="J639" s="68" t="str">
        <f t="shared" ca="1" si="66"/>
        <v/>
      </c>
      <c r="K639" s="70" t="str">
        <f ca="1">IF(ISNA(MATCH(B639,Viewer!$A$2:$A$100,0)),"",OFFSET(ViewerReference,MATCH(B639,Viewer!$A$2:$A$100,0),5)/86400)</f>
        <v/>
      </c>
      <c r="L639" s="66" t="str">
        <f ca="1">IF(ISNA(MATCH(B639,Reader!$A$2:$A$100,0)),"",OFFSET(ReaderReference,MATCH(B639,Reader!$A$2:$A$100,0),3))</f>
        <v/>
      </c>
      <c r="M639" s="68" t="str">
        <f t="shared" ca="1" si="67"/>
        <v/>
      </c>
      <c r="N639" s="70" t="str">
        <f ca="1">IF(ISNA(MATCH(B639,Reader!$A$2:$A$100,0)),"",OFFSET(ReaderReference,MATCH(B639,Reader!$A$2:$A$100,0),5)/86400)</f>
        <v/>
      </c>
      <c r="O639" s="68" t="str">
        <f t="shared" ca="1" si="64"/>
        <v/>
      </c>
      <c r="P639" s="71" t="str">
        <f ca="1">IF(ISNA(MATCH(B639,PageBottom!$A$2:$A$1000,0)),"",OFFSET(PageBottomReference,MATCH(B639,PageBottom!$A$2:$A$1000,0),3))</f>
        <v/>
      </c>
      <c r="Q639" s="68" t="str">
        <f t="shared" ca="1" si="68"/>
        <v/>
      </c>
      <c r="R639" s="69" t="str">
        <f ca="1">IF(ISNA(MATCH(B639,PageBottom!$A$2:$A$1000,0)),"",OFFSET(PageBottomReference,MATCH(B639,PageBottom!$A$2:$A$1000,0),5)/86400)</f>
        <v/>
      </c>
      <c r="S639" s="72" t="str">
        <f t="shared" ca="1" si="69"/>
        <v/>
      </c>
      <c r="T639" s="73" t="str">
        <f ca="1">IF(ISNA(MATCH(B639,Pages!$A$2:$A$1000,0)),"",OFFSET(PageReference,MATCH(B639,Pages!$A$2:$A$1000,0),3))</f>
        <v/>
      </c>
      <c r="U639" s="66" t="str">
        <f ca="1">IF(ISNA(MATCH(B639,Pages!$A$2:$A$1000,0)),"",OFFSET(PageReference,MATCH(B639,Pages!$A$2:$A$1000,0),1))</f>
        <v/>
      </c>
      <c r="V639" s="66" t="str">
        <f ca="1">IF(ISNA(MATCH(B639,Pages!$A$2:$A$1000,0)),"",OFFSET(PageReference,MATCH(B639,Pages!$A$2:$A$1000,0),2))</f>
        <v/>
      </c>
      <c r="W639" s="68" t="str">
        <f t="shared" si="65"/>
        <v/>
      </c>
      <c r="X639" s="68" t="str">
        <f ca="1">IF(ISNA(MATCH(B639,Pages!$A$2:$A$1000,0)),"",OFFSET(PageReference,MATCH(B639,Pages!$A$2:$A$1000,0),5)/100)</f>
        <v/>
      </c>
      <c r="Y639" s="68" t="str">
        <f ca="1">IF(ISNA(MATCH(B639,Pages!$A$2:$A$1000,0)),"",OFFSET(PageReference,MATCH(B639,Pages!$A$2:$A$1000,0),6)/100)</f>
        <v/>
      </c>
      <c r="Z639" s="70" t="str">
        <f ca="1">IF(ISNA(MATCH(B639,Pages!$A$2:$A$1000,0)),"",OFFSET(PageReference,MATCH(B639,Pages!$A$2:$A$1000,0),4)/86400)</f>
        <v/>
      </c>
    </row>
    <row r="640" spans="2:26" s="74" customFormat="1" ht="12.75" x14ac:dyDescent="0.2">
      <c r="B640" s="67" t="str">
        <f>IF(ISBLANK(Allowed!A626),"",Allowed!A626)</f>
        <v/>
      </c>
      <c r="C640" s="66" t="str">
        <f>IF(ISBLANK(Allowed!C626),"",Allowed!C626)</f>
        <v/>
      </c>
      <c r="D640" s="66" t="str">
        <f>IF(ISBLANK(Allowed!D626),"",Allowed!D626)</f>
        <v/>
      </c>
      <c r="E640" s="66" t="str">
        <f>IF(ISBLANK(Allowed!F626),"",Allowed!F626)</f>
        <v/>
      </c>
      <c r="F640" s="67" t="str">
        <f ca="1">IF(ISNA(MATCH(B640,Started!$A$2:$A$100,0)),"",OFFSET(StartedReference,MATCH(B640,Started!$A$2:$A$100,0),3))</f>
        <v/>
      </c>
      <c r="G640" s="68" t="str">
        <f t="shared" ca="1" si="63"/>
        <v/>
      </c>
      <c r="H640" s="69" t="str">
        <f ca="1">IF(ISNA(MATCH(B640,Started!$A$2:$A$1000,0)),"",OFFSET(StartedReference,MATCH(B640,Started!$A$2:$A$1000,0),5)/86400)</f>
        <v/>
      </c>
      <c r="I640" s="66" t="str">
        <f ca="1">IF(ISNA(MATCH(B640,Viewer!$A$2:$A$100,0)),"",OFFSET(ViewerReference,MATCH(B640,Viewer!$A$2:$A$100,0),3))</f>
        <v/>
      </c>
      <c r="J640" s="68" t="str">
        <f t="shared" ca="1" si="66"/>
        <v/>
      </c>
      <c r="K640" s="70" t="str">
        <f ca="1">IF(ISNA(MATCH(B640,Viewer!$A$2:$A$100,0)),"",OFFSET(ViewerReference,MATCH(B640,Viewer!$A$2:$A$100,0),5)/86400)</f>
        <v/>
      </c>
      <c r="L640" s="66" t="str">
        <f ca="1">IF(ISNA(MATCH(B640,Reader!$A$2:$A$100,0)),"",OFFSET(ReaderReference,MATCH(B640,Reader!$A$2:$A$100,0),3))</f>
        <v/>
      </c>
      <c r="M640" s="68" t="str">
        <f t="shared" ca="1" si="67"/>
        <v/>
      </c>
      <c r="N640" s="70" t="str">
        <f ca="1">IF(ISNA(MATCH(B640,Reader!$A$2:$A$100,0)),"",OFFSET(ReaderReference,MATCH(B640,Reader!$A$2:$A$100,0),5)/86400)</f>
        <v/>
      </c>
      <c r="O640" s="68" t="str">
        <f t="shared" ca="1" si="64"/>
        <v/>
      </c>
      <c r="P640" s="71" t="str">
        <f ca="1">IF(ISNA(MATCH(B640,PageBottom!$A$2:$A$1000,0)),"",OFFSET(PageBottomReference,MATCH(B640,PageBottom!$A$2:$A$1000,0),3))</f>
        <v/>
      </c>
      <c r="Q640" s="68" t="str">
        <f t="shared" ca="1" si="68"/>
        <v/>
      </c>
      <c r="R640" s="69" t="str">
        <f ca="1">IF(ISNA(MATCH(B640,PageBottom!$A$2:$A$1000,0)),"",OFFSET(PageBottomReference,MATCH(B640,PageBottom!$A$2:$A$1000,0),5)/86400)</f>
        <v/>
      </c>
      <c r="S640" s="72" t="str">
        <f t="shared" ca="1" si="69"/>
        <v/>
      </c>
      <c r="T640" s="73" t="str">
        <f ca="1">IF(ISNA(MATCH(B640,Pages!$A$2:$A$1000,0)),"",OFFSET(PageReference,MATCH(B640,Pages!$A$2:$A$1000,0),3))</f>
        <v/>
      </c>
      <c r="U640" s="66" t="str">
        <f ca="1">IF(ISNA(MATCH(B640,Pages!$A$2:$A$1000,0)),"",OFFSET(PageReference,MATCH(B640,Pages!$A$2:$A$1000,0),1))</f>
        <v/>
      </c>
      <c r="V640" s="66" t="str">
        <f ca="1">IF(ISNA(MATCH(B640,Pages!$A$2:$A$1000,0)),"",OFFSET(PageReference,MATCH(B640,Pages!$A$2:$A$1000,0),2))</f>
        <v/>
      </c>
      <c r="W640" s="68" t="str">
        <f t="shared" si="65"/>
        <v/>
      </c>
      <c r="X640" s="68" t="str">
        <f ca="1">IF(ISNA(MATCH(B640,Pages!$A$2:$A$1000,0)),"",OFFSET(PageReference,MATCH(B640,Pages!$A$2:$A$1000,0),5)/100)</f>
        <v/>
      </c>
      <c r="Y640" s="68" t="str">
        <f ca="1">IF(ISNA(MATCH(B640,Pages!$A$2:$A$1000,0)),"",OFFSET(PageReference,MATCH(B640,Pages!$A$2:$A$1000,0),6)/100)</f>
        <v/>
      </c>
      <c r="Z640" s="70" t="str">
        <f ca="1">IF(ISNA(MATCH(B640,Pages!$A$2:$A$1000,0)),"",OFFSET(PageReference,MATCH(B640,Pages!$A$2:$A$1000,0),4)/86400)</f>
        <v/>
      </c>
    </row>
    <row r="641" spans="2:26" s="74" customFormat="1" ht="12.75" x14ac:dyDescent="0.2">
      <c r="B641" s="67" t="str">
        <f>IF(ISBLANK(Allowed!A627),"",Allowed!A627)</f>
        <v/>
      </c>
      <c r="C641" s="66" t="str">
        <f>IF(ISBLANK(Allowed!C627),"",Allowed!C627)</f>
        <v/>
      </c>
      <c r="D641" s="66" t="str">
        <f>IF(ISBLANK(Allowed!D627),"",Allowed!D627)</f>
        <v/>
      </c>
      <c r="E641" s="66" t="str">
        <f>IF(ISBLANK(Allowed!F627),"",Allowed!F627)</f>
        <v/>
      </c>
      <c r="F641" s="67" t="str">
        <f ca="1">IF(ISNA(MATCH(B641,Started!$A$2:$A$100,0)),"",OFFSET(StartedReference,MATCH(B641,Started!$A$2:$A$100,0),3))</f>
        <v/>
      </c>
      <c r="G641" s="68" t="str">
        <f t="shared" ca="1" si="63"/>
        <v/>
      </c>
      <c r="H641" s="69" t="str">
        <f ca="1">IF(ISNA(MATCH(B641,Started!$A$2:$A$1000,0)),"",OFFSET(StartedReference,MATCH(B641,Started!$A$2:$A$1000,0),5)/86400)</f>
        <v/>
      </c>
      <c r="I641" s="66" t="str">
        <f ca="1">IF(ISNA(MATCH(B641,Viewer!$A$2:$A$100,0)),"",OFFSET(ViewerReference,MATCH(B641,Viewer!$A$2:$A$100,0),3))</f>
        <v/>
      </c>
      <c r="J641" s="68" t="str">
        <f t="shared" ca="1" si="66"/>
        <v/>
      </c>
      <c r="K641" s="70" t="str">
        <f ca="1">IF(ISNA(MATCH(B641,Viewer!$A$2:$A$100,0)),"",OFFSET(ViewerReference,MATCH(B641,Viewer!$A$2:$A$100,0),5)/86400)</f>
        <v/>
      </c>
      <c r="L641" s="66" t="str">
        <f ca="1">IF(ISNA(MATCH(B641,Reader!$A$2:$A$100,0)),"",OFFSET(ReaderReference,MATCH(B641,Reader!$A$2:$A$100,0),3))</f>
        <v/>
      </c>
      <c r="M641" s="68" t="str">
        <f t="shared" ca="1" si="67"/>
        <v/>
      </c>
      <c r="N641" s="70" t="str">
        <f ca="1">IF(ISNA(MATCH(B641,Reader!$A$2:$A$100,0)),"",OFFSET(ReaderReference,MATCH(B641,Reader!$A$2:$A$100,0),5)/86400)</f>
        <v/>
      </c>
      <c r="O641" s="68" t="str">
        <f t="shared" ca="1" si="64"/>
        <v/>
      </c>
      <c r="P641" s="71" t="str">
        <f ca="1">IF(ISNA(MATCH(B641,PageBottom!$A$2:$A$1000,0)),"",OFFSET(PageBottomReference,MATCH(B641,PageBottom!$A$2:$A$1000,0),3))</f>
        <v/>
      </c>
      <c r="Q641" s="68" t="str">
        <f t="shared" ca="1" si="68"/>
        <v/>
      </c>
      <c r="R641" s="69" t="str">
        <f ca="1">IF(ISNA(MATCH(B641,PageBottom!$A$2:$A$1000,0)),"",OFFSET(PageBottomReference,MATCH(B641,PageBottom!$A$2:$A$1000,0),5)/86400)</f>
        <v/>
      </c>
      <c r="S641" s="72" t="str">
        <f t="shared" ca="1" si="69"/>
        <v/>
      </c>
      <c r="T641" s="73" t="str">
        <f ca="1">IF(ISNA(MATCH(B641,Pages!$A$2:$A$1000,0)),"",OFFSET(PageReference,MATCH(B641,Pages!$A$2:$A$1000,0),3))</f>
        <v/>
      </c>
      <c r="U641" s="66" t="str">
        <f ca="1">IF(ISNA(MATCH(B641,Pages!$A$2:$A$1000,0)),"",OFFSET(PageReference,MATCH(B641,Pages!$A$2:$A$1000,0),1))</f>
        <v/>
      </c>
      <c r="V641" s="66" t="str">
        <f ca="1">IF(ISNA(MATCH(B641,Pages!$A$2:$A$1000,0)),"",OFFSET(PageReference,MATCH(B641,Pages!$A$2:$A$1000,0),2))</f>
        <v/>
      </c>
      <c r="W641" s="68" t="str">
        <f t="shared" si="65"/>
        <v/>
      </c>
      <c r="X641" s="68" t="str">
        <f ca="1">IF(ISNA(MATCH(B641,Pages!$A$2:$A$1000,0)),"",OFFSET(PageReference,MATCH(B641,Pages!$A$2:$A$1000,0),5)/100)</f>
        <v/>
      </c>
      <c r="Y641" s="68" t="str">
        <f ca="1">IF(ISNA(MATCH(B641,Pages!$A$2:$A$1000,0)),"",OFFSET(PageReference,MATCH(B641,Pages!$A$2:$A$1000,0),6)/100)</f>
        <v/>
      </c>
      <c r="Z641" s="70" t="str">
        <f ca="1">IF(ISNA(MATCH(B641,Pages!$A$2:$A$1000,0)),"",OFFSET(PageReference,MATCH(B641,Pages!$A$2:$A$1000,0),4)/86400)</f>
        <v/>
      </c>
    </row>
    <row r="642" spans="2:26" s="74" customFormat="1" ht="12.75" x14ac:dyDescent="0.2">
      <c r="B642" s="67" t="str">
        <f>IF(ISBLANK(Allowed!A628),"",Allowed!A628)</f>
        <v/>
      </c>
      <c r="C642" s="66" t="str">
        <f>IF(ISBLANK(Allowed!C628),"",Allowed!C628)</f>
        <v/>
      </c>
      <c r="D642" s="66" t="str">
        <f>IF(ISBLANK(Allowed!D628),"",Allowed!D628)</f>
        <v/>
      </c>
      <c r="E642" s="66" t="str">
        <f>IF(ISBLANK(Allowed!F628),"",Allowed!F628)</f>
        <v/>
      </c>
      <c r="F642" s="67" t="str">
        <f ca="1">IF(ISNA(MATCH(B642,Started!$A$2:$A$100,0)),"",OFFSET(StartedReference,MATCH(B642,Started!$A$2:$A$100,0),3))</f>
        <v/>
      </c>
      <c r="G642" s="68" t="str">
        <f t="shared" ca="1" si="63"/>
        <v/>
      </c>
      <c r="H642" s="69" t="str">
        <f ca="1">IF(ISNA(MATCH(B642,Started!$A$2:$A$1000,0)),"",OFFSET(StartedReference,MATCH(B642,Started!$A$2:$A$1000,0),5)/86400)</f>
        <v/>
      </c>
      <c r="I642" s="66" t="str">
        <f ca="1">IF(ISNA(MATCH(B642,Viewer!$A$2:$A$100,0)),"",OFFSET(ViewerReference,MATCH(B642,Viewer!$A$2:$A$100,0),3))</f>
        <v/>
      </c>
      <c r="J642" s="68" t="str">
        <f t="shared" ca="1" si="66"/>
        <v/>
      </c>
      <c r="K642" s="70" t="str">
        <f ca="1">IF(ISNA(MATCH(B642,Viewer!$A$2:$A$100,0)),"",OFFSET(ViewerReference,MATCH(B642,Viewer!$A$2:$A$100,0),5)/86400)</f>
        <v/>
      </c>
      <c r="L642" s="66" t="str">
        <f ca="1">IF(ISNA(MATCH(B642,Reader!$A$2:$A$100,0)),"",OFFSET(ReaderReference,MATCH(B642,Reader!$A$2:$A$100,0),3))</f>
        <v/>
      </c>
      <c r="M642" s="68" t="str">
        <f t="shared" ca="1" si="67"/>
        <v/>
      </c>
      <c r="N642" s="70" t="str">
        <f ca="1">IF(ISNA(MATCH(B642,Reader!$A$2:$A$100,0)),"",OFFSET(ReaderReference,MATCH(B642,Reader!$A$2:$A$100,0),5)/86400)</f>
        <v/>
      </c>
      <c r="O642" s="68" t="str">
        <f t="shared" ca="1" si="64"/>
        <v/>
      </c>
      <c r="P642" s="71" t="str">
        <f ca="1">IF(ISNA(MATCH(B642,PageBottom!$A$2:$A$1000,0)),"",OFFSET(PageBottomReference,MATCH(B642,PageBottom!$A$2:$A$1000,0),3))</f>
        <v/>
      </c>
      <c r="Q642" s="68" t="str">
        <f t="shared" ca="1" si="68"/>
        <v/>
      </c>
      <c r="R642" s="69" t="str">
        <f ca="1">IF(ISNA(MATCH(B642,PageBottom!$A$2:$A$1000,0)),"",OFFSET(PageBottomReference,MATCH(B642,PageBottom!$A$2:$A$1000,0),5)/86400)</f>
        <v/>
      </c>
      <c r="S642" s="72" t="str">
        <f t="shared" ca="1" si="69"/>
        <v/>
      </c>
      <c r="T642" s="73" t="str">
        <f ca="1">IF(ISNA(MATCH(B642,Pages!$A$2:$A$1000,0)),"",OFFSET(PageReference,MATCH(B642,Pages!$A$2:$A$1000,0),3))</f>
        <v/>
      </c>
      <c r="U642" s="66" t="str">
        <f ca="1">IF(ISNA(MATCH(B642,Pages!$A$2:$A$1000,0)),"",OFFSET(PageReference,MATCH(B642,Pages!$A$2:$A$1000,0),1))</f>
        <v/>
      </c>
      <c r="V642" s="66" t="str">
        <f ca="1">IF(ISNA(MATCH(B642,Pages!$A$2:$A$1000,0)),"",OFFSET(PageReference,MATCH(B642,Pages!$A$2:$A$1000,0),2))</f>
        <v/>
      </c>
      <c r="W642" s="68" t="str">
        <f t="shared" si="65"/>
        <v/>
      </c>
      <c r="X642" s="68" t="str">
        <f ca="1">IF(ISNA(MATCH(B642,Pages!$A$2:$A$1000,0)),"",OFFSET(PageReference,MATCH(B642,Pages!$A$2:$A$1000,0),5)/100)</f>
        <v/>
      </c>
      <c r="Y642" s="68" t="str">
        <f ca="1">IF(ISNA(MATCH(B642,Pages!$A$2:$A$1000,0)),"",OFFSET(PageReference,MATCH(B642,Pages!$A$2:$A$1000,0),6)/100)</f>
        <v/>
      </c>
      <c r="Z642" s="70" t="str">
        <f ca="1">IF(ISNA(MATCH(B642,Pages!$A$2:$A$1000,0)),"",OFFSET(PageReference,MATCH(B642,Pages!$A$2:$A$1000,0),4)/86400)</f>
        <v/>
      </c>
    </row>
    <row r="643" spans="2:26" s="74" customFormat="1" ht="12.75" x14ac:dyDescent="0.2">
      <c r="B643" s="67" t="str">
        <f>IF(ISBLANK(Allowed!A629),"",Allowed!A629)</f>
        <v/>
      </c>
      <c r="C643" s="66" t="str">
        <f>IF(ISBLANK(Allowed!C629),"",Allowed!C629)</f>
        <v/>
      </c>
      <c r="D643" s="66" t="str">
        <f>IF(ISBLANK(Allowed!D629),"",Allowed!D629)</f>
        <v/>
      </c>
      <c r="E643" s="66" t="str">
        <f>IF(ISBLANK(Allowed!F629),"",Allowed!F629)</f>
        <v/>
      </c>
      <c r="F643" s="67" t="str">
        <f ca="1">IF(ISNA(MATCH(B643,Started!$A$2:$A$100,0)),"",OFFSET(StartedReference,MATCH(B643,Started!$A$2:$A$100,0),3))</f>
        <v/>
      </c>
      <c r="G643" s="68" t="str">
        <f t="shared" ca="1" si="63"/>
        <v/>
      </c>
      <c r="H643" s="69" t="str">
        <f ca="1">IF(ISNA(MATCH(B643,Started!$A$2:$A$1000,0)),"",OFFSET(StartedReference,MATCH(B643,Started!$A$2:$A$1000,0),5)/86400)</f>
        <v/>
      </c>
      <c r="I643" s="66" t="str">
        <f ca="1">IF(ISNA(MATCH(B643,Viewer!$A$2:$A$100,0)),"",OFFSET(ViewerReference,MATCH(B643,Viewer!$A$2:$A$100,0),3))</f>
        <v/>
      </c>
      <c r="J643" s="68" t="str">
        <f t="shared" ca="1" si="66"/>
        <v/>
      </c>
      <c r="K643" s="70" t="str">
        <f ca="1">IF(ISNA(MATCH(B643,Viewer!$A$2:$A$100,0)),"",OFFSET(ViewerReference,MATCH(B643,Viewer!$A$2:$A$100,0),5)/86400)</f>
        <v/>
      </c>
      <c r="L643" s="66" t="str">
        <f ca="1">IF(ISNA(MATCH(B643,Reader!$A$2:$A$100,0)),"",OFFSET(ReaderReference,MATCH(B643,Reader!$A$2:$A$100,0),3))</f>
        <v/>
      </c>
      <c r="M643" s="68" t="str">
        <f t="shared" ca="1" si="67"/>
        <v/>
      </c>
      <c r="N643" s="70" t="str">
        <f ca="1">IF(ISNA(MATCH(B643,Reader!$A$2:$A$100,0)),"",OFFSET(ReaderReference,MATCH(B643,Reader!$A$2:$A$100,0),5)/86400)</f>
        <v/>
      </c>
      <c r="O643" s="68" t="str">
        <f t="shared" ca="1" si="64"/>
        <v/>
      </c>
      <c r="P643" s="71" t="str">
        <f ca="1">IF(ISNA(MATCH(B643,PageBottom!$A$2:$A$1000,0)),"",OFFSET(PageBottomReference,MATCH(B643,PageBottom!$A$2:$A$1000,0),3))</f>
        <v/>
      </c>
      <c r="Q643" s="68" t="str">
        <f t="shared" ca="1" si="68"/>
        <v/>
      </c>
      <c r="R643" s="69" t="str">
        <f ca="1">IF(ISNA(MATCH(B643,PageBottom!$A$2:$A$1000,0)),"",OFFSET(PageBottomReference,MATCH(B643,PageBottom!$A$2:$A$1000,0),5)/86400)</f>
        <v/>
      </c>
      <c r="S643" s="72" t="str">
        <f t="shared" ca="1" si="69"/>
        <v/>
      </c>
      <c r="T643" s="73" t="str">
        <f ca="1">IF(ISNA(MATCH(B643,Pages!$A$2:$A$1000,0)),"",OFFSET(PageReference,MATCH(B643,Pages!$A$2:$A$1000,0),3))</f>
        <v/>
      </c>
      <c r="U643" s="66" t="str">
        <f ca="1">IF(ISNA(MATCH(B643,Pages!$A$2:$A$1000,0)),"",OFFSET(PageReference,MATCH(B643,Pages!$A$2:$A$1000,0),1))</f>
        <v/>
      </c>
      <c r="V643" s="66" t="str">
        <f ca="1">IF(ISNA(MATCH(B643,Pages!$A$2:$A$1000,0)),"",OFFSET(PageReference,MATCH(B643,Pages!$A$2:$A$1000,0),2))</f>
        <v/>
      </c>
      <c r="W643" s="68" t="str">
        <f t="shared" si="65"/>
        <v/>
      </c>
      <c r="X643" s="68" t="str">
        <f ca="1">IF(ISNA(MATCH(B643,Pages!$A$2:$A$1000,0)),"",OFFSET(PageReference,MATCH(B643,Pages!$A$2:$A$1000,0),5)/100)</f>
        <v/>
      </c>
      <c r="Y643" s="68" t="str">
        <f ca="1">IF(ISNA(MATCH(B643,Pages!$A$2:$A$1000,0)),"",OFFSET(PageReference,MATCH(B643,Pages!$A$2:$A$1000,0),6)/100)</f>
        <v/>
      </c>
      <c r="Z643" s="70" t="str">
        <f ca="1">IF(ISNA(MATCH(B643,Pages!$A$2:$A$1000,0)),"",OFFSET(PageReference,MATCH(B643,Pages!$A$2:$A$1000,0),4)/86400)</f>
        <v/>
      </c>
    </row>
    <row r="644" spans="2:26" s="74" customFormat="1" ht="12.75" x14ac:dyDescent="0.2">
      <c r="B644" s="67" t="str">
        <f>IF(ISBLANK(Allowed!A630),"",Allowed!A630)</f>
        <v/>
      </c>
      <c r="C644" s="66" t="str">
        <f>IF(ISBLANK(Allowed!C630),"",Allowed!C630)</f>
        <v/>
      </c>
      <c r="D644" s="66" t="str">
        <f>IF(ISBLANK(Allowed!D630),"",Allowed!D630)</f>
        <v/>
      </c>
      <c r="E644" s="66" t="str">
        <f>IF(ISBLANK(Allowed!F630),"",Allowed!F630)</f>
        <v/>
      </c>
      <c r="F644" s="67" t="str">
        <f ca="1">IF(ISNA(MATCH(B644,Started!$A$2:$A$100,0)),"",OFFSET(StartedReference,MATCH(B644,Started!$A$2:$A$100,0),3))</f>
        <v/>
      </c>
      <c r="G644" s="68" t="str">
        <f t="shared" ca="1" si="63"/>
        <v/>
      </c>
      <c r="H644" s="69" t="str">
        <f ca="1">IF(ISNA(MATCH(B644,Started!$A$2:$A$1000,0)),"",OFFSET(StartedReference,MATCH(B644,Started!$A$2:$A$1000,0),5)/86400)</f>
        <v/>
      </c>
      <c r="I644" s="66" t="str">
        <f ca="1">IF(ISNA(MATCH(B644,Viewer!$A$2:$A$100,0)),"",OFFSET(ViewerReference,MATCH(B644,Viewer!$A$2:$A$100,0),3))</f>
        <v/>
      </c>
      <c r="J644" s="68" t="str">
        <f t="shared" ca="1" si="66"/>
        <v/>
      </c>
      <c r="K644" s="70" t="str">
        <f ca="1">IF(ISNA(MATCH(B644,Viewer!$A$2:$A$100,0)),"",OFFSET(ViewerReference,MATCH(B644,Viewer!$A$2:$A$100,0),5)/86400)</f>
        <v/>
      </c>
      <c r="L644" s="66" t="str">
        <f ca="1">IF(ISNA(MATCH(B644,Reader!$A$2:$A$100,0)),"",OFFSET(ReaderReference,MATCH(B644,Reader!$A$2:$A$100,0),3))</f>
        <v/>
      </c>
      <c r="M644" s="68" t="str">
        <f t="shared" ca="1" si="67"/>
        <v/>
      </c>
      <c r="N644" s="70" t="str">
        <f ca="1">IF(ISNA(MATCH(B644,Reader!$A$2:$A$100,0)),"",OFFSET(ReaderReference,MATCH(B644,Reader!$A$2:$A$100,0),5)/86400)</f>
        <v/>
      </c>
      <c r="O644" s="68" t="str">
        <f t="shared" ca="1" si="64"/>
        <v/>
      </c>
      <c r="P644" s="71" t="str">
        <f ca="1">IF(ISNA(MATCH(B644,PageBottom!$A$2:$A$1000,0)),"",OFFSET(PageBottomReference,MATCH(B644,PageBottom!$A$2:$A$1000,0),3))</f>
        <v/>
      </c>
      <c r="Q644" s="68" t="str">
        <f t="shared" ca="1" si="68"/>
        <v/>
      </c>
      <c r="R644" s="69" t="str">
        <f ca="1">IF(ISNA(MATCH(B644,PageBottom!$A$2:$A$1000,0)),"",OFFSET(PageBottomReference,MATCH(B644,PageBottom!$A$2:$A$1000,0),5)/86400)</f>
        <v/>
      </c>
      <c r="S644" s="72" t="str">
        <f t="shared" ca="1" si="69"/>
        <v/>
      </c>
      <c r="T644" s="73" t="str">
        <f ca="1">IF(ISNA(MATCH(B644,Pages!$A$2:$A$1000,0)),"",OFFSET(PageReference,MATCH(B644,Pages!$A$2:$A$1000,0),3))</f>
        <v/>
      </c>
      <c r="U644" s="66" t="str">
        <f ca="1">IF(ISNA(MATCH(B644,Pages!$A$2:$A$1000,0)),"",OFFSET(PageReference,MATCH(B644,Pages!$A$2:$A$1000,0),1))</f>
        <v/>
      </c>
      <c r="V644" s="66" t="str">
        <f ca="1">IF(ISNA(MATCH(B644,Pages!$A$2:$A$1000,0)),"",OFFSET(PageReference,MATCH(B644,Pages!$A$2:$A$1000,0),2))</f>
        <v/>
      </c>
      <c r="W644" s="68" t="str">
        <f t="shared" si="65"/>
        <v/>
      </c>
      <c r="X644" s="68" t="str">
        <f ca="1">IF(ISNA(MATCH(B644,Pages!$A$2:$A$1000,0)),"",OFFSET(PageReference,MATCH(B644,Pages!$A$2:$A$1000,0),5)/100)</f>
        <v/>
      </c>
      <c r="Y644" s="68" t="str">
        <f ca="1">IF(ISNA(MATCH(B644,Pages!$A$2:$A$1000,0)),"",OFFSET(PageReference,MATCH(B644,Pages!$A$2:$A$1000,0),6)/100)</f>
        <v/>
      </c>
      <c r="Z644" s="70" t="str">
        <f ca="1">IF(ISNA(MATCH(B644,Pages!$A$2:$A$1000,0)),"",OFFSET(PageReference,MATCH(B644,Pages!$A$2:$A$1000,0),4)/86400)</f>
        <v/>
      </c>
    </row>
    <row r="645" spans="2:26" s="74" customFormat="1" ht="12.75" x14ac:dyDescent="0.2">
      <c r="B645" s="67" t="str">
        <f>IF(ISBLANK(Allowed!A631),"",Allowed!A631)</f>
        <v/>
      </c>
      <c r="C645" s="66" t="str">
        <f>IF(ISBLANK(Allowed!C631),"",Allowed!C631)</f>
        <v/>
      </c>
      <c r="D645" s="66" t="str">
        <f>IF(ISBLANK(Allowed!D631),"",Allowed!D631)</f>
        <v/>
      </c>
      <c r="E645" s="66" t="str">
        <f>IF(ISBLANK(Allowed!F631),"",Allowed!F631)</f>
        <v/>
      </c>
      <c r="F645" s="67" t="str">
        <f ca="1">IF(ISNA(MATCH(B645,Started!$A$2:$A$100,0)),"",OFFSET(StartedReference,MATCH(B645,Started!$A$2:$A$100,0),3))</f>
        <v/>
      </c>
      <c r="G645" s="68" t="str">
        <f t="shared" ca="1" si="63"/>
        <v/>
      </c>
      <c r="H645" s="69" t="str">
        <f ca="1">IF(ISNA(MATCH(B645,Started!$A$2:$A$1000,0)),"",OFFSET(StartedReference,MATCH(B645,Started!$A$2:$A$1000,0),5)/86400)</f>
        <v/>
      </c>
      <c r="I645" s="66" t="str">
        <f ca="1">IF(ISNA(MATCH(B645,Viewer!$A$2:$A$100,0)),"",OFFSET(ViewerReference,MATCH(B645,Viewer!$A$2:$A$100,0),3))</f>
        <v/>
      </c>
      <c r="J645" s="68" t="str">
        <f t="shared" ca="1" si="66"/>
        <v/>
      </c>
      <c r="K645" s="70" t="str">
        <f ca="1">IF(ISNA(MATCH(B645,Viewer!$A$2:$A$100,0)),"",OFFSET(ViewerReference,MATCH(B645,Viewer!$A$2:$A$100,0),5)/86400)</f>
        <v/>
      </c>
      <c r="L645" s="66" t="str">
        <f ca="1">IF(ISNA(MATCH(B645,Reader!$A$2:$A$100,0)),"",OFFSET(ReaderReference,MATCH(B645,Reader!$A$2:$A$100,0),3))</f>
        <v/>
      </c>
      <c r="M645" s="68" t="str">
        <f t="shared" ca="1" si="67"/>
        <v/>
      </c>
      <c r="N645" s="70" t="str">
        <f ca="1">IF(ISNA(MATCH(B645,Reader!$A$2:$A$100,0)),"",OFFSET(ReaderReference,MATCH(B645,Reader!$A$2:$A$100,0),5)/86400)</f>
        <v/>
      </c>
      <c r="O645" s="68" t="str">
        <f t="shared" ca="1" si="64"/>
        <v/>
      </c>
      <c r="P645" s="71" t="str">
        <f ca="1">IF(ISNA(MATCH(B645,PageBottom!$A$2:$A$1000,0)),"",OFFSET(PageBottomReference,MATCH(B645,PageBottom!$A$2:$A$1000,0),3))</f>
        <v/>
      </c>
      <c r="Q645" s="68" t="str">
        <f t="shared" ca="1" si="68"/>
        <v/>
      </c>
      <c r="R645" s="69" t="str">
        <f ca="1">IF(ISNA(MATCH(B645,PageBottom!$A$2:$A$1000,0)),"",OFFSET(PageBottomReference,MATCH(B645,PageBottom!$A$2:$A$1000,0),5)/86400)</f>
        <v/>
      </c>
      <c r="S645" s="72" t="str">
        <f t="shared" ca="1" si="69"/>
        <v/>
      </c>
      <c r="T645" s="73" t="str">
        <f ca="1">IF(ISNA(MATCH(B645,Pages!$A$2:$A$1000,0)),"",OFFSET(PageReference,MATCH(B645,Pages!$A$2:$A$1000,0),3))</f>
        <v/>
      </c>
      <c r="U645" s="66" t="str">
        <f ca="1">IF(ISNA(MATCH(B645,Pages!$A$2:$A$1000,0)),"",OFFSET(PageReference,MATCH(B645,Pages!$A$2:$A$1000,0),1))</f>
        <v/>
      </c>
      <c r="V645" s="66" t="str">
        <f ca="1">IF(ISNA(MATCH(B645,Pages!$A$2:$A$1000,0)),"",OFFSET(PageReference,MATCH(B645,Pages!$A$2:$A$1000,0),2))</f>
        <v/>
      </c>
      <c r="W645" s="68" t="str">
        <f t="shared" si="65"/>
        <v/>
      </c>
      <c r="X645" s="68" t="str">
        <f ca="1">IF(ISNA(MATCH(B645,Pages!$A$2:$A$1000,0)),"",OFFSET(PageReference,MATCH(B645,Pages!$A$2:$A$1000,0),5)/100)</f>
        <v/>
      </c>
      <c r="Y645" s="68" t="str">
        <f ca="1">IF(ISNA(MATCH(B645,Pages!$A$2:$A$1000,0)),"",OFFSET(PageReference,MATCH(B645,Pages!$A$2:$A$1000,0),6)/100)</f>
        <v/>
      </c>
      <c r="Z645" s="70" t="str">
        <f ca="1">IF(ISNA(MATCH(B645,Pages!$A$2:$A$1000,0)),"",OFFSET(PageReference,MATCH(B645,Pages!$A$2:$A$1000,0),4)/86400)</f>
        <v/>
      </c>
    </row>
    <row r="646" spans="2:26" s="74" customFormat="1" ht="12.75" x14ac:dyDescent="0.2">
      <c r="B646" s="67" t="str">
        <f>IF(ISBLANK(Allowed!A632),"",Allowed!A632)</f>
        <v/>
      </c>
      <c r="C646" s="66" t="str">
        <f>IF(ISBLANK(Allowed!C632),"",Allowed!C632)</f>
        <v/>
      </c>
      <c r="D646" s="66" t="str">
        <f>IF(ISBLANK(Allowed!D632),"",Allowed!D632)</f>
        <v/>
      </c>
      <c r="E646" s="66" t="str">
        <f>IF(ISBLANK(Allowed!F632),"",Allowed!F632)</f>
        <v/>
      </c>
      <c r="F646" s="67" t="str">
        <f ca="1">IF(ISNA(MATCH(B646,Started!$A$2:$A$100,0)),"",OFFSET(StartedReference,MATCH(B646,Started!$A$2:$A$100,0),3))</f>
        <v/>
      </c>
      <c r="G646" s="68" t="str">
        <f t="shared" ca="1" si="63"/>
        <v/>
      </c>
      <c r="H646" s="69" t="str">
        <f ca="1">IF(ISNA(MATCH(B646,Started!$A$2:$A$1000,0)),"",OFFSET(StartedReference,MATCH(B646,Started!$A$2:$A$1000,0),5)/86400)</f>
        <v/>
      </c>
      <c r="I646" s="66" t="str">
        <f ca="1">IF(ISNA(MATCH(B646,Viewer!$A$2:$A$100,0)),"",OFFSET(ViewerReference,MATCH(B646,Viewer!$A$2:$A$100,0),3))</f>
        <v/>
      </c>
      <c r="J646" s="68" t="str">
        <f t="shared" ca="1" si="66"/>
        <v/>
      </c>
      <c r="K646" s="70" t="str">
        <f ca="1">IF(ISNA(MATCH(B646,Viewer!$A$2:$A$100,0)),"",OFFSET(ViewerReference,MATCH(B646,Viewer!$A$2:$A$100,0),5)/86400)</f>
        <v/>
      </c>
      <c r="L646" s="66" t="str">
        <f ca="1">IF(ISNA(MATCH(B646,Reader!$A$2:$A$100,0)),"",OFFSET(ReaderReference,MATCH(B646,Reader!$A$2:$A$100,0),3))</f>
        <v/>
      </c>
      <c r="M646" s="68" t="str">
        <f t="shared" ca="1" si="67"/>
        <v/>
      </c>
      <c r="N646" s="70" t="str">
        <f ca="1">IF(ISNA(MATCH(B646,Reader!$A$2:$A$100,0)),"",OFFSET(ReaderReference,MATCH(B646,Reader!$A$2:$A$100,0),5)/86400)</f>
        <v/>
      </c>
      <c r="O646" s="68" t="str">
        <f t="shared" ca="1" si="64"/>
        <v/>
      </c>
      <c r="P646" s="71" t="str">
        <f ca="1">IF(ISNA(MATCH(B646,PageBottom!$A$2:$A$1000,0)),"",OFFSET(PageBottomReference,MATCH(B646,PageBottom!$A$2:$A$1000,0),3))</f>
        <v/>
      </c>
      <c r="Q646" s="68" t="str">
        <f t="shared" ca="1" si="68"/>
        <v/>
      </c>
      <c r="R646" s="69" t="str">
        <f ca="1">IF(ISNA(MATCH(B646,PageBottom!$A$2:$A$1000,0)),"",OFFSET(PageBottomReference,MATCH(B646,PageBottom!$A$2:$A$1000,0),5)/86400)</f>
        <v/>
      </c>
      <c r="S646" s="72" t="str">
        <f t="shared" ca="1" si="69"/>
        <v/>
      </c>
      <c r="T646" s="73" t="str">
        <f ca="1">IF(ISNA(MATCH(B646,Pages!$A$2:$A$1000,0)),"",OFFSET(PageReference,MATCH(B646,Pages!$A$2:$A$1000,0),3))</f>
        <v/>
      </c>
      <c r="U646" s="66" t="str">
        <f ca="1">IF(ISNA(MATCH(B646,Pages!$A$2:$A$1000,0)),"",OFFSET(PageReference,MATCH(B646,Pages!$A$2:$A$1000,0),1))</f>
        <v/>
      </c>
      <c r="V646" s="66" t="str">
        <f ca="1">IF(ISNA(MATCH(B646,Pages!$A$2:$A$1000,0)),"",OFFSET(PageReference,MATCH(B646,Pages!$A$2:$A$1000,0),2))</f>
        <v/>
      </c>
      <c r="W646" s="68" t="str">
        <f t="shared" si="65"/>
        <v/>
      </c>
      <c r="X646" s="68" t="str">
        <f ca="1">IF(ISNA(MATCH(B646,Pages!$A$2:$A$1000,0)),"",OFFSET(PageReference,MATCH(B646,Pages!$A$2:$A$1000,0),5)/100)</f>
        <v/>
      </c>
      <c r="Y646" s="68" t="str">
        <f ca="1">IF(ISNA(MATCH(B646,Pages!$A$2:$A$1000,0)),"",OFFSET(PageReference,MATCH(B646,Pages!$A$2:$A$1000,0),6)/100)</f>
        <v/>
      </c>
      <c r="Z646" s="70" t="str">
        <f ca="1">IF(ISNA(MATCH(B646,Pages!$A$2:$A$1000,0)),"",OFFSET(PageReference,MATCH(B646,Pages!$A$2:$A$1000,0),4)/86400)</f>
        <v/>
      </c>
    </row>
    <row r="647" spans="2:26" s="74" customFormat="1" ht="12.75" x14ac:dyDescent="0.2">
      <c r="B647" s="67" t="str">
        <f>IF(ISBLANK(Allowed!A633),"",Allowed!A633)</f>
        <v/>
      </c>
      <c r="C647" s="66" t="str">
        <f>IF(ISBLANK(Allowed!C633),"",Allowed!C633)</f>
        <v/>
      </c>
      <c r="D647" s="66" t="str">
        <f>IF(ISBLANK(Allowed!D633),"",Allowed!D633)</f>
        <v/>
      </c>
      <c r="E647" s="66" t="str">
        <f>IF(ISBLANK(Allowed!F633),"",Allowed!F633)</f>
        <v/>
      </c>
      <c r="F647" s="67" t="str">
        <f ca="1">IF(ISNA(MATCH(B647,Started!$A$2:$A$100,0)),"",OFFSET(StartedReference,MATCH(B647,Started!$A$2:$A$100,0),3))</f>
        <v/>
      </c>
      <c r="G647" s="68" t="str">
        <f t="shared" ca="1" si="63"/>
        <v/>
      </c>
      <c r="H647" s="69" t="str">
        <f ca="1">IF(ISNA(MATCH(B647,Started!$A$2:$A$1000,0)),"",OFFSET(StartedReference,MATCH(B647,Started!$A$2:$A$1000,0),5)/86400)</f>
        <v/>
      </c>
      <c r="I647" s="66" t="str">
        <f ca="1">IF(ISNA(MATCH(B647,Viewer!$A$2:$A$100,0)),"",OFFSET(ViewerReference,MATCH(B647,Viewer!$A$2:$A$100,0),3))</f>
        <v/>
      </c>
      <c r="J647" s="68" t="str">
        <f t="shared" ca="1" si="66"/>
        <v/>
      </c>
      <c r="K647" s="70" t="str">
        <f ca="1">IF(ISNA(MATCH(B647,Viewer!$A$2:$A$100,0)),"",OFFSET(ViewerReference,MATCH(B647,Viewer!$A$2:$A$100,0),5)/86400)</f>
        <v/>
      </c>
      <c r="L647" s="66" t="str">
        <f ca="1">IF(ISNA(MATCH(B647,Reader!$A$2:$A$100,0)),"",OFFSET(ReaderReference,MATCH(B647,Reader!$A$2:$A$100,0),3))</f>
        <v/>
      </c>
      <c r="M647" s="68" t="str">
        <f t="shared" ca="1" si="67"/>
        <v/>
      </c>
      <c r="N647" s="70" t="str">
        <f ca="1">IF(ISNA(MATCH(B647,Reader!$A$2:$A$100,0)),"",OFFSET(ReaderReference,MATCH(B647,Reader!$A$2:$A$100,0),5)/86400)</f>
        <v/>
      </c>
      <c r="O647" s="68" t="str">
        <f t="shared" ca="1" si="64"/>
        <v/>
      </c>
      <c r="P647" s="71" t="str">
        <f ca="1">IF(ISNA(MATCH(B647,PageBottom!$A$2:$A$1000,0)),"",OFFSET(PageBottomReference,MATCH(B647,PageBottom!$A$2:$A$1000,0),3))</f>
        <v/>
      </c>
      <c r="Q647" s="68" t="str">
        <f t="shared" ca="1" si="68"/>
        <v/>
      </c>
      <c r="R647" s="69" t="str">
        <f ca="1">IF(ISNA(MATCH(B647,PageBottom!$A$2:$A$1000,0)),"",OFFSET(PageBottomReference,MATCH(B647,PageBottom!$A$2:$A$1000,0),5)/86400)</f>
        <v/>
      </c>
      <c r="S647" s="72" t="str">
        <f t="shared" ca="1" si="69"/>
        <v/>
      </c>
      <c r="T647" s="73" t="str">
        <f ca="1">IF(ISNA(MATCH(B647,Pages!$A$2:$A$1000,0)),"",OFFSET(PageReference,MATCH(B647,Pages!$A$2:$A$1000,0),3))</f>
        <v/>
      </c>
      <c r="U647" s="66" t="str">
        <f ca="1">IF(ISNA(MATCH(B647,Pages!$A$2:$A$1000,0)),"",OFFSET(PageReference,MATCH(B647,Pages!$A$2:$A$1000,0),1))</f>
        <v/>
      </c>
      <c r="V647" s="66" t="str">
        <f ca="1">IF(ISNA(MATCH(B647,Pages!$A$2:$A$1000,0)),"",OFFSET(PageReference,MATCH(B647,Pages!$A$2:$A$1000,0),2))</f>
        <v/>
      </c>
      <c r="W647" s="68" t="str">
        <f t="shared" si="65"/>
        <v/>
      </c>
      <c r="X647" s="68" t="str">
        <f ca="1">IF(ISNA(MATCH(B647,Pages!$A$2:$A$1000,0)),"",OFFSET(PageReference,MATCH(B647,Pages!$A$2:$A$1000,0),5)/100)</f>
        <v/>
      </c>
      <c r="Y647" s="68" t="str">
        <f ca="1">IF(ISNA(MATCH(B647,Pages!$A$2:$A$1000,0)),"",OFFSET(PageReference,MATCH(B647,Pages!$A$2:$A$1000,0),6)/100)</f>
        <v/>
      </c>
      <c r="Z647" s="70" t="str">
        <f ca="1">IF(ISNA(MATCH(B647,Pages!$A$2:$A$1000,0)),"",OFFSET(PageReference,MATCH(B647,Pages!$A$2:$A$1000,0),4)/86400)</f>
        <v/>
      </c>
    </row>
    <row r="648" spans="2:26" s="74" customFormat="1" ht="12.75" x14ac:dyDescent="0.2">
      <c r="B648" s="67" t="str">
        <f>IF(ISBLANK(Allowed!A634),"",Allowed!A634)</f>
        <v/>
      </c>
      <c r="C648" s="66" t="str">
        <f>IF(ISBLANK(Allowed!C634),"",Allowed!C634)</f>
        <v/>
      </c>
      <c r="D648" s="66" t="str">
        <f>IF(ISBLANK(Allowed!D634),"",Allowed!D634)</f>
        <v/>
      </c>
      <c r="E648" s="66" t="str">
        <f>IF(ISBLANK(Allowed!F634),"",Allowed!F634)</f>
        <v/>
      </c>
      <c r="F648" s="67" t="str">
        <f ca="1">IF(ISNA(MATCH(B648,Started!$A$2:$A$100,0)),"",OFFSET(StartedReference,MATCH(B648,Started!$A$2:$A$100,0),3))</f>
        <v/>
      </c>
      <c r="G648" s="68" t="str">
        <f t="shared" ca="1" si="63"/>
        <v/>
      </c>
      <c r="H648" s="69" t="str">
        <f ca="1">IF(ISNA(MATCH(B648,Started!$A$2:$A$1000,0)),"",OFFSET(StartedReference,MATCH(B648,Started!$A$2:$A$1000,0),5)/86400)</f>
        <v/>
      </c>
      <c r="I648" s="66" t="str">
        <f ca="1">IF(ISNA(MATCH(B648,Viewer!$A$2:$A$100,0)),"",OFFSET(ViewerReference,MATCH(B648,Viewer!$A$2:$A$100,0),3))</f>
        <v/>
      </c>
      <c r="J648" s="68" t="str">
        <f t="shared" ca="1" si="66"/>
        <v/>
      </c>
      <c r="K648" s="70" t="str">
        <f ca="1">IF(ISNA(MATCH(B648,Viewer!$A$2:$A$100,0)),"",OFFSET(ViewerReference,MATCH(B648,Viewer!$A$2:$A$100,0),5)/86400)</f>
        <v/>
      </c>
      <c r="L648" s="66" t="str">
        <f ca="1">IF(ISNA(MATCH(B648,Reader!$A$2:$A$100,0)),"",OFFSET(ReaderReference,MATCH(B648,Reader!$A$2:$A$100,0),3))</f>
        <v/>
      </c>
      <c r="M648" s="68" t="str">
        <f t="shared" ca="1" si="67"/>
        <v/>
      </c>
      <c r="N648" s="70" t="str">
        <f ca="1">IF(ISNA(MATCH(B648,Reader!$A$2:$A$100,0)),"",OFFSET(ReaderReference,MATCH(B648,Reader!$A$2:$A$100,0),5)/86400)</f>
        <v/>
      </c>
      <c r="O648" s="68" t="str">
        <f t="shared" ca="1" si="64"/>
        <v/>
      </c>
      <c r="P648" s="71" t="str">
        <f ca="1">IF(ISNA(MATCH(B648,PageBottom!$A$2:$A$1000,0)),"",OFFSET(PageBottomReference,MATCH(B648,PageBottom!$A$2:$A$1000,0),3))</f>
        <v/>
      </c>
      <c r="Q648" s="68" t="str">
        <f t="shared" ca="1" si="68"/>
        <v/>
      </c>
      <c r="R648" s="69" t="str">
        <f ca="1">IF(ISNA(MATCH(B648,PageBottom!$A$2:$A$1000,0)),"",OFFSET(PageBottomReference,MATCH(B648,PageBottom!$A$2:$A$1000,0),5)/86400)</f>
        <v/>
      </c>
      <c r="S648" s="72" t="str">
        <f t="shared" ca="1" si="69"/>
        <v/>
      </c>
      <c r="T648" s="73" t="str">
        <f ca="1">IF(ISNA(MATCH(B648,Pages!$A$2:$A$1000,0)),"",OFFSET(PageReference,MATCH(B648,Pages!$A$2:$A$1000,0),3))</f>
        <v/>
      </c>
      <c r="U648" s="66" t="str">
        <f ca="1">IF(ISNA(MATCH(B648,Pages!$A$2:$A$1000,0)),"",OFFSET(PageReference,MATCH(B648,Pages!$A$2:$A$1000,0),1))</f>
        <v/>
      </c>
      <c r="V648" s="66" t="str">
        <f ca="1">IF(ISNA(MATCH(B648,Pages!$A$2:$A$1000,0)),"",OFFSET(PageReference,MATCH(B648,Pages!$A$2:$A$1000,0),2))</f>
        <v/>
      </c>
      <c r="W648" s="68" t="str">
        <f t="shared" si="65"/>
        <v/>
      </c>
      <c r="X648" s="68" t="str">
        <f ca="1">IF(ISNA(MATCH(B648,Pages!$A$2:$A$1000,0)),"",OFFSET(PageReference,MATCH(B648,Pages!$A$2:$A$1000,0),5)/100)</f>
        <v/>
      </c>
      <c r="Y648" s="68" t="str">
        <f ca="1">IF(ISNA(MATCH(B648,Pages!$A$2:$A$1000,0)),"",OFFSET(PageReference,MATCH(B648,Pages!$A$2:$A$1000,0),6)/100)</f>
        <v/>
      </c>
      <c r="Z648" s="70" t="str">
        <f ca="1">IF(ISNA(MATCH(B648,Pages!$A$2:$A$1000,0)),"",OFFSET(PageReference,MATCH(B648,Pages!$A$2:$A$1000,0),4)/86400)</f>
        <v/>
      </c>
    </row>
    <row r="649" spans="2:26" s="74" customFormat="1" ht="12.75" x14ac:dyDescent="0.2">
      <c r="B649" s="67" t="str">
        <f>IF(ISBLANK(Allowed!A635),"",Allowed!A635)</f>
        <v/>
      </c>
      <c r="C649" s="66" t="str">
        <f>IF(ISBLANK(Allowed!C635),"",Allowed!C635)</f>
        <v/>
      </c>
      <c r="D649" s="66" t="str">
        <f>IF(ISBLANK(Allowed!D635),"",Allowed!D635)</f>
        <v/>
      </c>
      <c r="E649" s="66" t="str">
        <f>IF(ISBLANK(Allowed!F635),"",Allowed!F635)</f>
        <v/>
      </c>
      <c r="F649" s="67" t="str">
        <f ca="1">IF(ISNA(MATCH(B649,Started!$A$2:$A$100,0)),"",OFFSET(StartedReference,MATCH(B649,Started!$A$2:$A$100,0),3))</f>
        <v/>
      </c>
      <c r="G649" s="68" t="str">
        <f t="shared" ca="1" si="63"/>
        <v/>
      </c>
      <c r="H649" s="69" t="str">
        <f ca="1">IF(ISNA(MATCH(B649,Started!$A$2:$A$1000,0)),"",OFFSET(StartedReference,MATCH(B649,Started!$A$2:$A$1000,0),5)/86400)</f>
        <v/>
      </c>
      <c r="I649" s="66" t="str">
        <f ca="1">IF(ISNA(MATCH(B649,Viewer!$A$2:$A$100,0)),"",OFFSET(ViewerReference,MATCH(B649,Viewer!$A$2:$A$100,0),3))</f>
        <v/>
      </c>
      <c r="J649" s="68" t="str">
        <f t="shared" ca="1" si="66"/>
        <v/>
      </c>
      <c r="K649" s="70" t="str">
        <f ca="1">IF(ISNA(MATCH(B649,Viewer!$A$2:$A$100,0)),"",OFFSET(ViewerReference,MATCH(B649,Viewer!$A$2:$A$100,0),5)/86400)</f>
        <v/>
      </c>
      <c r="L649" s="66" t="str">
        <f ca="1">IF(ISNA(MATCH(B649,Reader!$A$2:$A$100,0)),"",OFFSET(ReaderReference,MATCH(B649,Reader!$A$2:$A$100,0),3))</f>
        <v/>
      </c>
      <c r="M649" s="68" t="str">
        <f t="shared" ca="1" si="67"/>
        <v/>
      </c>
      <c r="N649" s="70" t="str">
        <f ca="1">IF(ISNA(MATCH(B649,Reader!$A$2:$A$100,0)),"",OFFSET(ReaderReference,MATCH(B649,Reader!$A$2:$A$100,0),5)/86400)</f>
        <v/>
      </c>
      <c r="O649" s="68" t="str">
        <f t="shared" ca="1" si="64"/>
        <v/>
      </c>
      <c r="P649" s="71" t="str">
        <f ca="1">IF(ISNA(MATCH(B649,PageBottom!$A$2:$A$1000,0)),"",OFFSET(PageBottomReference,MATCH(B649,PageBottom!$A$2:$A$1000,0),3))</f>
        <v/>
      </c>
      <c r="Q649" s="68" t="str">
        <f t="shared" ca="1" si="68"/>
        <v/>
      </c>
      <c r="R649" s="69" t="str">
        <f ca="1">IF(ISNA(MATCH(B649,PageBottom!$A$2:$A$1000,0)),"",OFFSET(PageBottomReference,MATCH(B649,PageBottom!$A$2:$A$1000,0),5)/86400)</f>
        <v/>
      </c>
      <c r="S649" s="72" t="str">
        <f t="shared" ca="1" si="69"/>
        <v/>
      </c>
      <c r="T649" s="73" t="str">
        <f ca="1">IF(ISNA(MATCH(B649,Pages!$A$2:$A$1000,0)),"",OFFSET(PageReference,MATCH(B649,Pages!$A$2:$A$1000,0),3))</f>
        <v/>
      </c>
      <c r="U649" s="66" t="str">
        <f ca="1">IF(ISNA(MATCH(B649,Pages!$A$2:$A$1000,0)),"",OFFSET(PageReference,MATCH(B649,Pages!$A$2:$A$1000,0),1))</f>
        <v/>
      </c>
      <c r="V649" s="66" t="str">
        <f ca="1">IF(ISNA(MATCH(B649,Pages!$A$2:$A$1000,0)),"",OFFSET(PageReference,MATCH(B649,Pages!$A$2:$A$1000,0),2))</f>
        <v/>
      </c>
      <c r="W649" s="68" t="str">
        <f t="shared" si="65"/>
        <v/>
      </c>
      <c r="X649" s="68" t="str">
        <f ca="1">IF(ISNA(MATCH(B649,Pages!$A$2:$A$1000,0)),"",OFFSET(PageReference,MATCH(B649,Pages!$A$2:$A$1000,0),5)/100)</f>
        <v/>
      </c>
      <c r="Y649" s="68" t="str">
        <f ca="1">IF(ISNA(MATCH(B649,Pages!$A$2:$A$1000,0)),"",OFFSET(PageReference,MATCH(B649,Pages!$A$2:$A$1000,0),6)/100)</f>
        <v/>
      </c>
      <c r="Z649" s="70" t="str">
        <f ca="1">IF(ISNA(MATCH(B649,Pages!$A$2:$A$1000,0)),"",OFFSET(PageReference,MATCH(B649,Pages!$A$2:$A$1000,0),4)/86400)</f>
        <v/>
      </c>
    </row>
    <row r="650" spans="2:26" s="74" customFormat="1" ht="12.75" x14ac:dyDescent="0.2">
      <c r="B650" s="67" t="str">
        <f>IF(ISBLANK(Allowed!A636),"",Allowed!A636)</f>
        <v/>
      </c>
      <c r="C650" s="66" t="str">
        <f>IF(ISBLANK(Allowed!C636),"",Allowed!C636)</f>
        <v/>
      </c>
      <c r="D650" s="66" t="str">
        <f>IF(ISBLANK(Allowed!D636),"",Allowed!D636)</f>
        <v/>
      </c>
      <c r="E650" s="66" t="str">
        <f>IF(ISBLANK(Allowed!F636),"",Allowed!F636)</f>
        <v/>
      </c>
      <c r="F650" s="67" t="str">
        <f ca="1">IF(ISNA(MATCH(B650,Started!$A$2:$A$100,0)),"",OFFSET(StartedReference,MATCH(B650,Started!$A$2:$A$100,0),3))</f>
        <v/>
      </c>
      <c r="G650" s="68" t="str">
        <f t="shared" ca="1" si="63"/>
        <v/>
      </c>
      <c r="H650" s="69" t="str">
        <f ca="1">IF(ISNA(MATCH(B650,Started!$A$2:$A$1000,0)),"",OFFSET(StartedReference,MATCH(B650,Started!$A$2:$A$1000,0),5)/86400)</f>
        <v/>
      </c>
      <c r="I650" s="66" t="str">
        <f ca="1">IF(ISNA(MATCH(B650,Viewer!$A$2:$A$100,0)),"",OFFSET(ViewerReference,MATCH(B650,Viewer!$A$2:$A$100,0),3))</f>
        <v/>
      </c>
      <c r="J650" s="68" t="str">
        <f t="shared" ca="1" si="66"/>
        <v/>
      </c>
      <c r="K650" s="70" t="str">
        <f ca="1">IF(ISNA(MATCH(B650,Viewer!$A$2:$A$100,0)),"",OFFSET(ViewerReference,MATCH(B650,Viewer!$A$2:$A$100,0),5)/86400)</f>
        <v/>
      </c>
      <c r="L650" s="66" t="str">
        <f ca="1">IF(ISNA(MATCH(B650,Reader!$A$2:$A$100,0)),"",OFFSET(ReaderReference,MATCH(B650,Reader!$A$2:$A$100,0),3))</f>
        <v/>
      </c>
      <c r="M650" s="68" t="str">
        <f t="shared" ca="1" si="67"/>
        <v/>
      </c>
      <c r="N650" s="70" t="str">
        <f ca="1">IF(ISNA(MATCH(B650,Reader!$A$2:$A$100,0)),"",OFFSET(ReaderReference,MATCH(B650,Reader!$A$2:$A$100,0),5)/86400)</f>
        <v/>
      </c>
      <c r="O650" s="68" t="str">
        <f t="shared" ca="1" si="64"/>
        <v/>
      </c>
      <c r="P650" s="71" t="str">
        <f ca="1">IF(ISNA(MATCH(B650,PageBottom!$A$2:$A$1000,0)),"",OFFSET(PageBottomReference,MATCH(B650,PageBottom!$A$2:$A$1000,0),3))</f>
        <v/>
      </c>
      <c r="Q650" s="68" t="str">
        <f t="shared" ca="1" si="68"/>
        <v/>
      </c>
      <c r="R650" s="69" t="str">
        <f ca="1">IF(ISNA(MATCH(B650,PageBottom!$A$2:$A$1000,0)),"",OFFSET(PageBottomReference,MATCH(B650,PageBottom!$A$2:$A$1000,0),5)/86400)</f>
        <v/>
      </c>
      <c r="S650" s="72" t="str">
        <f t="shared" ca="1" si="69"/>
        <v/>
      </c>
      <c r="T650" s="73" t="str">
        <f ca="1">IF(ISNA(MATCH(B650,Pages!$A$2:$A$1000,0)),"",OFFSET(PageReference,MATCH(B650,Pages!$A$2:$A$1000,0),3))</f>
        <v/>
      </c>
      <c r="U650" s="66" t="str">
        <f ca="1">IF(ISNA(MATCH(B650,Pages!$A$2:$A$1000,0)),"",OFFSET(PageReference,MATCH(B650,Pages!$A$2:$A$1000,0),1))</f>
        <v/>
      </c>
      <c r="V650" s="66" t="str">
        <f ca="1">IF(ISNA(MATCH(B650,Pages!$A$2:$A$1000,0)),"",OFFSET(PageReference,MATCH(B650,Pages!$A$2:$A$1000,0),2))</f>
        <v/>
      </c>
      <c r="W650" s="68" t="str">
        <f t="shared" si="65"/>
        <v/>
      </c>
      <c r="X650" s="68" t="str">
        <f ca="1">IF(ISNA(MATCH(B650,Pages!$A$2:$A$1000,0)),"",OFFSET(PageReference,MATCH(B650,Pages!$A$2:$A$1000,0),5)/100)</f>
        <v/>
      </c>
      <c r="Y650" s="68" t="str">
        <f ca="1">IF(ISNA(MATCH(B650,Pages!$A$2:$A$1000,0)),"",OFFSET(PageReference,MATCH(B650,Pages!$A$2:$A$1000,0),6)/100)</f>
        <v/>
      </c>
      <c r="Z650" s="70" t="str">
        <f ca="1">IF(ISNA(MATCH(B650,Pages!$A$2:$A$1000,0)),"",OFFSET(PageReference,MATCH(B650,Pages!$A$2:$A$1000,0),4)/86400)</f>
        <v/>
      </c>
    </row>
    <row r="651" spans="2:26" s="74" customFormat="1" ht="12.75" x14ac:dyDescent="0.2">
      <c r="B651" s="67" t="str">
        <f>IF(ISBLANK(Allowed!A637),"",Allowed!A637)</f>
        <v/>
      </c>
      <c r="C651" s="66" t="str">
        <f>IF(ISBLANK(Allowed!C637),"",Allowed!C637)</f>
        <v/>
      </c>
      <c r="D651" s="66" t="str">
        <f>IF(ISBLANK(Allowed!D637),"",Allowed!D637)</f>
        <v/>
      </c>
      <c r="E651" s="66" t="str">
        <f>IF(ISBLANK(Allowed!F637),"",Allowed!F637)</f>
        <v/>
      </c>
      <c r="F651" s="67" t="str">
        <f ca="1">IF(ISNA(MATCH(B651,Started!$A$2:$A$100,0)),"",OFFSET(StartedReference,MATCH(B651,Started!$A$2:$A$100,0),3))</f>
        <v/>
      </c>
      <c r="G651" s="68" t="str">
        <f t="shared" ca="1" si="63"/>
        <v/>
      </c>
      <c r="H651" s="69" t="str">
        <f ca="1">IF(ISNA(MATCH(B651,Started!$A$2:$A$1000,0)),"",OFFSET(StartedReference,MATCH(B651,Started!$A$2:$A$1000,0),5)/86400)</f>
        <v/>
      </c>
      <c r="I651" s="66" t="str">
        <f ca="1">IF(ISNA(MATCH(B651,Viewer!$A$2:$A$100,0)),"",OFFSET(ViewerReference,MATCH(B651,Viewer!$A$2:$A$100,0),3))</f>
        <v/>
      </c>
      <c r="J651" s="68" t="str">
        <f t="shared" ca="1" si="66"/>
        <v/>
      </c>
      <c r="K651" s="70" t="str">
        <f ca="1">IF(ISNA(MATCH(B651,Viewer!$A$2:$A$100,0)),"",OFFSET(ViewerReference,MATCH(B651,Viewer!$A$2:$A$100,0),5)/86400)</f>
        <v/>
      </c>
      <c r="L651" s="66" t="str">
        <f ca="1">IF(ISNA(MATCH(B651,Reader!$A$2:$A$100,0)),"",OFFSET(ReaderReference,MATCH(B651,Reader!$A$2:$A$100,0),3))</f>
        <v/>
      </c>
      <c r="M651" s="68" t="str">
        <f t="shared" ca="1" si="67"/>
        <v/>
      </c>
      <c r="N651" s="70" t="str">
        <f ca="1">IF(ISNA(MATCH(B651,Reader!$A$2:$A$100,0)),"",OFFSET(ReaderReference,MATCH(B651,Reader!$A$2:$A$100,0),5)/86400)</f>
        <v/>
      </c>
      <c r="O651" s="68" t="str">
        <f t="shared" ca="1" si="64"/>
        <v/>
      </c>
      <c r="P651" s="71" t="str">
        <f ca="1">IF(ISNA(MATCH(B651,PageBottom!$A$2:$A$1000,0)),"",OFFSET(PageBottomReference,MATCH(B651,PageBottom!$A$2:$A$1000,0),3))</f>
        <v/>
      </c>
      <c r="Q651" s="68" t="str">
        <f t="shared" ca="1" si="68"/>
        <v/>
      </c>
      <c r="R651" s="69" t="str">
        <f ca="1">IF(ISNA(MATCH(B651,PageBottom!$A$2:$A$1000,0)),"",OFFSET(PageBottomReference,MATCH(B651,PageBottom!$A$2:$A$1000,0),5)/86400)</f>
        <v/>
      </c>
      <c r="S651" s="72" t="str">
        <f t="shared" ca="1" si="69"/>
        <v/>
      </c>
      <c r="T651" s="73" t="str">
        <f ca="1">IF(ISNA(MATCH(B651,Pages!$A$2:$A$1000,0)),"",OFFSET(PageReference,MATCH(B651,Pages!$A$2:$A$1000,0),3))</f>
        <v/>
      </c>
      <c r="U651" s="66" t="str">
        <f ca="1">IF(ISNA(MATCH(B651,Pages!$A$2:$A$1000,0)),"",OFFSET(PageReference,MATCH(B651,Pages!$A$2:$A$1000,0),1))</f>
        <v/>
      </c>
      <c r="V651" s="66" t="str">
        <f ca="1">IF(ISNA(MATCH(B651,Pages!$A$2:$A$1000,0)),"",OFFSET(PageReference,MATCH(B651,Pages!$A$2:$A$1000,0),2))</f>
        <v/>
      </c>
      <c r="W651" s="68" t="str">
        <f t="shared" si="65"/>
        <v/>
      </c>
      <c r="X651" s="68" t="str">
        <f ca="1">IF(ISNA(MATCH(B651,Pages!$A$2:$A$1000,0)),"",OFFSET(PageReference,MATCH(B651,Pages!$A$2:$A$1000,0),5)/100)</f>
        <v/>
      </c>
      <c r="Y651" s="68" t="str">
        <f ca="1">IF(ISNA(MATCH(B651,Pages!$A$2:$A$1000,0)),"",OFFSET(PageReference,MATCH(B651,Pages!$A$2:$A$1000,0),6)/100)</f>
        <v/>
      </c>
      <c r="Z651" s="70" t="str">
        <f ca="1">IF(ISNA(MATCH(B651,Pages!$A$2:$A$1000,0)),"",OFFSET(PageReference,MATCH(B651,Pages!$A$2:$A$1000,0),4)/86400)</f>
        <v/>
      </c>
    </row>
    <row r="652" spans="2:26" s="74" customFormat="1" ht="12.75" x14ac:dyDescent="0.2">
      <c r="B652" s="67" t="str">
        <f>IF(ISBLANK(Allowed!A638),"",Allowed!A638)</f>
        <v/>
      </c>
      <c r="C652" s="66" t="str">
        <f>IF(ISBLANK(Allowed!C638),"",Allowed!C638)</f>
        <v/>
      </c>
      <c r="D652" s="66" t="str">
        <f>IF(ISBLANK(Allowed!D638),"",Allowed!D638)</f>
        <v/>
      </c>
      <c r="E652" s="66" t="str">
        <f>IF(ISBLANK(Allowed!F638),"",Allowed!F638)</f>
        <v/>
      </c>
      <c r="F652" s="67" t="str">
        <f ca="1">IF(ISNA(MATCH(B652,Started!$A$2:$A$100,0)),"",OFFSET(StartedReference,MATCH(B652,Started!$A$2:$A$100,0),3))</f>
        <v/>
      </c>
      <c r="G652" s="68" t="str">
        <f t="shared" ca="1" si="63"/>
        <v/>
      </c>
      <c r="H652" s="69" t="str">
        <f ca="1">IF(ISNA(MATCH(B652,Started!$A$2:$A$1000,0)),"",OFFSET(StartedReference,MATCH(B652,Started!$A$2:$A$1000,0),5)/86400)</f>
        <v/>
      </c>
      <c r="I652" s="66" t="str">
        <f ca="1">IF(ISNA(MATCH(B652,Viewer!$A$2:$A$100,0)),"",OFFSET(ViewerReference,MATCH(B652,Viewer!$A$2:$A$100,0),3))</f>
        <v/>
      </c>
      <c r="J652" s="68" t="str">
        <f t="shared" ca="1" si="66"/>
        <v/>
      </c>
      <c r="K652" s="70" t="str">
        <f ca="1">IF(ISNA(MATCH(B652,Viewer!$A$2:$A$100,0)),"",OFFSET(ViewerReference,MATCH(B652,Viewer!$A$2:$A$100,0),5)/86400)</f>
        <v/>
      </c>
      <c r="L652" s="66" t="str">
        <f ca="1">IF(ISNA(MATCH(B652,Reader!$A$2:$A$100,0)),"",OFFSET(ReaderReference,MATCH(B652,Reader!$A$2:$A$100,0),3))</f>
        <v/>
      </c>
      <c r="M652" s="68" t="str">
        <f t="shared" ca="1" si="67"/>
        <v/>
      </c>
      <c r="N652" s="70" t="str">
        <f ca="1">IF(ISNA(MATCH(B652,Reader!$A$2:$A$100,0)),"",OFFSET(ReaderReference,MATCH(B652,Reader!$A$2:$A$100,0),5)/86400)</f>
        <v/>
      </c>
      <c r="O652" s="68" t="str">
        <f t="shared" ca="1" si="64"/>
        <v/>
      </c>
      <c r="P652" s="71" t="str">
        <f ca="1">IF(ISNA(MATCH(B652,PageBottom!$A$2:$A$1000,0)),"",OFFSET(PageBottomReference,MATCH(B652,PageBottom!$A$2:$A$1000,0),3))</f>
        <v/>
      </c>
      <c r="Q652" s="68" t="str">
        <f t="shared" ca="1" si="68"/>
        <v/>
      </c>
      <c r="R652" s="69" t="str">
        <f ca="1">IF(ISNA(MATCH(B652,PageBottom!$A$2:$A$1000,0)),"",OFFSET(PageBottomReference,MATCH(B652,PageBottom!$A$2:$A$1000,0),5)/86400)</f>
        <v/>
      </c>
      <c r="S652" s="72" t="str">
        <f t="shared" ca="1" si="69"/>
        <v/>
      </c>
      <c r="T652" s="73" t="str">
        <f ca="1">IF(ISNA(MATCH(B652,Pages!$A$2:$A$1000,0)),"",OFFSET(PageReference,MATCH(B652,Pages!$A$2:$A$1000,0),3))</f>
        <v/>
      </c>
      <c r="U652" s="66" t="str">
        <f ca="1">IF(ISNA(MATCH(B652,Pages!$A$2:$A$1000,0)),"",OFFSET(PageReference,MATCH(B652,Pages!$A$2:$A$1000,0),1))</f>
        <v/>
      </c>
      <c r="V652" s="66" t="str">
        <f ca="1">IF(ISNA(MATCH(B652,Pages!$A$2:$A$1000,0)),"",OFFSET(PageReference,MATCH(B652,Pages!$A$2:$A$1000,0),2))</f>
        <v/>
      </c>
      <c r="W652" s="68" t="str">
        <f t="shared" si="65"/>
        <v/>
      </c>
      <c r="X652" s="68" t="str">
        <f ca="1">IF(ISNA(MATCH(B652,Pages!$A$2:$A$1000,0)),"",OFFSET(PageReference,MATCH(B652,Pages!$A$2:$A$1000,0),5)/100)</f>
        <v/>
      </c>
      <c r="Y652" s="68" t="str">
        <f ca="1">IF(ISNA(MATCH(B652,Pages!$A$2:$A$1000,0)),"",OFFSET(PageReference,MATCH(B652,Pages!$A$2:$A$1000,0),6)/100)</f>
        <v/>
      </c>
      <c r="Z652" s="70" t="str">
        <f ca="1">IF(ISNA(MATCH(B652,Pages!$A$2:$A$1000,0)),"",OFFSET(PageReference,MATCH(B652,Pages!$A$2:$A$1000,0),4)/86400)</f>
        <v/>
      </c>
    </row>
    <row r="653" spans="2:26" s="74" customFormat="1" ht="12.75" x14ac:dyDescent="0.2">
      <c r="B653" s="67" t="str">
        <f>IF(ISBLANK(Allowed!A639),"",Allowed!A639)</f>
        <v/>
      </c>
      <c r="C653" s="66" t="str">
        <f>IF(ISBLANK(Allowed!C639),"",Allowed!C639)</f>
        <v/>
      </c>
      <c r="D653" s="66" t="str">
        <f>IF(ISBLANK(Allowed!D639),"",Allowed!D639)</f>
        <v/>
      </c>
      <c r="E653" s="66" t="str">
        <f>IF(ISBLANK(Allowed!F639),"",Allowed!F639)</f>
        <v/>
      </c>
      <c r="F653" s="67" t="str">
        <f ca="1">IF(ISNA(MATCH(B653,Started!$A$2:$A$100,0)),"",OFFSET(StartedReference,MATCH(B653,Started!$A$2:$A$100,0),3))</f>
        <v/>
      </c>
      <c r="G653" s="68" t="str">
        <f t="shared" ca="1" si="63"/>
        <v/>
      </c>
      <c r="H653" s="69" t="str">
        <f ca="1">IF(ISNA(MATCH(B653,Started!$A$2:$A$1000,0)),"",OFFSET(StartedReference,MATCH(B653,Started!$A$2:$A$1000,0),5)/86400)</f>
        <v/>
      </c>
      <c r="I653" s="66" t="str">
        <f ca="1">IF(ISNA(MATCH(B653,Viewer!$A$2:$A$100,0)),"",OFFSET(ViewerReference,MATCH(B653,Viewer!$A$2:$A$100,0),3))</f>
        <v/>
      </c>
      <c r="J653" s="68" t="str">
        <f t="shared" ca="1" si="66"/>
        <v/>
      </c>
      <c r="K653" s="70" t="str">
        <f ca="1">IF(ISNA(MATCH(B653,Viewer!$A$2:$A$100,0)),"",OFFSET(ViewerReference,MATCH(B653,Viewer!$A$2:$A$100,0),5)/86400)</f>
        <v/>
      </c>
      <c r="L653" s="66" t="str">
        <f ca="1">IF(ISNA(MATCH(B653,Reader!$A$2:$A$100,0)),"",OFFSET(ReaderReference,MATCH(B653,Reader!$A$2:$A$100,0),3))</f>
        <v/>
      </c>
      <c r="M653" s="68" t="str">
        <f t="shared" ca="1" si="67"/>
        <v/>
      </c>
      <c r="N653" s="70" t="str">
        <f ca="1">IF(ISNA(MATCH(B653,Reader!$A$2:$A$100,0)),"",OFFSET(ReaderReference,MATCH(B653,Reader!$A$2:$A$100,0),5)/86400)</f>
        <v/>
      </c>
      <c r="O653" s="68" t="str">
        <f t="shared" ca="1" si="64"/>
        <v/>
      </c>
      <c r="P653" s="71" t="str">
        <f ca="1">IF(ISNA(MATCH(B653,PageBottom!$A$2:$A$1000,0)),"",OFFSET(PageBottomReference,MATCH(B653,PageBottom!$A$2:$A$1000,0),3))</f>
        <v/>
      </c>
      <c r="Q653" s="68" t="str">
        <f t="shared" ca="1" si="68"/>
        <v/>
      </c>
      <c r="R653" s="69" t="str">
        <f ca="1">IF(ISNA(MATCH(B653,PageBottom!$A$2:$A$1000,0)),"",OFFSET(PageBottomReference,MATCH(B653,PageBottom!$A$2:$A$1000,0),5)/86400)</f>
        <v/>
      </c>
      <c r="S653" s="72" t="str">
        <f t="shared" ca="1" si="69"/>
        <v/>
      </c>
      <c r="T653" s="73" t="str">
        <f ca="1">IF(ISNA(MATCH(B653,Pages!$A$2:$A$1000,0)),"",OFFSET(PageReference,MATCH(B653,Pages!$A$2:$A$1000,0),3))</f>
        <v/>
      </c>
      <c r="U653" s="66" t="str">
        <f ca="1">IF(ISNA(MATCH(B653,Pages!$A$2:$A$1000,0)),"",OFFSET(PageReference,MATCH(B653,Pages!$A$2:$A$1000,0),1))</f>
        <v/>
      </c>
      <c r="V653" s="66" t="str">
        <f ca="1">IF(ISNA(MATCH(B653,Pages!$A$2:$A$1000,0)),"",OFFSET(PageReference,MATCH(B653,Pages!$A$2:$A$1000,0),2))</f>
        <v/>
      </c>
      <c r="W653" s="68" t="str">
        <f t="shared" si="65"/>
        <v/>
      </c>
      <c r="X653" s="68" t="str">
        <f ca="1">IF(ISNA(MATCH(B653,Pages!$A$2:$A$1000,0)),"",OFFSET(PageReference,MATCH(B653,Pages!$A$2:$A$1000,0),5)/100)</f>
        <v/>
      </c>
      <c r="Y653" s="68" t="str">
        <f ca="1">IF(ISNA(MATCH(B653,Pages!$A$2:$A$1000,0)),"",OFFSET(PageReference,MATCH(B653,Pages!$A$2:$A$1000,0),6)/100)</f>
        <v/>
      </c>
      <c r="Z653" s="70" t="str">
        <f ca="1">IF(ISNA(MATCH(B653,Pages!$A$2:$A$1000,0)),"",OFFSET(PageReference,MATCH(B653,Pages!$A$2:$A$1000,0),4)/86400)</f>
        <v/>
      </c>
    </row>
    <row r="654" spans="2:26" s="74" customFormat="1" ht="12.75" x14ac:dyDescent="0.2">
      <c r="B654" s="67" t="str">
        <f>IF(ISBLANK(Allowed!A640),"",Allowed!A640)</f>
        <v/>
      </c>
      <c r="C654" s="66" t="str">
        <f>IF(ISBLANK(Allowed!C640),"",Allowed!C640)</f>
        <v/>
      </c>
      <c r="D654" s="66" t="str">
        <f>IF(ISBLANK(Allowed!D640),"",Allowed!D640)</f>
        <v/>
      </c>
      <c r="E654" s="66" t="str">
        <f>IF(ISBLANK(Allowed!F640),"",Allowed!F640)</f>
        <v/>
      </c>
      <c r="F654" s="67" t="str">
        <f ca="1">IF(ISNA(MATCH(B654,Started!$A$2:$A$100,0)),"",OFFSET(StartedReference,MATCH(B654,Started!$A$2:$A$100,0),3))</f>
        <v/>
      </c>
      <c r="G654" s="68" t="str">
        <f t="shared" ca="1" si="63"/>
        <v/>
      </c>
      <c r="H654" s="69" t="str">
        <f ca="1">IF(ISNA(MATCH(B654,Started!$A$2:$A$1000,0)),"",OFFSET(StartedReference,MATCH(B654,Started!$A$2:$A$1000,0),5)/86400)</f>
        <v/>
      </c>
      <c r="I654" s="66" t="str">
        <f ca="1">IF(ISNA(MATCH(B654,Viewer!$A$2:$A$100,0)),"",OFFSET(ViewerReference,MATCH(B654,Viewer!$A$2:$A$100,0),3))</f>
        <v/>
      </c>
      <c r="J654" s="68" t="str">
        <f t="shared" ca="1" si="66"/>
        <v/>
      </c>
      <c r="K654" s="70" t="str">
        <f ca="1">IF(ISNA(MATCH(B654,Viewer!$A$2:$A$100,0)),"",OFFSET(ViewerReference,MATCH(B654,Viewer!$A$2:$A$100,0),5)/86400)</f>
        <v/>
      </c>
      <c r="L654" s="66" t="str">
        <f ca="1">IF(ISNA(MATCH(B654,Reader!$A$2:$A$100,0)),"",OFFSET(ReaderReference,MATCH(B654,Reader!$A$2:$A$100,0),3))</f>
        <v/>
      </c>
      <c r="M654" s="68" t="str">
        <f t="shared" ca="1" si="67"/>
        <v/>
      </c>
      <c r="N654" s="70" t="str">
        <f ca="1">IF(ISNA(MATCH(B654,Reader!$A$2:$A$100,0)),"",OFFSET(ReaderReference,MATCH(B654,Reader!$A$2:$A$100,0),5)/86400)</f>
        <v/>
      </c>
      <c r="O654" s="68" t="str">
        <f t="shared" ca="1" si="64"/>
        <v/>
      </c>
      <c r="P654" s="71" t="str">
        <f ca="1">IF(ISNA(MATCH(B654,PageBottom!$A$2:$A$1000,0)),"",OFFSET(PageBottomReference,MATCH(B654,PageBottom!$A$2:$A$1000,0),3))</f>
        <v/>
      </c>
      <c r="Q654" s="68" t="str">
        <f t="shared" ca="1" si="68"/>
        <v/>
      </c>
      <c r="R654" s="69" t="str">
        <f ca="1">IF(ISNA(MATCH(B654,PageBottom!$A$2:$A$1000,0)),"",OFFSET(PageBottomReference,MATCH(B654,PageBottom!$A$2:$A$1000,0),5)/86400)</f>
        <v/>
      </c>
      <c r="S654" s="72" t="str">
        <f t="shared" ca="1" si="69"/>
        <v/>
      </c>
      <c r="T654" s="73" t="str">
        <f ca="1">IF(ISNA(MATCH(B654,Pages!$A$2:$A$1000,0)),"",OFFSET(PageReference,MATCH(B654,Pages!$A$2:$A$1000,0),3))</f>
        <v/>
      </c>
      <c r="U654" s="66" t="str">
        <f ca="1">IF(ISNA(MATCH(B654,Pages!$A$2:$A$1000,0)),"",OFFSET(PageReference,MATCH(B654,Pages!$A$2:$A$1000,0),1))</f>
        <v/>
      </c>
      <c r="V654" s="66" t="str">
        <f ca="1">IF(ISNA(MATCH(B654,Pages!$A$2:$A$1000,0)),"",OFFSET(PageReference,MATCH(B654,Pages!$A$2:$A$1000,0),2))</f>
        <v/>
      </c>
      <c r="W654" s="68" t="str">
        <f t="shared" si="65"/>
        <v/>
      </c>
      <c r="X654" s="68" t="str">
        <f ca="1">IF(ISNA(MATCH(B654,Pages!$A$2:$A$1000,0)),"",OFFSET(PageReference,MATCH(B654,Pages!$A$2:$A$1000,0),5)/100)</f>
        <v/>
      </c>
      <c r="Y654" s="68" t="str">
        <f ca="1">IF(ISNA(MATCH(B654,Pages!$A$2:$A$1000,0)),"",OFFSET(PageReference,MATCH(B654,Pages!$A$2:$A$1000,0),6)/100)</f>
        <v/>
      </c>
      <c r="Z654" s="70" t="str">
        <f ca="1">IF(ISNA(MATCH(B654,Pages!$A$2:$A$1000,0)),"",OFFSET(PageReference,MATCH(B654,Pages!$A$2:$A$1000,0),4)/86400)</f>
        <v/>
      </c>
    </row>
    <row r="655" spans="2:26" s="74" customFormat="1" ht="12.75" x14ac:dyDescent="0.2">
      <c r="B655" s="67" t="str">
        <f>IF(ISBLANK(Allowed!A641),"",Allowed!A641)</f>
        <v/>
      </c>
      <c r="C655" s="66" t="str">
        <f>IF(ISBLANK(Allowed!C641),"",Allowed!C641)</f>
        <v/>
      </c>
      <c r="D655" s="66" t="str">
        <f>IF(ISBLANK(Allowed!D641),"",Allowed!D641)</f>
        <v/>
      </c>
      <c r="E655" s="66" t="str">
        <f>IF(ISBLANK(Allowed!F641),"",Allowed!F641)</f>
        <v/>
      </c>
      <c r="F655" s="67" t="str">
        <f ca="1">IF(ISNA(MATCH(B655,Started!$A$2:$A$100,0)),"",OFFSET(StartedReference,MATCH(B655,Started!$A$2:$A$100,0),3))</f>
        <v/>
      </c>
      <c r="G655" s="68" t="str">
        <f t="shared" ca="1" si="63"/>
        <v/>
      </c>
      <c r="H655" s="69" t="str">
        <f ca="1">IF(ISNA(MATCH(B655,Started!$A$2:$A$1000,0)),"",OFFSET(StartedReference,MATCH(B655,Started!$A$2:$A$1000,0),5)/86400)</f>
        <v/>
      </c>
      <c r="I655" s="66" t="str">
        <f ca="1">IF(ISNA(MATCH(B655,Viewer!$A$2:$A$100,0)),"",OFFSET(ViewerReference,MATCH(B655,Viewer!$A$2:$A$100,0),3))</f>
        <v/>
      </c>
      <c r="J655" s="68" t="str">
        <f t="shared" ca="1" si="66"/>
        <v/>
      </c>
      <c r="K655" s="70" t="str">
        <f ca="1">IF(ISNA(MATCH(B655,Viewer!$A$2:$A$100,0)),"",OFFSET(ViewerReference,MATCH(B655,Viewer!$A$2:$A$100,0),5)/86400)</f>
        <v/>
      </c>
      <c r="L655" s="66" t="str">
        <f ca="1">IF(ISNA(MATCH(B655,Reader!$A$2:$A$100,0)),"",OFFSET(ReaderReference,MATCH(B655,Reader!$A$2:$A$100,0),3))</f>
        <v/>
      </c>
      <c r="M655" s="68" t="str">
        <f t="shared" ca="1" si="67"/>
        <v/>
      </c>
      <c r="N655" s="70" t="str">
        <f ca="1">IF(ISNA(MATCH(B655,Reader!$A$2:$A$100,0)),"",OFFSET(ReaderReference,MATCH(B655,Reader!$A$2:$A$100,0),5)/86400)</f>
        <v/>
      </c>
      <c r="O655" s="68" t="str">
        <f t="shared" ca="1" si="64"/>
        <v/>
      </c>
      <c r="P655" s="71" t="str">
        <f ca="1">IF(ISNA(MATCH(B655,PageBottom!$A$2:$A$1000,0)),"",OFFSET(PageBottomReference,MATCH(B655,PageBottom!$A$2:$A$1000,0),3))</f>
        <v/>
      </c>
      <c r="Q655" s="68" t="str">
        <f t="shared" ca="1" si="68"/>
        <v/>
      </c>
      <c r="R655" s="69" t="str">
        <f ca="1">IF(ISNA(MATCH(B655,PageBottom!$A$2:$A$1000,0)),"",OFFSET(PageBottomReference,MATCH(B655,PageBottom!$A$2:$A$1000,0),5)/86400)</f>
        <v/>
      </c>
      <c r="S655" s="72" t="str">
        <f t="shared" ca="1" si="69"/>
        <v/>
      </c>
      <c r="T655" s="73" t="str">
        <f ca="1">IF(ISNA(MATCH(B655,Pages!$A$2:$A$1000,0)),"",OFFSET(PageReference,MATCH(B655,Pages!$A$2:$A$1000,0),3))</f>
        <v/>
      </c>
      <c r="U655" s="66" t="str">
        <f ca="1">IF(ISNA(MATCH(B655,Pages!$A$2:$A$1000,0)),"",OFFSET(PageReference,MATCH(B655,Pages!$A$2:$A$1000,0),1))</f>
        <v/>
      </c>
      <c r="V655" s="66" t="str">
        <f ca="1">IF(ISNA(MATCH(B655,Pages!$A$2:$A$1000,0)),"",OFFSET(PageReference,MATCH(B655,Pages!$A$2:$A$1000,0),2))</f>
        <v/>
      </c>
      <c r="W655" s="68" t="str">
        <f t="shared" si="65"/>
        <v/>
      </c>
      <c r="X655" s="68" t="str">
        <f ca="1">IF(ISNA(MATCH(B655,Pages!$A$2:$A$1000,0)),"",OFFSET(PageReference,MATCH(B655,Pages!$A$2:$A$1000,0),5)/100)</f>
        <v/>
      </c>
      <c r="Y655" s="68" t="str">
        <f ca="1">IF(ISNA(MATCH(B655,Pages!$A$2:$A$1000,0)),"",OFFSET(PageReference,MATCH(B655,Pages!$A$2:$A$1000,0),6)/100)</f>
        <v/>
      </c>
      <c r="Z655" s="70" t="str">
        <f ca="1">IF(ISNA(MATCH(B655,Pages!$A$2:$A$1000,0)),"",OFFSET(PageReference,MATCH(B655,Pages!$A$2:$A$1000,0),4)/86400)</f>
        <v/>
      </c>
    </row>
    <row r="656" spans="2:26" s="74" customFormat="1" ht="12.75" x14ac:dyDescent="0.2">
      <c r="B656" s="67" t="str">
        <f>IF(ISBLANK(Allowed!A642),"",Allowed!A642)</f>
        <v/>
      </c>
      <c r="C656" s="66" t="str">
        <f>IF(ISBLANK(Allowed!C642),"",Allowed!C642)</f>
        <v/>
      </c>
      <c r="D656" s="66" t="str">
        <f>IF(ISBLANK(Allowed!D642),"",Allowed!D642)</f>
        <v/>
      </c>
      <c r="E656" s="66" t="str">
        <f>IF(ISBLANK(Allowed!F642),"",Allowed!F642)</f>
        <v/>
      </c>
      <c r="F656" s="67" t="str">
        <f ca="1">IF(ISNA(MATCH(B656,Started!$A$2:$A$100,0)),"",OFFSET(StartedReference,MATCH(B656,Started!$A$2:$A$100,0),3))</f>
        <v/>
      </c>
      <c r="G656" s="68" t="str">
        <f t="shared" ref="G656:G719" ca="1" si="70">IF(ISNUMBER(F656),F656/D656,"")</f>
        <v/>
      </c>
      <c r="H656" s="69" t="str">
        <f ca="1">IF(ISNA(MATCH(B656,Started!$A$2:$A$1000,0)),"",OFFSET(StartedReference,MATCH(B656,Started!$A$2:$A$1000,0),5)/86400)</f>
        <v/>
      </c>
      <c r="I656" s="66" t="str">
        <f ca="1">IF(ISNA(MATCH(B656,Viewer!$A$2:$A$100,0)),"",OFFSET(ViewerReference,MATCH(B656,Viewer!$A$2:$A$100,0),3))</f>
        <v/>
      </c>
      <c r="J656" s="68" t="str">
        <f t="shared" ca="1" si="66"/>
        <v/>
      </c>
      <c r="K656" s="70" t="str">
        <f ca="1">IF(ISNA(MATCH(B656,Viewer!$A$2:$A$100,0)),"",OFFSET(ViewerReference,MATCH(B656,Viewer!$A$2:$A$100,0),5)/86400)</f>
        <v/>
      </c>
      <c r="L656" s="66" t="str">
        <f ca="1">IF(ISNA(MATCH(B656,Reader!$A$2:$A$100,0)),"",OFFSET(ReaderReference,MATCH(B656,Reader!$A$2:$A$100,0),3))</f>
        <v/>
      </c>
      <c r="M656" s="68" t="str">
        <f t="shared" ca="1" si="67"/>
        <v/>
      </c>
      <c r="N656" s="70" t="str">
        <f ca="1">IF(ISNA(MATCH(B656,Reader!$A$2:$A$100,0)),"",OFFSET(ReaderReference,MATCH(B656,Reader!$A$2:$A$100,0),5)/86400)</f>
        <v/>
      </c>
      <c r="O656" s="68" t="str">
        <f t="shared" ref="O656:O719" ca="1" si="71">IF(ISNUMBER(L656),L656/SUM(I656,L656),"")</f>
        <v/>
      </c>
      <c r="P656" s="71" t="str">
        <f ca="1">IF(ISNA(MATCH(B656,PageBottom!$A$2:$A$1000,0)),"",OFFSET(PageBottomReference,MATCH(B656,PageBottom!$A$2:$A$1000,0),3))</f>
        <v/>
      </c>
      <c r="Q656" s="68" t="str">
        <f t="shared" ca="1" si="68"/>
        <v/>
      </c>
      <c r="R656" s="69" t="str">
        <f ca="1">IF(ISNA(MATCH(B656,PageBottom!$A$2:$A$1000,0)),"",OFFSET(PageBottomReference,MATCH(B656,PageBottom!$A$2:$A$1000,0),5)/86400)</f>
        <v/>
      </c>
      <c r="S656" s="72" t="str">
        <f t="shared" ca="1" si="69"/>
        <v/>
      </c>
      <c r="T656" s="73" t="str">
        <f ca="1">IF(ISNA(MATCH(B656,Pages!$A$2:$A$1000,0)),"",OFFSET(PageReference,MATCH(B656,Pages!$A$2:$A$1000,0),3))</f>
        <v/>
      </c>
      <c r="U656" s="66" t="str">
        <f ca="1">IF(ISNA(MATCH(B656,Pages!$A$2:$A$1000,0)),"",OFFSET(PageReference,MATCH(B656,Pages!$A$2:$A$1000,0),1))</f>
        <v/>
      </c>
      <c r="V656" s="66" t="str">
        <f ca="1">IF(ISNA(MATCH(B656,Pages!$A$2:$A$1000,0)),"",OFFSET(PageReference,MATCH(B656,Pages!$A$2:$A$1000,0),2))</f>
        <v/>
      </c>
      <c r="W656" s="68" t="str">
        <f t="shared" ref="W656:W719" si="72">IF(ISNUMBER(D656),D656/V656,"")</f>
        <v/>
      </c>
      <c r="X656" s="68" t="str">
        <f ca="1">IF(ISNA(MATCH(B656,Pages!$A$2:$A$1000,0)),"",OFFSET(PageReference,MATCH(B656,Pages!$A$2:$A$1000,0),5)/100)</f>
        <v/>
      </c>
      <c r="Y656" s="68" t="str">
        <f ca="1">IF(ISNA(MATCH(B656,Pages!$A$2:$A$1000,0)),"",OFFSET(PageReference,MATCH(B656,Pages!$A$2:$A$1000,0),6)/100)</f>
        <v/>
      </c>
      <c r="Z656" s="70" t="str">
        <f ca="1">IF(ISNA(MATCH(B656,Pages!$A$2:$A$1000,0)),"",OFFSET(PageReference,MATCH(B656,Pages!$A$2:$A$1000,0),4)/86400)</f>
        <v/>
      </c>
    </row>
    <row r="657" spans="2:26" s="74" customFormat="1" ht="12.75" x14ac:dyDescent="0.2">
      <c r="B657" s="67" t="str">
        <f>IF(ISBLANK(Allowed!A643),"",Allowed!A643)</f>
        <v/>
      </c>
      <c r="C657" s="66" t="str">
        <f>IF(ISBLANK(Allowed!C643),"",Allowed!C643)</f>
        <v/>
      </c>
      <c r="D657" s="66" t="str">
        <f>IF(ISBLANK(Allowed!D643),"",Allowed!D643)</f>
        <v/>
      </c>
      <c r="E657" s="66" t="str">
        <f>IF(ISBLANK(Allowed!F643),"",Allowed!F643)</f>
        <v/>
      </c>
      <c r="F657" s="67" t="str">
        <f ca="1">IF(ISNA(MATCH(B657,Started!$A$2:$A$100,0)),"",OFFSET(StartedReference,MATCH(B657,Started!$A$2:$A$100,0),3))</f>
        <v/>
      </c>
      <c r="G657" s="68" t="str">
        <f t="shared" ca="1" si="70"/>
        <v/>
      </c>
      <c r="H657" s="69" t="str">
        <f ca="1">IF(ISNA(MATCH(B657,Started!$A$2:$A$1000,0)),"",OFFSET(StartedReference,MATCH(B657,Started!$A$2:$A$1000,0),5)/86400)</f>
        <v/>
      </c>
      <c r="I657" s="66" t="str">
        <f ca="1">IF(ISNA(MATCH(B657,Viewer!$A$2:$A$100,0)),"",OFFSET(ViewerReference,MATCH(B657,Viewer!$A$2:$A$100,0),3))</f>
        <v/>
      </c>
      <c r="J657" s="68" t="str">
        <f t="shared" ref="J657:J720" ca="1" si="73">IF(ISNUMBER(I657),I657/D657,"")</f>
        <v/>
      </c>
      <c r="K657" s="70" t="str">
        <f ca="1">IF(ISNA(MATCH(B657,Viewer!$A$2:$A$100,0)),"",OFFSET(ViewerReference,MATCH(B657,Viewer!$A$2:$A$100,0),5)/86400)</f>
        <v/>
      </c>
      <c r="L657" s="66" t="str">
        <f ca="1">IF(ISNA(MATCH(B657,Reader!$A$2:$A$100,0)),"",OFFSET(ReaderReference,MATCH(B657,Reader!$A$2:$A$100,0),3))</f>
        <v/>
      </c>
      <c r="M657" s="68" t="str">
        <f t="shared" ref="M657:M720" ca="1" si="74">IF(ISNUMBER(L657),L657/D657,"")</f>
        <v/>
      </c>
      <c r="N657" s="70" t="str">
        <f ca="1">IF(ISNA(MATCH(B657,Reader!$A$2:$A$100,0)),"",OFFSET(ReaderReference,MATCH(B657,Reader!$A$2:$A$100,0),5)/86400)</f>
        <v/>
      </c>
      <c r="O657" s="68" t="str">
        <f t="shared" ca="1" si="71"/>
        <v/>
      </c>
      <c r="P657" s="71" t="str">
        <f ca="1">IF(ISNA(MATCH(B657,PageBottom!$A$2:$A$1000,0)),"",OFFSET(PageBottomReference,MATCH(B657,PageBottom!$A$2:$A$1000,0),3))</f>
        <v/>
      </c>
      <c r="Q657" s="68" t="str">
        <f t="shared" ref="Q657:Q720" ca="1" si="75">IF(ISNUMBER(P657),P657/D657,"")</f>
        <v/>
      </c>
      <c r="R657" s="69" t="str">
        <f ca="1">IF(ISNA(MATCH(B657,PageBottom!$A$2:$A$1000,0)),"",OFFSET(PageBottomReference,MATCH(B657,PageBottom!$A$2:$A$1000,0),5)/86400)</f>
        <v/>
      </c>
      <c r="S657" s="72" t="str">
        <f t="shared" ref="S657:S720" ca="1" si="76">IF(ISNUMBER(P657),P657/SUM(L657,I657),"")</f>
        <v/>
      </c>
      <c r="T657" s="73" t="str">
        <f ca="1">IF(ISNA(MATCH(B657,Pages!$A$2:$A$1000,0)),"",OFFSET(PageReference,MATCH(B657,Pages!$A$2:$A$1000,0),3))</f>
        <v/>
      </c>
      <c r="U657" s="66" t="str">
        <f ca="1">IF(ISNA(MATCH(B657,Pages!$A$2:$A$1000,0)),"",OFFSET(PageReference,MATCH(B657,Pages!$A$2:$A$1000,0),1))</f>
        <v/>
      </c>
      <c r="V657" s="66" t="str">
        <f ca="1">IF(ISNA(MATCH(B657,Pages!$A$2:$A$1000,0)),"",OFFSET(PageReference,MATCH(B657,Pages!$A$2:$A$1000,0),2))</f>
        <v/>
      </c>
      <c r="W657" s="68" t="str">
        <f t="shared" si="72"/>
        <v/>
      </c>
      <c r="X657" s="68" t="str">
        <f ca="1">IF(ISNA(MATCH(B657,Pages!$A$2:$A$1000,0)),"",OFFSET(PageReference,MATCH(B657,Pages!$A$2:$A$1000,0),5)/100)</f>
        <v/>
      </c>
      <c r="Y657" s="68" t="str">
        <f ca="1">IF(ISNA(MATCH(B657,Pages!$A$2:$A$1000,0)),"",OFFSET(PageReference,MATCH(B657,Pages!$A$2:$A$1000,0),6)/100)</f>
        <v/>
      </c>
      <c r="Z657" s="70" t="str">
        <f ca="1">IF(ISNA(MATCH(B657,Pages!$A$2:$A$1000,0)),"",OFFSET(PageReference,MATCH(B657,Pages!$A$2:$A$1000,0),4)/86400)</f>
        <v/>
      </c>
    </row>
    <row r="658" spans="2:26" s="74" customFormat="1" ht="12.75" x14ac:dyDescent="0.2">
      <c r="B658" s="67" t="str">
        <f>IF(ISBLANK(Allowed!A644),"",Allowed!A644)</f>
        <v/>
      </c>
      <c r="C658" s="66" t="str">
        <f>IF(ISBLANK(Allowed!C644),"",Allowed!C644)</f>
        <v/>
      </c>
      <c r="D658" s="66" t="str">
        <f>IF(ISBLANK(Allowed!D644),"",Allowed!D644)</f>
        <v/>
      </c>
      <c r="E658" s="66" t="str">
        <f>IF(ISBLANK(Allowed!F644),"",Allowed!F644)</f>
        <v/>
      </c>
      <c r="F658" s="67" t="str">
        <f ca="1">IF(ISNA(MATCH(B658,Started!$A$2:$A$100,0)),"",OFFSET(StartedReference,MATCH(B658,Started!$A$2:$A$100,0),3))</f>
        <v/>
      </c>
      <c r="G658" s="68" t="str">
        <f t="shared" ca="1" si="70"/>
        <v/>
      </c>
      <c r="H658" s="69" t="str">
        <f ca="1">IF(ISNA(MATCH(B658,Started!$A$2:$A$1000,0)),"",OFFSET(StartedReference,MATCH(B658,Started!$A$2:$A$1000,0),5)/86400)</f>
        <v/>
      </c>
      <c r="I658" s="66" t="str">
        <f ca="1">IF(ISNA(MATCH(B658,Viewer!$A$2:$A$100,0)),"",OFFSET(ViewerReference,MATCH(B658,Viewer!$A$2:$A$100,0),3))</f>
        <v/>
      </c>
      <c r="J658" s="68" t="str">
        <f t="shared" ca="1" si="73"/>
        <v/>
      </c>
      <c r="K658" s="70" t="str">
        <f ca="1">IF(ISNA(MATCH(B658,Viewer!$A$2:$A$100,0)),"",OFFSET(ViewerReference,MATCH(B658,Viewer!$A$2:$A$100,0),5)/86400)</f>
        <v/>
      </c>
      <c r="L658" s="66" t="str">
        <f ca="1">IF(ISNA(MATCH(B658,Reader!$A$2:$A$100,0)),"",OFFSET(ReaderReference,MATCH(B658,Reader!$A$2:$A$100,0),3))</f>
        <v/>
      </c>
      <c r="M658" s="68" t="str">
        <f t="shared" ca="1" si="74"/>
        <v/>
      </c>
      <c r="N658" s="70" t="str">
        <f ca="1">IF(ISNA(MATCH(B658,Reader!$A$2:$A$100,0)),"",OFFSET(ReaderReference,MATCH(B658,Reader!$A$2:$A$100,0),5)/86400)</f>
        <v/>
      </c>
      <c r="O658" s="68" t="str">
        <f t="shared" ca="1" si="71"/>
        <v/>
      </c>
      <c r="P658" s="71" t="str">
        <f ca="1">IF(ISNA(MATCH(B658,PageBottom!$A$2:$A$1000,0)),"",OFFSET(PageBottomReference,MATCH(B658,PageBottom!$A$2:$A$1000,0),3))</f>
        <v/>
      </c>
      <c r="Q658" s="68" t="str">
        <f t="shared" ca="1" si="75"/>
        <v/>
      </c>
      <c r="R658" s="69" t="str">
        <f ca="1">IF(ISNA(MATCH(B658,PageBottom!$A$2:$A$1000,0)),"",OFFSET(PageBottomReference,MATCH(B658,PageBottom!$A$2:$A$1000,0),5)/86400)</f>
        <v/>
      </c>
      <c r="S658" s="72" t="str">
        <f t="shared" ca="1" si="76"/>
        <v/>
      </c>
      <c r="T658" s="73" t="str">
        <f ca="1">IF(ISNA(MATCH(B658,Pages!$A$2:$A$1000,0)),"",OFFSET(PageReference,MATCH(B658,Pages!$A$2:$A$1000,0),3))</f>
        <v/>
      </c>
      <c r="U658" s="66" t="str">
        <f ca="1">IF(ISNA(MATCH(B658,Pages!$A$2:$A$1000,0)),"",OFFSET(PageReference,MATCH(B658,Pages!$A$2:$A$1000,0),1))</f>
        <v/>
      </c>
      <c r="V658" s="66" t="str">
        <f ca="1">IF(ISNA(MATCH(B658,Pages!$A$2:$A$1000,0)),"",OFFSET(PageReference,MATCH(B658,Pages!$A$2:$A$1000,0),2))</f>
        <v/>
      </c>
      <c r="W658" s="68" t="str">
        <f t="shared" si="72"/>
        <v/>
      </c>
      <c r="X658" s="68" t="str">
        <f ca="1">IF(ISNA(MATCH(B658,Pages!$A$2:$A$1000,0)),"",OFFSET(PageReference,MATCH(B658,Pages!$A$2:$A$1000,0),5)/100)</f>
        <v/>
      </c>
      <c r="Y658" s="68" t="str">
        <f ca="1">IF(ISNA(MATCH(B658,Pages!$A$2:$A$1000,0)),"",OFFSET(PageReference,MATCH(B658,Pages!$A$2:$A$1000,0),6)/100)</f>
        <v/>
      </c>
      <c r="Z658" s="70" t="str">
        <f ca="1">IF(ISNA(MATCH(B658,Pages!$A$2:$A$1000,0)),"",OFFSET(PageReference,MATCH(B658,Pages!$A$2:$A$1000,0),4)/86400)</f>
        <v/>
      </c>
    </row>
    <row r="659" spans="2:26" s="74" customFormat="1" ht="12.75" x14ac:dyDescent="0.2">
      <c r="B659" s="67" t="str">
        <f>IF(ISBLANK(Allowed!A645),"",Allowed!A645)</f>
        <v/>
      </c>
      <c r="C659" s="66" t="str">
        <f>IF(ISBLANK(Allowed!C645),"",Allowed!C645)</f>
        <v/>
      </c>
      <c r="D659" s="66" t="str">
        <f>IF(ISBLANK(Allowed!D645),"",Allowed!D645)</f>
        <v/>
      </c>
      <c r="E659" s="66" t="str">
        <f>IF(ISBLANK(Allowed!F645),"",Allowed!F645)</f>
        <v/>
      </c>
      <c r="F659" s="67" t="str">
        <f ca="1">IF(ISNA(MATCH(B659,Started!$A$2:$A$100,0)),"",OFFSET(StartedReference,MATCH(B659,Started!$A$2:$A$100,0),3))</f>
        <v/>
      </c>
      <c r="G659" s="68" t="str">
        <f t="shared" ca="1" si="70"/>
        <v/>
      </c>
      <c r="H659" s="69" t="str">
        <f ca="1">IF(ISNA(MATCH(B659,Started!$A$2:$A$1000,0)),"",OFFSET(StartedReference,MATCH(B659,Started!$A$2:$A$1000,0),5)/86400)</f>
        <v/>
      </c>
      <c r="I659" s="66" t="str">
        <f ca="1">IF(ISNA(MATCH(B659,Viewer!$A$2:$A$100,0)),"",OFFSET(ViewerReference,MATCH(B659,Viewer!$A$2:$A$100,0),3))</f>
        <v/>
      </c>
      <c r="J659" s="68" t="str">
        <f t="shared" ca="1" si="73"/>
        <v/>
      </c>
      <c r="K659" s="70" t="str">
        <f ca="1">IF(ISNA(MATCH(B659,Viewer!$A$2:$A$100,0)),"",OFFSET(ViewerReference,MATCH(B659,Viewer!$A$2:$A$100,0),5)/86400)</f>
        <v/>
      </c>
      <c r="L659" s="66" t="str">
        <f ca="1">IF(ISNA(MATCH(B659,Reader!$A$2:$A$100,0)),"",OFFSET(ReaderReference,MATCH(B659,Reader!$A$2:$A$100,0),3))</f>
        <v/>
      </c>
      <c r="M659" s="68" t="str">
        <f t="shared" ca="1" si="74"/>
        <v/>
      </c>
      <c r="N659" s="70" t="str">
        <f ca="1">IF(ISNA(MATCH(B659,Reader!$A$2:$A$100,0)),"",OFFSET(ReaderReference,MATCH(B659,Reader!$A$2:$A$100,0),5)/86400)</f>
        <v/>
      </c>
      <c r="O659" s="68" t="str">
        <f t="shared" ca="1" si="71"/>
        <v/>
      </c>
      <c r="P659" s="71" t="str">
        <f ca="1">IF(ISNA(MATCH(B659,PageBottom!$A$2:$A$1000,0)),"",OFFSET(PageBottomReference,MATCH(B659,PageBottom!$A$2:$A$1000,0),3))</f>
        <v/>
      </c>
      <c r="Q659" s="68" t="str">
        <f t="shared" ca="1" si="75"/>
        <v/>
      </c>
      <c r="R659" s="69" t="str">
        <f ca="1">IF(ISNA(MATCH(B659,PageBottom!$A$2:$A$1000,0)),"",OFFSET(PageBottomReference,MATCH(B659,PageBottom!$A$2:$A$1000,0),5)/86400)</f>
        <v/>
      </c>
      <c r="S659" s="72" t="str">
        <f t="shared" ca="1" si="76"/>
        <v/>
      </c>
      <c r="T659" s="73" t="str">
        <f ca="1">IF(ISNA(MATCH(B659,Pages!$A$2:$A$1000,0)),"",OFFSET(PageReference,MATCH(B659,Pages!$A$2:$A$1000,0),3))</f>
        <v/>
      </c>
      <c r="U659" s="66" t="str">
        <f ca="1">IF(ISNA(MATCH(B659,Pages!$A$2:$A$1000,0)),"",OFFSET(PageReference,MATCH(B659,Pages!$A$2:$A$1000,0),1))</f>
        <v/>
      </c>
      <c r="V659" s="66" t="str">
        <f ca="1">IF(ISNA(MATCH(B659,Pages!$A$2:$A$1000,0)),"",OFFSET(PageReference,MATCH(B659,Pages!$A$2:$A$1000,0),2))</f>
        <v/>
      </c>
      <c r="W659" s="68" t="str">
        <f t="shared" si="72"/>
        <v/>
      </c>
      <c r="X659" s="68" t="str">
        <f ca="1">IF(ISNA(MATCH(B659,Pages!$A$2:$A$1000,0)),"",OFFSET(PageReference,MATCH(B659,Pages!$A$2:$A$1000,0),5)/100)</f>
        <v/>
      </c>
      <c r="Y659" s="68" t="str">
        <f ca="1">IF(ISNA(MATCH(B659,Pages!$A$2:$A$1000,0)),"",OFFSET(PageReference,MATCH(B659,Pages!$A$2:$A$1000,0),6)/100)</f>
        <v/>
      </c>
      <c r="Z659" s="70" t="str">
        <f ca="1">IF(ISNA(MATCH(B659,Pages!$A$2:$A$1000,0)),"",OFFSET(PageReference,MATCH(B659,Pages!$A$2:$A$1000,0),4)/86400)</f>
        <v/>
      </c>
    </row>
    <row r="660" spans="2:26" s="74" customFormat="1" ht="12.75" x14ac:dyDescent="0.2">
      <c r="B660" s="67" t="str">
        <f>IF(ISBLANK(Allowed!A646),"",Allowed!A646)</f>
        <v/>
      </c>
      <c r="C660" s="66" t="str">
        <f>IF(ISBLANK(Allowed!C646),"",Allowed!C646)</f>
        <v/>
      </c>
      <c r="D660" s="66" t="str">
        <f>IF(ISBLANK(Allowed!D646),"",Allowed!D646)</f>
        <v/>
      </c>
      <c r="E660" s="66" t="str">
        <f>IF(ISBLANK(Allowed!F646),"",Allowed!F646)</f>
        <v/>
      </c>
      <c r="F660" s="67" t="str">
        <f ca="1">IF(ISNA(MATCH(B660,Started!$A$2:$A$100,0)),"",OFFSET(StartedReference,MATCH(B660,Started!$A$2:$A$100,0),3))</f>
        <v/>
      </c>
      <c r="G660" s="68" t="str">
        <f t="shared" ca="1" si="70"/>
        <v/>
      </c>
      <c r="H660" s="69" t="str">
        <f ca="1">IF(ISNA(MATCH(B660,Started!$A$2:$A$1000,0)),"",OFFSET(StartedReference,MATCH(B660,Started!$A$2:$A$1000,0),5)/86400)</f>
        <v/>
      </c>
      <c r="I660" s="66" t="str">
        <f ca="1">IF(ISNA(MATCH(B660,Viewer!$A$2:$A$100,0)),"",OFFSET(ViewerReference,MATCH(B660,Viewer!$A$2:$A$100,0),3))</f>
        <v/>
      </c>
      <c r="J660" s="68" t="str">
        <f t="shared" ca="1" si="73"/>
        <v/>
      </c>
      <c r="K660" s="70" t="str">
        <f ca="1">IF(ISNA(MATCH(B660,Viewer!$A$2:$A$100,0)),"",OFFSET(ViewerReference,MATCH(B660,Viewer!$A$2:$A$100,0),5)/86400)</f>
        <v/>
      </c>
      <c r="L660" s="66" t="str">
        <f ca="1">IF(ISNA(MATCH(B660,Reader!$A$2:$A$100,0)),"",OFFSET(ReaderReference,MATCH(B660,Reader!$A$2:$A$100,0),3))</f>
        <v/>
      </c>
      <c r="M660" s="68" t="str">
        <f t="shared" ca="1" si="74"/>
        <v/>
      </c>
      <c r="N660" s="70" t="str">
        <f ca="1">IF(ISNA(MATCH(B660,Reader!$A$2:$A$100,0)),"",OFFSET(ReaderReference,MATCH(B660,Reader!$A$2:$A$100,0),5)/86400)</f>
        <v/>
      </c>
      <c r="O660" s="68" t="str">
        <f t="shared" ca="1" si="71"/>
        <v/>
      </c>
      <c r="P660" s="71" t="str">
        <f ca="1">IF(ISNA(MATCH(B660,PageBottom!$A$2:$A$1000,0)),"",OFFSET(PageBottomReference,MATCH(B660,PageBottom!$A$2:$A$1000,0),3))</f>
        <v/>
      </c>
      <c r="Q660" s="68" t="str">
        <f t="shared" ca="1" si="75"/>
        <v/>
      </c>
      <c r="R660" s="69" t="str">
        <f ca="1">IF(ISNA(MATCH(B660,PageBottom!$A$2:$A$1000,0)),"",OFFSET(PageBottomReference,MATCH(B660,PageBottom!$A$2:$A$1000,0),5)/86400)</f>
        <v/>
      </c>
      <c r="S660" s="72" t="str">
        <f t="shared" ca="1" si="76"/>
        <v/>
      </c>
      <c r="T660" s="73" t="str">
        <f ca="1">IF(ISNA(MATCH(B660,Pages!$A$2:$A$1000,0)),"",OFFSET(PageReference,MATCH(B660,Pages!$A$2:$A$1000,0),3))</f>
        <v/>
      </c>
      <c r="U660" s="66" t="str">
        <f ca="1">IF(ISNA(MATCH(B660,Pages!$A$2:$A$1000,0)),"",OFFSET(PageReference,MATCH(B660,Pages!$A$2:$A$1000,0),1))</f>
        <v/>
      </c>
      <c r="V660" s="66" t="str">
        <f ca="1">IF(ISNA(MATCH(B660,Pages!$A$2:$A$1000,0)),"",OFFSET(PageReference,MATCH(B660,Pages!$A$2:$A$1000,0),2))</f>
        <v/>
      </c>
      <c r="W660" s="68" t="str">
        <f t="shared" si="72"/>
        <v/>
      </c>
      <c r="X660" s="68" t="str">
        <f ca="1">IF(ISNA(MATCH(B660,Pages!$A$2:$A$1000,0)),"",OFFSET(PageReference,MATCH(B660,Pages!$A$2:$A$1000,0),5)/100)</f>
        <v/>
      </c>
      <c r="Y660" s="68" t="str">
        <f ca="1">IF(ISNA(MATCH(B660,Pages!$A$2:$A$1000,0)),"",OFFSET(PageReference,MATCH(B660,Pages!$A$2:$A$1000,0),6)/100)</f>
        <v/>
      </c>
      <c r="Z660" s="70" t="str">
        <f ca="1">IF(ISNA(MATCH(B660,Pages!$A$2:$A$1000,0)),"",OFFSET(PageReference,MATCH(B660,Pages!$A$2:$A$1000,0),4)/86400)</f>
        <v/>
      </c>
    </row>
    <row r="661" spans="2:26" s="74" customFormat="1" ht="12.75" x14ac:dyDescent="0.2">
      <c r="B661" s="67" t="str">
        <f>IF(ISBLANK(Allowed!A647),"",Allowed!A647)</f>
        <v/>
      </c>
      <c r="C661" s="66" t="str">
        <f>IF(ISBLANK(Allowed!C647),"",Allowed!C647)</f>
        <v/>
      </c>
      <c r="D661" s="66" t="str">
        <f>IF(ISBLANK(Allowed!D647),"",Allowed!D647)</f>
        <v/>
      </c>
      <c r="E661" s="66" t="str">
        <f>IF(ISBLANK(Allowed!F647),"",Allowed!F647)</f>
        <v/>
      </c>
      <c r="F661" s="67" t="str">
        <f ca="1">IF(ISNA(MATCH(B661,Started!$A$2:$A$100,0)),"",OFFSET(StartedReference,MATCH(B661,Started!$A$2:$A$100,0),3))</f>
        <v/>
      </c>
      <c r="G661" s="68" t="str">
        <f t="shared" ca="1" si="70"/>
        <v/>
      </c>
      <c r="H661" s="69" t="str">
        <f ca="1">IF(ISNA(MATCH(B661,Started!$A$2:$A$1000,0)),"",OFFSET(StartedReference,MATCH(B661,Started!$A$2:$A$1000,0),5)/86400)</f>
        <v/>
      </c>
      <c r="I661" s="66" t="str">
        <f ca="1">IF(ISNA(MATCH(B661,Viewer!$A$2:$A$100,0)),"",OFFSET(ViewerReference,MATCH(B661,Viewer!$A$2:$A$100,0),3))</f>
        <v/>
      </c>
      <c r="J661" s="68" t="str">
        <f t="shared" ca="1" si="73"/>
        <v/>
      </c>
      <c r="K661" s="70" t="str">
        <f ca="1">IF(ISNA(MATCH(B661,Viewer!$A$2:$A$100,0)),"",OFFSET(ViewerReference,MATCH(B661,Viewer!$A$2:$A$100,0),5)/86400)</f>
        <v/>
      </c>
      <c r="L661" s="66" t="str">
        <f ca="1">IF(ISNA(MATCH(B661,Reader!$A$2:$A$100,0)),"",OFFSET(ReaderReference,MATCH(B661,Reader!$A$2:$A$100,0),3))</f>
        <v/>
      </c>
      <c r="M661" s="68" t="str">
        <f t="shared" ca="1" si="74"/>
        <v/>
      </c>
      <c r="N661" s="70" t="str">
        <f ca="1">IF(ISNA(MATCH(B661,Reader!$A$2:$A$100,0)),"",OFFSET(ReaderReference,MATCH(B661,Reader!$A$2:$A$100,0),5)/86400)</f>
        <v/>
      </c>
      <c r="O661" s="68" t="str">
        <f t="shared" ca="1" si="71"/>
        <v/>
      </c>
      <c r="P661" s="71" t="str">
        <f ca="1">IF(ISNA(MATCH(B661,PageBottom!$A$2:$A$1000,0)),"",OFFSET(PageBottomReference,MATCH(B661,PageBottom!$A$2:$A$1000,0),3))</f>
        <v/>
      </c>
      <c r="Q661" s="68" t="str">
        <f t="shared" ca="1" si="75"/>
        <v/>
      </c>
      <c r="R661" s="69" t="str">
        <f ca="1">IF(ISNA(MATCH(B661,PageBottom!$A$2:$A$1000,0)),"",OFFSET(PageBottomReference,MATCH(B661,PageBottom!$A$2:$A$1000,0),5)/86400)</f>
        <v/>
      </c>
      <c r="S661" s="72" t="str">
        <f t="shared" ca="1" si="76"/>
        <v/>
      </c>
      <c r="T661" s="73" t="str">
        <f ca="1">IF(ISNA(MATCH(B661,Pages!$A$2:$A$1000,0)),"",OFFSET(PageReference,MATCH(B661,Pages!$A$2:$A$1000,0),3))</f>
        <v/>
      </c>
      <c r="U661" s="66" t="str">
        <f ca="1">IF(ISNA(MATCH(B661,Pages!$A$2:$A$1000,0)),"",OFFSET(PageReference,MATCH(B661,Pages!$A$2:$A$1000,0),1))</f>
        <v/>
      </c>
      <c r="V661" s="66" t="str">
        <f ca="1">IF(ISNA(MATCH(B661,Pages!$A$2:$A$1000,0)),"",OFFSET(PageReference,MATCH(B661,Pages!$A$2:$A$1000,0),2))</f>
        <v/>
      </c>
      <c r="W661" s="68" t="str">
        <f t="shared" si="72"/>
        <v/>
      </c>
      <c r="X661" s="68" t="str">
        <f ca="1">IF(ISNA(MATCH(B661,Pages!$A$2:$A$1000,0)),"",OFFSET(PageReference,MATCH(B661,Pages!$A$2:$A$1000,0),5)/100)</f>
        <v/>
      </c>
      <c r="Y661" s="68" t="str">
        <f ca="1">IF(ISNA(MATCH(B661,Pages!$A$2:$A$1000,0)),"",OFFSET(PageReference,MATCH(B661,Pages!$A$2:$A$1000,0),6)/100)</f>
        <v/>
      </c>
      <c r="Z661" s="70" t="str">
        <f ca="1">IF(ISNA(MATCH(B661,Pages!$A$2:$A$1000,0)),"",OFFSET(PageReference,MATCH(B661,Pages!$A$2:$A$1000,0),4)/86400)</f>
        <v/>
      </c>
    </row>
    <row r="662" spans="2:26" s="74" customFormat="1" ht="12.75" x14ac:dyDescent="0.2">
      <c r="B662" s="67" t="str">
        <f>IF(ISBLANK(Allowed!A648),"",Allowed!A648)</f>
        <v/>
      </c>
      <c r="C662" s="66" t="str">
        <f>IF(ISBLANK(Allowed!C648),"",Allowed!C648)</f>
        <v/>
      </c>
      <c r="D662" s="66" t="str">
        <f>IF(ISBLANK(Allowed!D648),"",Allowed!D648)</f>
        <v/>
      </c>
      <c r="E662" s="66" t="str">
        <f>IF(ISBLANK(Allowed!F648),"",Allowed!F648)</f>
        <v/>
      </c>
      <c r="F662" s="67" t="str">
        <f ca="1">IF(ISNA(MATCH(B662,Started!$A$2:$A$100,0)),"",OFFSET(StartedReference,MATCH(B662,Started!$A$2:$A$100,0),3))</f>
        <v/>
      </c>
      <c r="G662" s="68" t="str">
        <f t="shared" ca="1" si="70"/>
        <v/>
      </c>
      <c r="H662" s="69" t="str">
        <f ca="1">IF(ISNA(MATCH(B662,Started!$A$2:$A$1000,0)),"",OFFSET(StartedReference,MATCH(B662,Started!$A$2:$A$1000,0),5)/86400)</f>
        <v/>
      </c>
      <c r="I662" s="66" t="str">
        <f ca="1">IF(ISNA(MATCH(B662,Viewer!$A$2:$A$100,0)),"",OFFSET(ViewerReference,MATCH(B662,Viewer!$A$2:$A$100,0),3))</f>
        <v/>
      </c>
      <c r="J662" s="68" t="str">
        <f t="shared" ca="1" si="73"/>
        <v/>
      </c>
      <c r="K662" s="70" t="str">
        <f ca="1">IF(ISNA(MATCH(B662,Viewer!$A$2:$A$100,0)),"",OFFSET(ViewerReference,MATCH(B662,Viewer!$A$2:$A$100,0),5)/86400)</f>
        <v/>
      </c>
      <c r="L662" s="66" t="str">
        <f ca="1">IF(ISNA(MATCH(B662,Reader!$A$2:$A$100,0)),"",OFFSET(ReaderReference,MATCH(B662,Reader!$A$2:$A$100,0),3))</f>
        <v/>
      </c>
      <c r="M662" s="68" t="str">
        <f t="shared" ca="1" si="74"/>
        <v/>
      </c>
      <c r="N662" s="70" t="str">
        <f ca="1">IF(ISNA(MATCH(B662,Reader!$A$2:$A$100,0)),"",OFFSET(ReaderReference,MATCH(B662,Reader!$A$2:$A$100,0),5)/86400)</f>
        <v/>
      </c>
      <c r="O662" s="68" t="str">
        <f t="shared" ca="1" si="71"/>
        <v/>
      </c>
      <c r="P662" s="71" t="str">
        <f ca="1">IF(ISNA(MATCH(B662,PageBottom!$A$2:$A$1000,0)),"",OFFSET(PageBottomReference,MATCH(B662,PageBottom!$A$2:$A$1000,0),3))</f>
        <v/>
      </c>
      <c r="Q662" s="68" t="str">
        <f t="shared" ca="1" si="75"/>
        <v/>
      </c>
      <c r="R662" s="69" t="str">
        <f ca="1">IF(ISNA(MATCH(B662,PageBottom!$A$2:$A$1000,0)),"",OFFSET(PageBottomReference,MATCH(B662,PageBottom!$A$2:$A$1000,0),5)/86400)</f>
        <v/>
      </c>
      <c r="S662" s="72" t="str">
        <f t="shared" ca="1" si="76"/>
        <v/>
      </c>
      <c r="T662" s="73" t="str">
        <f ca="1">IF(ISNA(MATCH(B662,Pages!$A$2:$A$1000,0)),"",OFFSET(PageReference,MATCH(B662,Pages!$A$2:$A$1000,0),3))</f>
        <v/>
      </c>
      <c r="U662" s="66" t="str">
        <f ca="1">IF(ISNA(MATCH(B662,Pages!$A$2:$A$1000,0)),"",OFFSET(PageReference,MATCH(B662,Pages!$A$2:$A$1000,0),1))</f>
        <v/>
      </c>
      <c r="V662" s="66" t="str">
        <f ca="1">IF(ISNA(MATCH(B662,Pages!$A$2:$A$1000,0)),"",OFFSET(PageReference,MATCH(B662,Pages!$A$2:$A$1000,0),2))</f>
        <v/>
      </c>
      <c r="W662" s="68" t="str">
        <f t="shared" si="72"/>
        <v/>
      </c>
      <c r="X662" s="68" t="str">
        <f ca="1">IF(ISNA(MATCH(B662,Pages!$A$2:$A$1000,0)),"",OFFSET(PageReference,MATCH(B662,Pages!$A$2:$A$1000,0),5)/100)</f>
        <v/>
      </c>
      <c r="Y662" s="68" t="str">
        <f ca="1">IF(ISNA(MATCH(B662,Pages!$A$2:$A$1000,0)),"",OFFSET(PageReference,MATCH(B662,Pages!$A$2:$A$1000,0),6)/100)</f>
        <v/>
      </c>
      <c r="Z662" s="70" t="str">
        <f ca="1">IF(ISNA(MATCH(B662,Pages!$A$2:$A$1000,0)),"",OFFSET(PageReference,MATCH(B662,Pages!$A$2:$A$1000,0),4)/86400)</f>
        <v/>
      </c>
    </row>
    <row r="663" spans="2:26" s="74" customFormat="1" ht="12.75" x14ac:dyDescent="0.2">
      <c r="B663" s="67" t="str">
        <f>IF(ISBLANK(Allowed!A649),"",Allowed!A649)</f>
        <v/>
      </c>
      <c r="C663" s="66" t="str">
        <f>IF(ISBLANK(Allowed!C649),"",Allowed!C649)</f>
        <v/>
      </c>
      <c r="D663" s="66" t="str">
        <f>IF(ISBLANK(Allowed!D649),"",Allowed!D649)</f>
        <v/>
      </c>
      <c r="E663" s="66" t="str">
        <f>IF(ISBLANK(Allowed!F649),"",Allowed!F649)</f>
        <v/>
      </c>
      <c r="F663" s="67" t="str">
        <f ca="1">IF(ISNA(MATCH(B663,Started!$A$2:$A$100,0)),"",OFFSET(StartedReference,MATCH(B663,Started!$A$2:$A$100,0),3))</f>
        <v/>
      </c>
      <c r="G663" s="68" t="str">
        <f t="shared" ca="1" si="70"/>
        <v/>
      </c>
      <c r="H663" s="69" t="str">
        <f ca="1">IF(ISNA(MATCH(B663,Started!$A$2:$A$1000,0)),"",OFFSET(StartedReference,MATCH(B663,Started!$A$2:$A$1000,0),5)/86400)</f>
        <v/>
      </c>
      <c r="I663" s="66" t="str">
        <f ca="1">IF(ISNA(MATCH(B663,Viewer!$A$2:$A$100,0)),"",OFFSET(ViewerReference,MATCH(B663,Viewer!$A$2:$A$100,0),3))</f>
        <v/>
      </c>
      <c r="J663" s="68" t="str">
        <f t="shared" ca="1" si="73"/>
        <v/>
      </c>
      <c r="K663" s="70" t="str">
        <f ca="1">IF(ISNA(MATCH(B663,Viewer!$A$2:$A$100,0)),"",OFFSET(ViewerReference,MATCH(B663,Viewer!$A$2:$A$100,0),5)/86400)</f>
        <v/>
      </c>
      <c r="L663" s="66" t="str">
        <f ca="1">IF(ISNA(MATCH(B663,Reader!$A$2:$A$100,0)),"",OFFSET(ReaderReference,MATCH(B663,Reader!$A$2:$A$100,0),3))</f>
        <v/>
      </c>
      <c r="M663" s="68" t="str">
        <f t="shared" ca="1" si="74"/>
        <v/>
      </c>
      <c r="N663" s="70" t="str">
        <f ca="1">IF(ISNA(MATCH(B663,Reader!$A$2:$A$100,0)),"",OFFSET(ReaderReference,MATCH(B663,Reader!$A$2:$A$100,0),5)/86400)</f>
        <v/>
      </c>
      <c r="O663" s="68" t="str">
        <f t="shared" ca="1" si="71"/>
        <v/>
      </c>
      <c r="P663" s="71" t="str">
        <f ca="1">IF(ISNA(MATCH(B663,PageBottom!$A$2:$A$1000,0)),"",OFFSET(PageBottomReference,MATCH(B663,PageBottom!$A$2:$A$1000,0),3))</f>
        <v/>
      </c>
      <c r="Q663" s="68" t="str">
        <f t="shared" ca="1" si="75"/>
        <v/>
      </c>
      <c r="R663" s="69" t="str">
        <f ca="1">IF(ISNA(MATCH(B663,PageBottom!$A$2:$A$1000,0)),"",OFFSET(PageBottomReference,MATCH(B663,PageBottom!$A$2:$A$1000,0),5)/86400)</f>
        <v/>
      </c>
      <c r="S663" s="72" t="str">
        <f t="shared" ca="1" si="76"/>
        <v/>
      </c>
      <c r="T663" s="73" t="str">
        <f ca="1">IF(ISNA(MATCH(B663,Pages!$A$2:$A$1000,0)),"",OFFSET(PageReference,MATCH(B663,Pages!$A$2:$A$1000,0),3))</f>
        <v/>
      </c>
      <c r="U663" s="66" t="str">
        <f ca="1">IF(ISNA(MATCH(B663,Pages!$A$2:$A$1000,0)),"",OFFSET(PageReference,MATCH(B663,Pages!$A$2:$A$1000,0),1))</f>
        <v/>
      </c>
      <c r="V663" s="66" t="str">
        <f ca="1">IF(ISNA(MATCH(B663,Pages!$A$2:$A$1000,0)),"",OFFSET(PageReference,MATCH(B663,Pages!$A$2:$A$1000,0),2))</f>
        <v/>
      </c>
      <c r="W663" s="68" t="str">
        <f t="shared" si="72"/>
        <v/>
      </c>
      <c r="X663" s="68" t="str">
        <f ca="1">IF(ISNA(MATCH(B663,Pages!$A$2:$A$1000,0)),"",OFFSET(PageReference,MATCH(B663,Pages!$A$2:$A$1000,0),5)/100)</f>
        <v/>
      </c>
      <c r="Y663" s="68" t="str">
        <f ca="1">IF(ISNA(MATCH(B663,Pages!$A$2:$A$1000,0)),"",OFFSET(PageReference,MATCH(B663,Pages!$A$2:$A$1000,0),6)/100)</f>
        <v/>
      </c>
      <c r="Z663" s="70" t="str">
        <f ca="1">IF(ISNA(MATCH(B663,Pages!$A$2:$A$1000,0)),"",OFFSET(PageReference,MATCH(B663,Pages!$A$2:$A$1000,0),4)/86400)</f>
        <v/>
      </c>
    </row>
    <row r="664" spans="2:26" s="74" customFormat="1" ht="12.75" x14ac:dyDescent="0.2">
      <c r="B664" s="67" t="str">
        <f>IF(ISBLANK(Allowed!A650),"",Allowed!A650)</f>
        <v/>
      </c>
      <c r="C664" s="66" t="str">
        <f>IF(ISBLANK(Allowed!C650),"",Allowed!C650)</f>
        <v/>
      </c>
      <c r="D664" s="66" t="str">
        <f>IF(ISBLANK(Allowed!D650),"",Allowed!D650)</f>
        <v/>
      </c>
      <c r="E664" s="66" t="str">
        <f>IF(ISBLANK(Allowed!F650),"",Allowed!F650)</f>
        <v/>
      </c>
      <c r="F664" s="67" t="str">
        <f ca="1">IF(ISNA(MATCH(B664,Started!$A$2:$A$100,0)),"",OFFSET(StartedReference,MATCH(B664,Started!$A$2:$A$100,0),3))</f>
        <v/>
      </c>
      <c r="G664" s="68" t="str">
        <f t="shared" ca="1" si="70"/>
        <v/>
      </c>
      <c r="H664" s="69" t="str">
        <f ca="1">IF(ISNA(MATCH(B664,Started!$A$2:$A$1000,0)),"",OFFSET(StartedReference,MATCH(B664,Started!$A$2:$A$1000,0),5)/86400)</f>
        <v/>
      </c>
      <c r="I664" s="66" t="str">
        <f ca="1">IF(ISNA(MATCH(B664,Viewer!$A$2:$A$100,0)),"",OFFSET(ViewerReference,MATCH(B664,Viewer!$A$2:$A$100,0),3))</f>
        <v/>
      </c>
      <c r="J664" s="68" t="str">
        <f t="shared" ca="1" si="73"/>
        <v/>
      </c>
      <c r="K664" s="70" t="str">
        <f ca="1">IF(ISNA(MATCH(B664,Viewer!$A$2:$A$100,0)),"",OFFSET(ViewerReference,MATCH(B664,Viewer!$A$2:$A$100,0),5)/86400)</f>
        <v/>
      </c>
      <c r="L664" s="66" t="str">
        <f ca="1">IF(ISNA(MATCH(B664,Reader!$A$2:$A$100,0)),"",OFFSET(ReaderReference,MATCH(B664,Reader!$A$2:$A$100,0),3))</f>
        <v/>
      </c>
      <c r="M664" s="68" t="str">
        <f t="shared" ca="1" si="74"/>
        <v/>
      </c>
      <c r="N664" s="70" t="str">
        <f ca="1">IF(ISNA(MATCH(B664,Reader!$A$2:$A$100,0)),"",OFFSET(ReaderReference,MATCH(B664,Reader!$A$2:$A$100,0),5)/86400)</f>
        <v/>
      </c>
      <c r="O664" s="68" t="str">
        <f t="shared" ca="1" si="71"/>
        <v/>
      </c>
      <c r="P664" s="71" t="str">
        <f ca="1">IF(ISNA(MATCH(B664,PageBottom!$A$2:$A$1000,0)),"",OFFSET(PageBottomReference,MATCH(B664,PageBottom!$A$2:$A$1000,0),3))</f>
        <v/>
      </c>
      <c r="Q664" s="68" t="str">
        <f t="shared" ca="1" si="75"/>
        <v/>
      </c>
      <c r="R664" s="69" t="str">
        <f ca="1">IF(ISNA(MATCH(B664,PageBottom!$A$2:$A$1000,0)),"",OFFSET(PageBottomReference,MATCH(B664,PageBottom!$A$2:$A$1000,0),5)/86400)</f>
        <v/>
      </c>
      <c r="S664" s="72" t="str">
        <f t="shared" ca="1" si="76"/>
        <v/>
      </c>
      <c r="T664" s="73" t="str">
        <f ca="1">IF(ISNA(MATCH(B664,Pages!$A$2:$A$1000,0)),"",OFFSET(PageReference,MATCH(B664,Pages!$A$2:$A$1000,0),3))</f>
        <v/>
      </c>
      <c r="U664" s="66" t="str">
        <f ca="1">IF(ISNA(MATCH(B664,Pages!$A$2:$A$1000,0)),"",OFFSET(PageReference,MATCH(B664,Pages!$A$2:$A$1000,0),1))</f>
        <v/>
      </c>
      <c r="V664" s="66" t="str">
        <f ca="1">IF(ISNA(MATCH(B664,Pages!$A$2:$A$1000,0)),"",OFFSET(PageReference,MATCH(B664,Pages!$A$2:$A$1000,0),2))</f>
        <v/>
      </c>
      <c r="W664" s="68" t="str">
        <f t="shared" si="72"/>
        <v/>
      </c>
      <c r="X664" s="68" t="str">
        <f ca="1">IF(ISNA(MATCH(B664,Pages!$A$2:$A$1000,0)),"",OFFSET(PageReference,MATCH(B664,Pages!$A$2:$A$1000,0),5)/100)</f>
        <v/>
      </c>
      <c r="Y664" s="68" t="str">
        <f ca="1">IF(ISNA(MATCH(B664,Pages!$A$2:$A$1000,0)),"",OFFSET(PageReference,MATCH(B664,Pages!$A$2:$A$1000,0),6)/100)</f>
        <v/>
      </c>
      <c r="Z664" s="70" t="str">
        <f ca="1">IF(ISNA(MATCH(B664,Pages!$A$2:$A$1000,0)),"",OFFSET(PageReference,MATCH(B664,Pages!$A$2:$A$1000,0),4)/86400)</f>
        <v/>
      </c>
    </row>
    <row r="665" spans="2:26" s="74" customFormat="1" ht="12.75" x14ac:dyDescent="0.2">
      <c r="B665" s="67" t="str">
        <f>IF(ISBLANK(Allowed!A651),"",Allowed!A651)</f>
        <v/>
      </c>
      <c r="C665" s="66" t="str">
        <f>IF(ISBLANK(Allowed!C651),"",Allowed!C651)</f>
        <v/>
      </c>
      <c r="D665" s="66" t="str">
        <f>IF(ISBLANK(Allowed!D651),"",Allowed!D651)</f>
        <v/>
      </c>
      <c r="E665" s="66" t="str">
        <f>IF(ISBLANK(Allowed!F651),"",Allowed!F651)</f>
        <v/>
      </c>
      <c r="F665" s="67" t="str">
        <f ca="1">IF(ISNA(MATCH(B665,Started!$A$2:$A$100,0)),"",OFFSET(StartedReference,MATCH(B665,Started!$A$2:$A$100,0),3))</f>
        <v/>
      </c>
      <c r="G665" s="68" t="str">
        <f t="shared" ca="1" si="70"/>
        <v/>
      </c>
      <c r="H665" s="69" t="str">
        <f ca="1">IF(ISNA(MATCH(B665,Started!$A$2:$A$1000,0)),"",OFFSET(StartedReference,MATCH(B665,Started!$A$2:$A$1000,0),5)/86400)</f>
        <v/>
      </c>
      <c r="I665" s="66" t="str">
        <f ca="1">IF(ISNA(MATCH(B665,Viewer!$A$2:$A$100,0)),"",OFFSET(ViewerReference,MATCH(B665,Viewer!$A$2:$A$100,0),3))</f>
        <v/>
      </c>
      <c r="J665" s="68" t="str">
        <f t="shared" ca="1" si="73"/>
        <v/>
      </c>
      <c r="K665" s="70" t="str">
        <f ca="1">IF(ISNA(MATCH(B665,Viewer!$A$2:$A$100,0)),"",OFFSET(ViewerReference,MATCH(B665,Viewer!$A$2:$A$100,0),5)/86400)</f>
        <v/>
      </c>
      <c r="L665" s="66" t="str">
        <f ca="1">IF(ISNA(MATCH(B665,Reader!$A$2:$A$100,0)),"",OFFSET(ReaderReference,MATCH(B665,Reader!$A$2:$A$100,0),3))</f>
        <v/>
      </c>
      <c r="M665" s="68" t="str">
        <f t="shared" ca="1" si="74"/>
        <v/>
      </c>
      <c r="N665" s="70" t="str">
        <f ca="1">IF(ISNA(MATCH(B665,Reader!$A$2:$A$100,0)),"",OFFSET(ReaderReference,MATCH(B665,Reader!$A$2:$A$100,0),5)/86400)</f>
        <v/>
      </c>
      <c r="O665" s="68" t="str">
        <f t="shared" ca="1" si="71"/>
        <v/>
      </c>
      <c r="P665" s="71" t="str">
        <f ca="1">IF(ISNA(MATCH(B665,PageBottom!$A$2:$A$1000,0)),"",OFFSET(PageBottomReference,MATCH(B665,PageBottom!$A$2:$A$1000,0),3))</f>
        <v/>
      </c>
      <c r="Q665" s="68" t="str">
        <f t="shared" ca="1" si="75"/>
        <v/>
      </c>
      <c r="R665" s="69" t="str">
        <f ca="1">IF(ISNA(MATCH(B665,PageBottom!$A$2:$A$1000,0)),"",OFFSET(PageBottomReference,MATCH(B665,PageBottom!$A$2:$A$1000,0),5)/86400)</f>
        <v/>
      </c>
      <c r="S665" s="72" t="str">
        <f t="shared" ca="1" si="76"/>
        <v/>
      </c>
      <c r="T665" s="73" t="str">
        <f ca="1">IF(ISNA(MATCH(B665,Pages!$A$2:$A$1000,0)),"",OFFSET(PageReference,MATCH(B665,Pages!$A$2:$A$1000,0),3))</f>
        <v/>
      </c>
      <c r="U665" s="66" t="str">
        <f ca="1">IF(ISNA(MATCH(B665,Pages!$A$2:$A$1000,0)),"",OFFSET(PageReference,MATCH(B665,Pages!$A$2:$A$1000,0),1))</f>
        <v/>
      </c>
      <c r="V665" s="66" t="str">
        <f ca="1">IF(ISNA(MATCH(B665,Pages!$A$2:$A$1000,0)),"",OFFSET(PageReference,MATCH(B665,Pages!$A$2:$A$1000,0),2))</f>
        <v/>
      </c>
      <c r="W665" s="68" t="str">
        <f t="shared" si="72"/>
        <v/>
      </c>
      <c r="X665" s="68" t="str">
        <f ca="1">IF(ISNA(MATCH(B665,Pages!$A$2:$A$1000,0)),"",OFFSET(PageReference,MATCH(B665,Pages!$A$2:$A$1000,0),5)/100)</f>
        <v/>
      </c>
      <c r="Y665" s="68" t="str">
        <f ca="1">IF(ISNA(MATCH(B665,Pages!$A$2:$A$1000,0)),"",OFFSET(PageReference,MATCH(B665,Pages!$A$2:$A$1000,0),6)/100)</f>
        <v/>
      </c>
      <c r="Z665" s="70" t="str">
        <f ca="1">IF(ISNA(MATCH(B665,Pages!$A$2:$A$1000,0)),"",OFFSET(PageReference,MATCH(B665,Pages!$A$2:$A$1000,0),4)/86400)</f>
        <v/>
      </c>
    </row>
    <row r="666" spans="2:26" s="74" customFormat="1" ht="12.75" x14ac:dyDescent="0.2">
      <c r="B666" s="67" t="str">
        <f>IF(ISBLANK(Allowed!A652),"",Allowed!A652)</f>
        <v/>
      </c>
      <c r="C666" s="66" t="str">
        <f>IF(ISBLANK(Allowed!C652),"",Allowed!C652)</f>
        <v/>
      </c>
      <c r="D666" s="66" t="str">
        <f>IF(ISBLANK(Allowed!D652),"",Allowed!D652)</f>
        <v/>
      </c>
      <c r="E666" s="66" t="str">
        <f>IF(ISBLANK(Allowed!F652),"",Allowed!F652)</f>
        <v/>
      </c>
      <c r="F666" s="67" t="str">
        <f ca="1">IF(ISNA(MATCH(B666,Started!$A$2:$A$100,0)),"",OFFSET(StartedReference,MATCH(B666,Started!$A$2:$A$100,0),3))</f>
        <v/>
      </c>
      <c r="G666" s="68" t="str">
        <f t="shared" ca="1" si="70"/>
        <v/>
      </c>
      <c r="H666" s="69" t="str">
        <f ca="1">IF(ISNA(MATCH(B666,Started!$A$2:$A$1000,0)),"",OFFSET(StartedReference,MATCH(B666,Started!$A$2:$A$1000,0),5)/86400)</f>
        <v/>
      </c>
      <c r="I666" s="66" t="str">
        <f ca="1">IF(ISNA(MATCH(B666,Viewer!$A$2:$A$100,0)),"",OFFSET(ViewerReference,MATCH(B666,Viewer!$A$2:$A$100,0),3))</f>
        <v/>
      </c>
      <c r="J666" s="68" t="str">
        <f t="shared" ca="1" si="73"/>
        <v/>
      </c>
      <c r="K666" s="70" t="str">
        <f ca="1">IF(ISNA(MATCH(B666,Viewer!$A$2:$A$100,0)),"",OFFSET(ViewerReference,MATCH(B666,Viewer!$A$2:$A$100,0),5)/86400)</f>
        <v/>
      </c>
      <c r="L666" s="66" t="str">
        <f ca="1">IF(ISNA(MATCH(B666,Reader!$A$2:$A$100,0)),"",OFFSET(ReaderReference,MATCH(B666,Reader!$A$2:$A$100,0),3))</f>
        <v/>
      </c>
      <c r="M666" s="68" t="str">
        <f t="shared" ca="1" si="74"/>
        <v/>
      </c>
      <c r="N666" s="70" t="str">
        <f ca="1">IF(ISNA(MATCH(B666,Reader!$A$2:$A$100,0)),"",OFFSET(ReaderReference,MATCH(B666,Reader!$A$2:$A$100,0),5)/86400)</f>
        <v/>
      </c>
      <c r="O666" s="68" t="str">
        <f t="shared" ca="1" si="71"/>
        <v/>
      </c>
      <c r="P666" s="71" t="str">
        <f ca="1">IF(ISNA(MATCH(B666,PageBottom!$A$2:$A$1000,0)),"",OFFSET(PageBottomReference,MATCH(B666,PageBottom!$A$2:$A$1000,0),3))</f>
        <v/>
      </c>
      <c r="Q666" s="68" t="str">
        <f t="shared" ca="1" si="75"/>
        <v/>
      </c>
      <c r="R666" s="69" t="str">
        <f ca="1">IF(ISNA(MATCH(B666,PageBottom!$A$2:$A$1000,0)),"",OFFSET(PageBottomReference,MATCH(B666,PageBottom!$A$2:$A$1000,0),5)/86400)</f>
        <v/>
      </c>
      <c r="S666" s="72" t="str">
        <f t="shared" ca="1" si="76"/>
        <v/>
      </c>
      <c r="T666" s="73" t="str">
        <f ca="1">IF(ISNA(MATCH(B666,Pages!$A$2:$A$1000,0)),"",OFFSET(PageReference,MATCH(B666,Pages!$A$2:$A$1000,0),3))</f>
        <v/>
      </c>
      <c r="U666" s="66" t="str">
        <f ca="1">IF(ISNA(MATCH(B666,Pages!$A$2:$A$1000,0)),"",OFFSET(PageReference,MATCH(B666,Pages!$A$2:$A$1000,0),1))</f>
        <v/>
      </c>
      <c r="V666" s="66" t="str">
        <f ca="1">IF(ISNA(MATCH(B666,Pages!$A$2:$A$1000,0)),"",OFFSET(PageReference,MATCH(B666,Pages!$A$2:$A$1000,0),2))</f>
        <v/>
      </c>
      <c r="W666" s="68" t="str">
        <f t="shared" si="72"/>
        <v/>
      </c>
      <c r="X666" s="68" t="str">
        <f ca="1">IF(ISNA(MATCH(B666,Pages!$A$2:$A$1000,0)),"",OFFSET(PageReference,MATCH(B666,Pages!$A$2:$A$1000,0),5)/100)</f>
        <v/>
      </c>
      <c r="Y666" s="68" t="str">
        <f ca="1">IF(ISNA(MATCH(B666,Pages!$A$2:$A$1000,0)),"",OFFSET(PageReference,MATCH(B666,Pages!$A$2:$A$1000,0),6)/100)</f>
        <v/>
      </c>
      <c r="Z666" s="70" t="str">
        <f ca="1">IF(ISNA(MATCH(B666,Pages!$A$2:$A$1000,0)),"",OFFSET(PageReference,MATCH(B666,Pages!$A$2:$A$1000,0),4)/86400)</f>
        <v/>
      </c>
    </row>
    <row r="667" spans="2:26" s="74" customFormat="1" ht="12.75" x14ac:dyDescent="0.2">
      <c r="B667" s="67" t="str">
        <f>IF(ISBLANK(Allowed!A653),"",Allowed!A653)</f>
        <v/>
      </c>
      <c r="C667" s="66" t="str">
        <f>IF(ISBLANK(Allowed!C653),"",Allowed!C653)</f>
        <v/>
      </c>
      <c r="D667" s="66" t="str">
        <f>IF(ISBLANK(Allowed!D653),"",Allowed!D653)</f>
        <v/>
      </c>
      <c r="E667" s="66" t="str">
        <f>IF(ISBLANK(Allowed!F653),"",Allowed!F653)</f>
        <v/>
      </c>
      <c r="F667" s="67" t="str">
        <f ca="1">IF(ISNA(MATCH(B667,Started!$A$2:$A$100,0)),"",OFFSET(StartedReference,MATCH(B667,Started!$A$2:$A$100,0),3))</f>
        <v/>
      </c>
      <c r="G667" s="68" t="str">
        <f t="shared" ca="1" si="70"/>
        <v/>
      </c>
      <c r="H667" s="69" t="str">
        <f ca="1">IF(ISNA(MATCH(B667,Started!$A$2:$A$1000,0)),"",OFFSET(StartedReference,MATCH(B667,Started!$A$2:$A$1000,0),5)/86400)</f>
        <v/>
      </c>
      <c r="I667" s="66" t="str">
        <f ca="1">IF(ISNA(MATCH(B667,Viewer!$A$2:$A$100,0)),"",OFFSET(ViewerReference,MATCH(B667,Viewer!$A$2:$A$100,0),3))</f>
        <v/>
      </c>
      <c r="J667" s="68" t="str">
        <f t="shared" ca="1" si="73"/>
        <v/>
      </c>
      <c r="K667" s="70" t="str">
        <f ca="1">IF(ISNA(MATCH(B667,Viewer!$A$2:$A$100,0)),"",OFFSET(ViewerReference,MATCH(B667,Viewer!$A$2:$A$100,0),5)/86400)</f>
        <v/>
      </c>
      <c r="L667" s="66" t="str">
        <f ca="1">IF(ISNA(MATCH(B667,Reader!$A$2:$A$100,0)),"",OFFSET(ReaderReference,MATCH(B667,Reader!$A$2:$A$100,0),3))</f>
        <v/>
      </c>
      <c r="M667" s="68" t="str">
        <f t="shared" ca="1" si="74"/>
        <v/>
      </c>
      <c r="N667" s="70" t="str">
        <f ca="1">IF(ISNA(MATCH(B667,Reader!$A$2:$A$100,0)),"",OFFSET(ReaderReference,MATCH(B667,Reader!$A$2:$A$100,0),5)/86400)</f>
        <v/>
      </c>
      <c r="O667" s="68" t="str">
        <f t="shared" ca="1" si="71"/>
        <v/>
      </c>
      <c r="P667" s="71" t="str">
        <f ca="1">IF(ISNA(MATCH(B667,PageBottom!$A$2:$A$1000,0)),"",OFFSET(PageBottomReference,MATCH(B667,PageBottom!$A$2:$A$1000,0),3))</f>
        <v/>
      </c>
      <c r="Q667" s="68" t="str">
        <f t="shared" ca="1" si="75"/>
        <v/>
      </c>
      <c r="R667" s="69" t="str">
        <f ca="1">IF(ISNA(MATCH(B667,PageBottom!$A$2:$A$1000,0)),"",OFFSET(PageBottomReference,MATCH(B667,PageBottom!$A$2:$A$1000,0),5)/86400)</f>
        <v/>
      </c>
      <c r="S667" s="72" t="str">
        <f t="shared" ca="1" si="76"/>
        <v/>
      </c>
      <c r="T667" s="73" t="str">
        <f ca="1">IF(ISNA(MATCH(B667,Pages!$A$2:$A$1000,0)),"",OFFSET(PageReference,MATCH(B667,Pages!$A$2:$A$1000,0),3))</f>
        <v/>
      </c>
      <c r="U667" s="66" t="str">
        <f ca="1">IF(ISNA(MATCH(B667,Pages!$A$2:$A$1000,0)),"",OFFSET(PageReference,MATCH(B667,Pages!$A$2:$A$1000,0),1))</f>
        <v/>
      </c>
      <c r="V667" s="66" t="str">
        <f ca="1">IF(ISNA(MATCH(B667,Pages!$A$2:$A$1000,0)),"",OFFSET(PageReference,MATCH(B667,Pages!$A$2:$A$1000,0),2))</f>
        <v/>
      </c>
      <c r="W667" s="68" t="str">
        <f t="shared" si="72"/>
        <v/>
      </c>
      <c r="X667" s="68" t="str">
        <f ca="1">IF(ISNA(MATCH(B667,Pages!$A$2:$A$1000,0)),"",OFFSET(PageReference,MATCH(B667,Pages!$A$2:$A$1000,0),5)/100)</f>
        <v/>
      </c>
      <c r="Y667" s="68" t="str">
        <f ca="1">IF(ISNA(MATCH(B667,Pages!$A$2:$A$1000,0)),"",OFFSET(PageReference,MATCH(B667,Pages!$A$2:$A$1000,0),6)/100)</f>
        <v/>
      </c>
      <c r="Z667" s="70" t="str">
        <f ca="1">IF(ISNA(MATCH(B667,Pages!$A$2:$A$1000,0)),"",OFFSET(PageReference,MATCH(B667,Pages!$A$2:$A$1000,0),4)/86400)</f>
        <v/>
      </c>
    </row>
    <row r="668" spans="2:26" s="74" customFormat="1" ht="12.75" x14ac:dyDescent="0.2">
      <c r="B668" s="67" t="str">
        <f>IF(ISBLANK(Allowed!A654),"",Allowed!A654)</f>
        <v/>
      </c>
      <c r="C668" s="66" t="str">
        <f>IF(ISBLANK(Allowed!C654),"",Allowed!C654)</f>
        <v/>
      </c>
      <c r="D668" s="66" t="str">
        <f>IF(ISBLANK(Allowed!D654),"",Allowed!D654)</f>
        <v/>
      </c>
      <c r="E668" s="66" t="str">
        <f>IF(ISBLANK(Allowed!F654),"",Allowed!F654)</f>
        <v/>
      </c>
      <c r="F668" s="67" t="str">
        <f ca="1">IF(ISNA(MATCH(B668,Started!$A$2:$A$100,0)),"",OFFSET(StartedReference,MATCH(B668,Started!$A$2:$A$100,0),3))</f>
        <v/>
      </c>
      <c r="G668" s="68" t="str">
        <f t="shared" ca="1" si="70"/>
        <v/>
      </c>
      <c r="H668" s="69" t="str">
        <f ca="1">IF(ISNA(MATCH(B668,Started!$A$2:$A$1000,0)),"",OFFSET(StartedReference,MATCH(B668,Started!$A$2:$A$1000,0),5)/86400)</f>
        <v/>
      </c>
      <c r="I668" s="66" t="str">
        <f ca="1">IF(ISNA(MATCH(B668,Viewer!$A$2:$A$100,0)),"",OFFSET(ViewerReference,MATCH(B668,Viewer!$A$2:$A$100,0),3))</f>
        <v/>
      </c>
      <c r="J668" s="68" t="str">
        <f t="shared" ca="1" si="73"/>
        <v/>
      </c>
      <c r="K668" s="70" t="str">
        <f ca="1">IF(ISNA(MATCH(B668,Viewer!$A$2:$A$100,0)),"",OFFSET(ViewerReference,MATCH(B668,Viewer!$A$2:$A$100,0),5)/86400)</f>
        <v/>
      </c>
      <c r="L668" s="66" t="str">
        <f ca="1">IF(ISNA(MATCH(B668,Reader!$A$2:$A$100,0)),"",OFFSET(ReaderReference,MATCH(B668,Reader!$A$2:$A$100,0),3))</f>
        <v/>
      </c>
      <c r="M668" s="68" t="str">
        <f t="shared" ca="1" si="74"/>
        <v/>
      </c>
      <c r="N668" s="70" t="str">
        <f ca="1">IF(ISNA(MATCH(B668,Reader!$A$2:$A$100,0)),"",OFFSET(ReaderReference,MATCH(B668,Reader!$A$2:$A$100,0),5)/86400)</f>
        <v/>
      </c>
      <c r="O668" s="68" t="str">
        <f t="shared" ca="1" si="71"/>
        <v/>
      </c>
      <c r="P668" s="71" t="str">
        <f ca="1">IF(ISNA(MATCH(B668,PageBottom!$A$2:$A$1000,0)),"",OFFSET(PageBottomReference,MATCH(B668,PageBottom!$A$2:$A$1000,0),3))</f>
        <v/>
      </c>
      <c r="Q668" s="68" t="str">
        <f t="shared" ca="1" si="75"/>
        <v/>
      </c>
      <c r="R668" s="69" t="str">
        <f ca="1">IF(ISNA(MATCH(B668,PageBottom!$A$2:$A$1000,0)),"",OFFSET(PageBottomReference,MATCH(B668,PageBottom!$A$2:$A$1000,0),5)/86400)</f>
        <v/>
      </c>
      <c r="S668" s="72" t="str">
        <f t="shared" ca="1" si="76"/>
        <v/>
      </c>
      <c r="T668" s="73" t="str">
        <f ca="1">IF(ISNA(MATCH(B668,Pages!$A$2:$A$1000,0)),"",OFFSET(PageReference,MATCH(B668,Pages!$A$2:$A$1000,0),3))</f>
        <v/>
      </c>
      <c r="U668" s="66" t="str">
        <f ca="1">IF(ISNA(MATCH(B668,Pages!$A$2:$A$1000,0)),"",OFFSET(PageReference,MATCH(B668,Pages!$A$2:$A$1000,0),1))</f>
        <v/>
      </c>
      <c r="V668" s="66" t="str">
        <f ca="1">IF(ISNA(MATCH(B668,Pages!$A$2:$A$1000,0)),"",OFFSET(PageReference,MATCH(B668,Pages!$A$2:$A$1000,0),2))</f>
        <v/>
      </c>
      <c r="W668" s="68" t="str">
        <f t="shared" si="72"/>
        <v/>
      </c>
      <c r="X668" s="68" t="str">
        <f ca="1">IF(ISNA(MATCH(B668,Pages!$A$2:$A$1000,0)),"",OFFSET(PageReference,MATCH(B668,Pages!$A$2:$A$1000,0),5)/100)</f>
        <v/>
      </c>
      <c r="Y668" s="68" t="str">
        <f ca="1">IF(ISNA(MATCH(B668,Pages!$A$2:$A$1000,0)),"",OFFSET(PageReference,MATCH(B668,Pages!$A$2:$A$1000,0),6)/100)</f>
        <v/>
      </c>
      <c r="Z668" s="70" t="str">
        <f ca="1">IF(ISNA(MATCH(B668,Pages!$A$2:$A$1000,0)),"",OFFSET(PageReference,MATCH(B668,Pages!$A$2:$A$1000,0),4)/86400)</f>
        <v/>
      </c>
    </row>
    <row r="669" spans="2:26" s="74" customFormat="1" ht="12.75" x14ac:dyDescent="0.2">
      <c r="B669" s="67" t="str">
        <f>IF(ISBLANK(Allowed!A655),"",Allowed!A655)</f>
        <v/>
      </c>
      <c r="C669" s="66" t="str">
        <f>IF(ISBLANK(Allowed!C655),"",Allowed!C655)</f>
        <v/>
      </c>
      <c r="D669" s="66" t="str">
        <f>IF(ISBLANK(Allowed!D655),"",Allowed!D655)</f>
        <v/>
      </c>
      <c r="E669" s="66" t="str">
        <f>IF(ISBLANK(Allowed!F655),"",Allowed!F655)</f>
        <v/>
      </c>
      <c r="F669" s="67" t="str">
        <f ca="1">IF(ISNA(MATCH(B669,Started!$A$2:$A$100,0)),"",OFFSET(StartedReference,MATCH(B669,Started!$A$2:$A$100,0),3))</f>
        <v/>
      </c>
      <c r="G669" s="68" t="str">
        <f t="shared" ca="1" si="70"/>
        <v/>
      </c>
      <c r="H669" s="69" t="str">
        <f ca="1">IF(ISNA(MATCH(B669,Started!$A$2:$A$1000,0)),"",OFFSET(StartedReference,MATCH(B669,Started!$A$2:$A$1000,0),5)/86400)</f>
        <v/>
      </c>
      <c r="I669" s="66" t="str">
        <f ca="1">IF(ISNA(MATCH(B669,Viewer!$A$2:$A$100,0)),"",OFFSET(ViewerReference,MATCH(B669,Viewer!$A$2:$A$100,0),3))</f>
        <v/>
      </c>
      <c r="J669" s="68" t="str">
        <f t="shared" ca="1" si="73"/>
        <v/>
      </c>
      <c r="K669" s="70" t="str">
        <f ca="1">IF(ISNA(MATCH(B669,Viewer!$A$2:$A$100,0)),"",OFFSET(ViewerReference,MATCH(B669,Viewer!$A$2:$A$100,0),5)/86400)</f>
        <v/>
      </c>
      <c r="L669" s="66" t="str">
        <f ca="1">IF(ISNA(MATCH(B669,Reader!$A$2:$A$100,0)),"",OFFSET(ReaderReference,MATCH(B669,Reader!$A$2:$A$100,0),3))</f>
        <v/>
      </c>
      <c r="M669" s="68" t="str">
        <f t="shared" ca="1" si="74"/>
        <v/>
      </c>
      <c r="N669" s="70" t="str">
        <f ca="1">IF(ISNA(MATCH(B669,Reader!$A$2:$A$100,0)),"",OFFSET(ReaderReference,MATCH(B669,Reader!$A$2:$A$100,0),5)/86400)</f>
        <v/>
      </c>
      <c r="O669" s="68" t="str">
        <f t="shared" ca="1" si="71"/>
        <v/>
      </c>
      <c r="P669" s="71" t="str">
        <f ca="1">IF(ISNA(MATCH(B669,PageBottom!$A$2:$A$1000,0)),"",OFFSET(PageBottomReference,MATCH(B669,PageBottom!$A$2:$A$1000,0),3))</f>
        <v/>
      </c>
      <c r="Q669" s="68" t="str">
        <f t="shared" ca="1" si="75"/>
        <v/>
      </c>
      <c r="R669" s="69" t="str">
        <f ca="1">IF(ISNA(MATCH(B669,PageBottom!$A$2:$A$1000,0)),"",OFFSET(PageBottomReference,MATCH(B669,PageBottom!$A$2:$A$1000,0),5)/86400)</f>
        <v/>
      </c>
      <c r="S669" s="72" t="str">
        <f t="shared" ca="1" si="76"/>
        <v/>
      </c>
      <c r="T669" s="73" t="str">
        <f ca="1">IF(ISNA(MATCH(B669,Pages!$A$2:$A$1000,0)),"",OFFSET(PageReference,MATCH(B669,Pages!$A$2:$A$1000,0),3))</f>
        <v/>
      </c>
      <c r="U669" s="66" t="str">
        <f ca="1">IF(ISNA(MATCH(B669,Pages!$A$2:$A$1000,0)),"",OFFSET(PageReference,MATCH(B669,Pages!$A$2:$A$1000,0),1))</f>
        <v/>
      </c>
      <c r="V669" s="66" t="str">
        <f ca="1">IF(ISNA(MATCH(B669,Pages!$A$2:$A$1000,0)),"",OFFSET(PageReference,MATCH(B669,Pages!$A$2:$A$1000,0),2))</f>
        <v/>
      </c>
      <c r="W669" s="68" t="str">
        <f t="shared" si="72"/>
        <v/>
      </c>
      <c r="X669" s="68" t="str">
        <f ca="1">IF(ISNA(MATCH(B669,Pages!$A$2:$A$1000,0)),"",OFFSET(PageReference,MATCH(B669,Pages!$A$2:$A$1000,0),5)/100)</f>
        <v/>
      </c>
      <c r="Y669" s="68" t="str">
        <f ca="1">IF(ISNA(MATCH(B669,Pages!$A$2:$A$1000,0)),"",OFFSET(PageReference,MATCH(B669,Pages!$A$2:$A$1000,0),6)/100)</f>
        <v/>
      </c>
      <c r="Z669" s="70" t="str">
        <f ca="1">IF(ISNA(MATCH(B669,Pages!$A$2:$A$1000,0)),"",OFFSET(PageReference,MATCH(B669,Pages!$A$2:$A$1000,0),4)/86400)</f>
        <v/>
      </c>
    </row>
    <row r="670" spans="2:26" s="74" customFormat="1" ht="12.75" x14ac:dyDescent="0.2">
      <c r="B670" s="67" t="str">
        <f>IF(ISBLANK(Allowed!A656),"",Allowed!A656)</f>
        <v/>
      </c>
      <c r="C670" s="66" t="str">
        <f>IF(ISBLANK(Allowed!C656),"",Allowed!C656)</f>
        <v/>
      </c>
      <c r="D670" s="66" t="str">
        <f>IF(ISBLANK(Allowed!D656),"",Allowed!D656)</f>
        <v/>
      </c>
      <c r="E670" s="66" t="str">
        <f>IF(ISBLANK(Allowed!F656),"",Allowed!F656)</f>
        <v/>
      </c>
      <c r="F670" s="67" t="str">
        <f ca="1">IF(ISNA(MATCH(B670,Started!$A$2:$A$100,0)),"",OFFSET(StartedReference,MATCH(B670,Started!$A$2:$A$100,0),3))</f>
        <v/>
      </c>
      <c r="G670" s="68" t="str">
        <f t="shared" ca="1" si="70"/>
        <v/>
      </c>
      <c r="H670" s="69" t="str">
        <f ca="1">IF(ISNA(MATCH(B670,Started!$A$2:$A$1000,0)),"",OFFSET(StartedReference,MATCH(B670,Started!$A$2:$A$1000,0),5)/86400)</f>
        <v/>
      </c>
      <c r="I670" s="66" t="str">
        <f ca="1">IF(ISNA(MATCH(B670,Viewer!$A$2:$A$100,0)),"",OFFSET(ViewerReference,MATCH(B670,Viewer!$A$2:$A$100,0),3))</f>
        <v/>
      </c>
      <c r="J670" s="68" t="str">
        <f t="shared" ca="1" si="73"/>
        <v/>
      </c>
      <c r="K670" s="70" t="str">
        <f ca="1">IF(ISNA(MATCH(B670,Viewer!$A$2:$A$100,0)),"",OFFSET(ViewerReference,MATCH(B670,Viewer!$A$2:$A$100,0),5)/86400)</f>
        <v/>
      </c>
      <c r="L670" s="66" t="str">
        <f ca="1">IF(ISNA(MATCH(B670,Reader!$A$2:$A$100,0)),"",OFFSET(ReaderReference,MATCH(B670,Reader!$A$2:$A$100,0),3))</f>
        <v/>
      </c>
      <c r="M670" s="68" t="str">
        <f t="shared" ca="1" si="74"/>
        <v/>
      </c>
      <c r="N670" s="70" t="str">
        <f ca="1">IF(ISNA(MATCH(B670,Reader!$A$2:$A$100,0)),"",OFFSET(ReaderReference,MATCH(B670,Reader!$A$2:$A$100,0),5)/86400)</f>
        <v/>
      </c>
      <c r="O670" s="68" t="str">
        <f t="shared" ca="1" si="71"/>
        <v/>
      </c>
      <c r="P670" s="71" t="str">
        <f ca="1">IF(ISNA(MATCH(B670,PageBottom!$A$2:$A$1000,0)),"",OFFSET(PageBottomReference,MATCH(B670,PageBottom!$A$2:$A$1000,0),3))</f>
        <v/>
      </c>
      <c r="Q670" s="68" t="str">
        <f t="shared" ca="1" si="75"/>
        <v/>
      </c>
      <c r="R670" s="69" t="str">
        <f ca="1">IF(ISNA(MATCH(B670,PageBottom!$A$2:$A$1000,0)),"",OFFSET(PageBottomReference,MATCH(B670,PageBottom!$A$2:$A$1000,0),5)/86400)</f>
        <v/>
      </c>
      <c r="S670" s="72" t="str">
        <f t="shared" ca="1" si="76"/>
        <v/>
      </c>
      <c r="T670" s="73" t="str">
        <f ca="1">IF(ISNA(MATCH(B670,Pages!$A$2:$A$1000,0)),"",OFFSET(PageReference,MATCH(B670,Pages!$A$2:$A$1000,0),3))</f>
        <v/>
      </c>
      <c r="U670" s="66" t="str">
        <f ca="1">IF(ISNA(MATCH(B670,Pages!$A$2:$A$1000,0)),"",OFFSET(PageReference,MATCH(B670,Pages!$A$2:$A$1000,0),1))</f>
        <v/>
      </c>
      <c r="V670" s="66" t="str">
        <f ca="1">IF(ISNA(MATCH(B670,Pages!$A$2:$A$1000,0)),"",OFFSET(PageReference,MATCH(B670,Pages!$A$2:$A$1000,0),2))</f>
        <v/>
      </c>
      <c r="W670" s="68" t="str">
        <f t="shared" si="72"/>
        <v/>
      </c>
      <c r="X670" s="68" t="str">
        <f ca="1">IF(ISNA(MATCH(B670,Pages!$A$2:$A$1000,0)),"",OFFSET(PageReference,MATCH(B670,Pages!$A$2:$A$1000,0),5)/100)</f>
        <v/>
      </c>
      <c r="Y670" s="68" t="str">
        <f ca="1">IF(ISNA(MATCH(B670,Pages!$A$2:$A$1000,0)),"",OFFSET(PageReference,MATCH(B670,Pages!$A$2:$A$1000,0),6)/100)</f>
        <v/>
      </c>
      <c r="Z670" s="70" t="str">
        <f ca="1">IF(ISNA(MATCH(B670,Pages!$A$2:$A$1000,0)),"",OFFSET(PageReference,MATCH(B670,Pages!$A$2:$A$1000,0),4)/86400)</f>
        <v/>
      </c>
    </row>
    <row r="671" spans="2:26" s="74" customFormat="1" ht="12.75" x14ac:dyDescent="0.2">
      <c r="B671" s="67" t="str">
        <f>IF(ISBLANK(Allowed!A657),"",Allowed!A657)</f>
        <v/>
      </c>
      <c r="C671" s="66" t="str">
        <f>IF(ISBLANK(Allowed!C657),"",Allowed!C657)</f>
        <v/>
      </c>
      <c r="D671" s="66" t="str">
        <f>IF(ISBLANK(Allowed!D657),"",Allowed!D657)</f>
        <v/>
      </c>
      <c r="E671" s="66" t="str">
        <f>IF(ISBLANK(Allowed!F657),"",Allowed!F657)</f>
        <v/>
      </c>
      <c r="F671" s="67" t="str">
        <f ca="1">IF(ISNA(MATCH(B671,Started!$A$2:$A$100,0)),"",OFFSET(StartedReference,MATCH(B671,Started!$A$2:$A$100,0),3))</f>
        <v/>
      </c>
      <c r="G671" s="68" t="str">
        <f t="shared" ca="1" si="70"/>
        <v/>
      </c>
      <c r="H671" s="69" t="str">
        <f ca="1">IF(ISNA(MATCH(B671,Started!$A$2:$A$1000,0)),"",OFFSET(StartedReference,MATCH(B671,Started!$A$2:$A$1000,0),5)/86400)</f>
        <v/>
      </c>
      <c r="I671" s="66" t="str">
        <f ca="1">IF(ISNA(MATCH(B671,Viewer!$A$2:$A$100,0)),"",OFFSET(ViewerReference,MATCH(B671,Viewer!$A$2:$A$100,0),3))</f>
        <v/>
      </c>
      <c r="J671" s="68" t="str">
        <f t="shared" ca="1" si="73"/>
        <v/>
      </c>
      <c r="K671" s="70" t="str">
        <f ca="1">IF(ISNA(MATCH(B671,Viewer!$A$2:$A$100,0)),"",OFFSET(ViewerReference,MATCH(B671,Viewer!$A$2:$A$100,0),5)/86400)</f>
        <v/>
      </c>
      <c r="L671" s="66" t="str">
        <f ca="1">IF(ISNA(MATCH(B671,Reader!$A$2:$A$100,0)),"",OFFSET(ReaderReference,MATCH(B671,Reader!$A$2:$A$100,0),3))</f>
        <v/>
      </c>
      <c r="M671" s="68" t="str">
        <f t="shared" ca="1" si="74"/>
        <v/>
      </c>
      <c r="N671" s="70" t="str">
        <f ca="1">IF(ISNA(MATCH(B671,Reader!$A$2:$A$100,0)),"",OFFSET(ReaderReference,MATCH(B671,Reader!$A$2:$A$100,0),5)/86400)</f>
        <v/>
      </c>
      <c r="O671" s="68" t="str">
        <f t="shared" ca="1" si="71"/>
        <v/>
      </c>
      <c r="P671" s="71" t="str">
        <f ca="1">IF(ISNA(MATCH(B671,PageBottom!$A$2:$A$1000,0)),"",OFFSET(PageBottomReference,MATCH(B671,PageBottom!$A$2:$A$1000,0),3))</f>
        <v/>
      </c>
      <c r="Q671" s="68" t="str">
        <f t="shared" ca="1" si="75"/>
        <v/>
      </c>
      <c r="R671" s="69" t="str">
        <f ca="1">IF(ISNA(MATCH(B671,PageBottom!$A$2:$A$1000,0)),"",OFFSET(PageBottomReference,MATCH(B671,PageBottom!$A$2:$A$1000,0),5)/86400)</f>
        <v/>
      </c>
      <c r="S671" s="72" t="str">
        <f t="shared" ca="1" si="76"/>
        <v/>
      </c>
      <c r="T671" s="73" t="str">
        <f ca="1">IF(ISNA(MATCH(B671,Pages!$A$2:$A$1000,0)),"",OFFSET(PageReference,MATCH(B671,Pages!$A$2:$A$1000,0),3))</f>
        <v/>
      </c>
      <c r="U671" s="66" t="str">
        <f ca="1">IF(ISNA(MATCH(B671,Pages!$A$2:$A$1000,0)),"",OFFSET(PageReference,MATCH(B671,Pages!$A$2:$A$1000,0),1))</f>
        <v/>
      </c>
      <c r="V671" s="66" t="str">
        <f ca="1">IF(ISNA(MATCH(B671,Pages!$A$2:$A$1000,0)),"",OFFSET(PageReference,MATCH(B671,Pages!$A$2:$A$1000,0),2))</f>
        <v/>
      </c>
      <c r="W671" s="68" t="str">
        <f t="shared" si="72"/>
        <v/>
      </c>
      <c r="X671" s="68" t="str">
        <f ca="1">IF(ISNA(MATCH(B671,Pages!$A$2:$A$1000,0)),"",OFFSET(PageReference,MATCH(B671,Pages!$A$2:$A$1000,0),5)/100)</f>
        <v/>
      </c>
      <c r="Y671" s="68" t="str">
        <f ca="1">IF(ISNA(MATCH(B671,Pages!$A$2:$A$1000,0)),"",OFFSET(PageReference,MATCH(B671,Pages!$A$2:$A$1000,0),6)/100)</f>
        <v/>
      </c>
      <c r="Z671" s="70" t="str">
        <f ca="1">IF(ISNA(MATCH(B671,Pages!$A$2:$A$1000,0)),"",OFFSET(PageReference,MATCH(B671,Pages!$A$2:$A$1000,0),4)/86400)</f>
        <v/>
      </c>
    </row>
    <row r="672" spans="2:26" s="74" customFormat="1" ht="12.75" x14ac:dyDescent="0.2">
      <c r="B672" s="67" t="str">
        <f>IF(ISBLANK(Allowed!A658),"",Allowed!A658)</f>
        <v/>
      </c>
      <c r="C672" s="66" t="str">
        <f>IF(ISBLANK(Allowed!C658),"",Allowed!C658)</f>
        <v/>
      </c>
      <c r="D672" s="66" t="str">
        <f>IF(ISBLANK(Allowed!D658),"",Allowed!D658)</f>
        <v/>
      </c>
      <c r="E672" s="66" t="str">
        <f>IF(ISBLANK(Allowed!F658),"",Allowed!F658)</f>
        <v/>
      </c>
      <c r="F672" s="67" t="str">
        <f ca="1">IF(ISNA(MATCH(B672,Started!$A$2:$A$100,0)),"",OFFSET(StartedReference,MATCH(B672,Started!$A$2:$A$100,0),3))</f>
        <v/>
      </c>
      <c r="G672" s="68" t="str">
        <f t="shared" ca="1" si="70"/>
        <v/>
      </c>
      <c r="H672" s="69" t="str">
        <f ca="1">IF(ISNA(MATCH(B672,Started!$A$2:$A$1000,0)),"",OFFSET(StartedReference,MATCH(B672,Started!$A$2:$A$1000,0),5)/86400)</f>
        <v/>
      </c>
      <c r="I672" s="66" t="str">
        <f ca="1">IF(ISNA(MATCH(B672,Viewer!$A$2:$A$100,0)),"",OFFSET(ViewerReference,MATCH(B672,Viewer!$A$2:$A$100,0),3))</f>
        <v/>
      </c>
      <c r="J672" s="68" t="str">
        <f t="shared" ca="1" si="73"/>
        <v/>
      </c>
      <c r="K672" s="70" t="str">
        <f ca="1">IF(ISNA(MATCH(B672,Viewer!$A$2:$A$100,0)),"",OFFSET(ViewerReference,MATCH(B672,Viewer!$A$2:$A$100,0),5)/86400)</f>
        <v/>
      </c>
      <c r="L672" s="66" t="str">
        <f ca="1">IF(ISNA(MATCH(B672,Reader!$A$2:$A$100,0)),"",OFFSET(ReaderReference,MATCH(B672,Reader!$A$2:$A$100,0),3))</f>
        <v/>
      </c>
      <c r="M672" s="68" t="str">
        <f t="shared" ca="1" si="74"/>
        <v/>
      </c>
      <c r="N672" s="70" t="str">
        <f ca="1">IF(ISNA(MATCH(B672,Reader!$A$2:$A$100,0)),"",OFFSET(ReaderReference,MATCH(B672,Reader!$A$2:$A$100,0),5)/86400)</f>
        <v/>
      </c>
      <c r="O672" s="68" t="str">
        <f t="shared" ca="1" si="71"/>
        <v/>
      </c>
      <c r="P672" s="71" t="str">
        <f ca="1">IF(ISNA(MATCH(B672,PageBottom!$A$2:$A$1000,0)),"",OFFSET(PageBottomReference,MATCH(B672,PageBottom!$A$2:$A$1000,0),3))</f>
        <v/>
      </c>
      <c r="Q672" s="68" t="str">
        <f t="shared" ca="1" si="75"/>
        <v/>
      </c>
      <c r="R672" s="69" t="str">
        <f ca="1">IF(ISNA(MATCH(B672,PageBottom!$A$2:$A$1000,0)),"",OFFSET(PageBottomReference,MATCH(B672,PageBottom!$A$2:$A$1000,0),5)/86400)</f>
        <v/>
      </c>
      <c r="S672" s="72" t="str">
        <f t="shared" ca="1" si="76"/>
        <v/>
      </c>
      <c r="T672" s="73" t="str">
        <f ca="1">IF(ISNA(MATCH(B672,Pages!$A$2:$A$1000,0)),"",OFFSET(PageReference,MATCH(B672,Pages!$A$2:$A$1000,0),3))</f>
        <v/>
      </c>
      <c r="U672" s="66" t="str">
        <f ca="1">IF(ISNA(MATCH(B672,Pages!$A$2:$A$1000,0)),"",OFFSET(PageReference,MATCH(B672,Pages!$A$2:$A$1000,0),1))</f>
        <v/>
      </c>
      <c r="V672" s="66" t="str">
        <f ca="1">IF(ISNA(MATCH(B672,Pages!$A$2:$A$1000,0)),"",OFFSET(PageReference,MATCH(B672,Pages!$A$2:$A$1000,0),2))</f>
        <v/>
      </c>
      <c r="W672" s="68" t="str">
        <f t="shared" si="72"/>
        <v/>
      </c>
      <c r="X672" s="68" t="str">
        <f ca="1">IF(ISNA(MATCH(B672,Pages!$A$2:$A$1000,0)),"",OFFSET(PageReference,MATCH(B672,Pages!$A$2:$A$1000,0),5)/100)</f>
        <v/>
      </c>
      <c r="Y672" s="68" t="str">
        <f ca="1">IF(ISNA(MATCH(B672,Pages!$A$2:$A$1000,0)),"",OFFSET(PageReference,MATCH(B672,Pages!$A$2:$A$1000,0),6)/100)</f>
        <v/>
      </c>
      <c r="Z672" s="70" t="str">
        <f ca="1">IF(ISNA(MATCH(B672,Pages!$A$2:$A$1000,0)),"",OFFSET(PageReference,MATCH(B672,Pages!$A$2:$A$1000,0),4)/86400)</f>
        <v/>
      </c>
    </row>
    <row r="673" spans="2:26" s="74" customFormat="1" ht="12.75" x14ac:dyDescent="0.2">
      <c r="B673" s="67" t="str">
        <f>IF(ISBLANK(Allowed!A659),"",Allowed!A659)</f>
        <v/>
      </c>
      <c r="C673" s="66" t="str">
        <f>IF(ISBLANK(Allowed!C659),"",Allowed!C659)</f>
        <v/>
      </c>
      <c r="D673" s="66" t="str">
        <f>IF(ISBLANK(Allowed!D659),"",Allowed!D659)</f>
        <v/>
      </c>
      <c r="E673" s="66" t="str">
        <f>IF(ISBLANK(Allowed!F659),"",Allowed!F659)</f>
        <v/>
      </c>
      <c r="F673" s="67" t="str">
        <f ca="1">IF(ISNA(MATCH(B673,Started!$A$2:$A$100,0)),"",OFFSET(StartedReference,MATCH(B673,Started!$A$2:$A$100,0),3))</f>
        <v/>
      </c>
      <c r="G673" s="68" t="str">
        <f t="shared" ca="1" si="70"/>
        <v/>
      </c>
      <c r="H673" s="69" t="str">
        <f ca="1">IF(ISNA(MATCH(B673,Started!$A$2:$A$1000,0)),"",OFFSET(StartedReference,MATCH(B673,Started!$A$2:$A$1000,0),5)/86400)</f>
        <v/>
      </c>
      <c r="I673" s="66" t="str">
        <f ca="1">IF(ISNA(MATCH(B673,Viewer!$A$2:$A$100,0)),"",OFFSET(ViewerReference,MATCH(B673,Viewer!$A$2:$A$100,0),3))</f>
        <v/>
      </c>
      <c r="J673" s="68" t="str">
        <f t="shared" ca="1" si="73"/>
        <v/>
      </c>
      <c r="K673" s="70" t="str">
        <f ca="1">IF(ISNA(MATCH(B673,Viewer!$A$2:$A$100,0)),"",OFFSET(ViewerReference,MATCH(B673,Viewer!$A$2:$A$100,0),5)/86400)</f>
        <v/>
      </c>
      <c r="L673" s="66" t="str">
        <f ca="1">IF(ISNA(MATCH(B673,Reader!$A$2:$A$100,0)),"",OFFSET(ReaderReference,MATCH(B673,Reader!$A$2:$A$100,0),3))</f>
        <v/>
      </c>
      <c r="M673" s="68" t="str">
        <f t="shared" ca="1" si="74"/>
        <v/>
      </c>
      <c r="N673" s="70" t="str">
        <f ca="1">IF(ISNA(MATCH(B673,Reader!$A$2:$A$100,0)),"",OFFSET(ReaderReference,MATCH(B673,Reader!$A$2:$A$100,0),5)/86400)</f>
        <v/>
      </c>
      <c r="O673" s="68" t="str">
        <f t="shared" ca="1" si="71"/>
        <v/>
      </c>
      <c r="P673" s="71" t="str">
        <f ca="1">IF(ISNA(MATCH(B673,PageBottom!$A$2:$A$1000,0)),"",OFFSET(PageBottomReference,MATCH(B673,PageBottom!$A$2:$A$1000,0),3))</f>
        <v/>
      </c>
      <c r="Q673" s="68" t="str">
        <f t="shared" ca="1" si="75"/>
        <v/>
      </c>
      <c r="R673" s="69" t="str">
        <f ca="1">IF(ISNA(MATCH(B673,PageBottom!$A$2:$A$1000,0)),"",OFFSET(PageBottomReference,MATCH(B673,PageBottom!$A$2:$A$1000,0),5)/86400)</f>
        <v/>
      </c>
      <c r="S673" s="72" t="str">
        <f t="shared" ca="1" si="76"/>
        <v/>
      </c>
      <c r="T673" s="73" t="str">
        <f ca="1">IF(ISNA(MATCH(B673,Pages!$A$2:$A$1000,0)),"",OFFSET(PageReference,MATCH(B673,Pages!$A$2:$A$1000,0),3))</f>
        <v/>
      </c>
      <c r="U673" s="66" t="str">
        <f ca="1">IF(ISNA(MATCH(B673,Pages!$A$2:$A$1000,0)),"",OFFSET(PageReference,MATCH(B673,Pages!$A$2:$A$1000,0),1))</f>
        <v/>
      </c>
      <c r="V673" s="66" t="str">
        <f ca="1">IF(ISNA(MATCH(B673,Pages!$A$2:$A$1000,0)),"",OFFSET(PageReference,MATCH(B673,Pages!$A$2:$A$1000,0),2))</f>
        <v/>
      </c>
      <c r="W673" s="68" t="str">
        <f t="shared" si="72"/>
        <v/>
      </c>
      <c r="X673" s="68" t="str">
        <f ca="1">IF(ISNA(MATCH(B673,Pages!$A$2:$A$1000,0)),"",OFFSET(PageReference,MATCH(B673,Pages!$A$2:$A$1000,0),5)/100)</f>
        <v/>
      </c>
      <c r="Y673" s="68" t="str">
        <f ca="1">IF(ISNA(MATCH(B673,Pages!$A$2:$A$1000,0)),"",OFFSET(PageReference,MATCH(B673,Pages!$A$2:$A$1000,0),6)/100)</f>
        <v/>
      </c>
      <c r="Z673" s="70" t="str">
        <f ca="1">IF(ISNA(MATCH(B673,Pages!$A$2:$A$1000,0)),"",OFFSET(PageReference,MATCH(B673,Pages!$A$2:$A$1000,0),4)/86400)</f>
        <v/>
      </c>
    </row>
    <row r="674" spans="2:26" s="74" customFormat="1" ht="12.75" x14ac:dyDescent="0.2">
      <c r="B674" s="67" t="str">
        <f>IF(ISBLANK(Allowed!A660),"",Allowed!A660)</f>
        <v/>
      </c>
      <c r="C674" s="66" t="str">
        <f>IF(ISBLANK(Allowed!C660),"",Allowed!C660)</f>
        <v/>
      </c>
      <c r="D674" s="66" t="str">
        <f>IF(ISBLANK(Allowed!D660),"",Allowed!D660)</f>
        <v/>
      </c>
      <c r="E674" s="66" t="str">
        <f>IF(ISBLANK(Allowed!F660),"",Allowed!F660)</f>
        <v/>
      </c>
      <c r="F674" s="67" t="str">
        <f ca="1">IF(ISNA(MATCH(B674,Started!$A$2:$A$100,0)),"",OFFSET(StartedReference,MATCH(B674,Started!$A$2:$A$100,0),3))</f>
        <v/>
      </c>
      <c r="G674" s="68" t="str">
        <f t="shared" ca="1" si="70"/>
        <v/>
      </c>
      <c r="H674" s="69" t="str">
        <f ca="1">IF(ISNA(MATCH(B674,Started!$A$2:$A$1000,0)),"",OFFSET(StartedReference,MATCH(B674,Started!$A$2:$A$1000,0),5)/86400)</f>
        <v/>
      </c>
      <c r="I674" s="66" t="str">
        <f ca="1">IF(ISNA(MATCH(B674,Viewer!$A$2:$A$100,0)),"",OFFSET(ViewerReference,MATCH(B674,Viewer!$A$2:$A$100,0),3))</f>
        <v/>
      </c>
      <c r="J674" s="68" t="str">
        <f t="shared" ca="1" si="73"/>
        <v/>
      </c>
      <c r="K674" s="70" t="str">
        <f ca="1">IF(ISNA(MATCH(B674,Viewer!$A$2:$A$100,0)),"",OFFSET(ViewerReference,MATCH(B674,Viewer!$A$2:$A$100,0),5)/86400)</f>
        <v/>
      </c>
      <c r="L674" s="66" t="str">
        <f ca="1">IF(ISNA(MATCH(B674,Reader!$A$2:$A$100,0)),"",OFFSET(ReaderReference,MATCH(B674,Reader!$A$2:$A$100,0),3))</f>
        <v/>
      </c>
      <c r="M674" s="68" t="str">
        <f t="shared" ca="1" si="74"/>
        <v/>
      </c>
      <c r="N674" s="70" t="str">
        <f ca="1">IF(ISNA(MATCH(B674,Reader!$A$2:$A$100,0)),"",OFFSET(ReaderReference,MATCH(B674,Reader!$A$2:$A$100,0),5)/86400)</f>
        <v/>
      </c>
      <c r="O674" s="68" t="str">
        <f t="shared" ca="1" si="71"/>
        <v/>
      </c>
      <c r="P674" s="71" t="str">
        <f ca="1">IF(ISNA(MATCH(B674,PageBottom!$A$2:$A$1000,0)),"",OFFSET(PageBottomReference,MATCH(B674,PageBottom!$A$2:$A$1000,0),3))</f>
        <v/>
      </c>
      <c r="Q674" s="68" t="str">
        <f t="shared" ca="1" si="75"/>
        <v/>
      </c>
      <c r="R674" s="69" t="str">
        <f ca="1">IF(ISNA(MATCH(B674,PageBottom!$A$2:$A$1000,0)),"",OFFSET(PageBottomReference,MATCH(B674,PageBottom!$A$2:$A$1000,0),5)/86400)</f>
        <v/>
      </c>
      <c r="S674" s="72" t="str">
        <f t="shared" ca="1" si="76"/>
        <v/>
      </c>
      <c r="T674" s="73" t="str">
        <f ca="1">IF(ISNA(MATCH(B674,Pages!$A$2:$A$1000,0)),"",OFFSET(PageReference,MATCH(B674,Pages!$A$2:$A$1000,0),3))</f>
        <v/>
      </c>
      <c r="U674" s="66" t="str">
        <f ca="1">IF(ISNA(MATCH(B674,Pages!$A$2:$A$1000,0)),"",OFFSET(PageReference,MATCH(B674,Pages!$A$2:$A$1000,0),1))</f>
        <v/>
      </c>
      <c r="V674" s="66" t="str">
        <f ca="1">IF(ISNA(MATCH(B674,Pages!$A$2:$A$1000,0)),"",OFFSET(PageReference,MATCH(B674,Pages!$A$2:$A$1000,0),2))</f>
        <v/>
      </c>
      <c r="W674" s="68" t="str">
        <f t="shared" si="72"/>
        <v/>
      </c>
      <c r="X674" s="68" t="str">
        <f ca="1">IF(ISNA(MATCH(B674,Pages!$A$2:$A$1000,0)),"",OFFSET(PageReference,MATCH(B674,Pages!$A$2:$A$1000,0),5)/100)</f>
        <v/>
      </c>
      <c r="Y674" s="68" t="str">
        <f ca="1">IF(ISNA(MATCH(B674,Pages!$A$2:$A$1000,0)),"",OFFSET(PageReference,MATCH(B674,Pages!$A$2:$A$1000,0),6)/100)</f>
        <v/>
      </c>
      <c r="Z674" s="70" t="str">
        <f ca="1">IF(ISNA(MATCH(B674,Pages!$A$2:$A$1000,0)),"",OFFSET(PageReference,MATCH(B674,Pages!$A$2:$A$1000,0),4)/86400)</f>
        <v/>
      </c>
    </row>
    <row r="675" spans="2:26" s="74" customFormat="1" ht="12.75" x14ac:dyDescent="0.2">
      <c r="B675" s="67" t="str">
        <f>IF(ISBLANK(Allowed!A661),"",Allowed!A661)</f>
        <v/>
      </c>
      <c r="C675" s="66" t="str">
        <f>IF(ISBLANK(Allowed!C661),"",Allowed!C661)</f>
        <v/>
      </c>
      <c r="D675" s="66" t="str">
        <f>IF(ISBLANK(Allowed!D661),"",Allowed!D661)</f>
        <v/>
      </c>
      <c r="E675" s="66" t="str">
        <f>IF(ISBLANK(Allowed!F661),"",Allowed!F661)</f>
        <v/>
      </c>
      <c r="F675" s="67" t="str">
        <f ca="1">IF(ISNA(MATCH(B675,Started!$A$2:$A$100,0)),"",OFFSET(StartedReference,MATCH(B675,Started!$A$2:$A$100,0),3))</f>
        <v/>
      </c>
      <c r="G675" s="68" t="str">
        <f t="shared" ca="1" si="70"/>
        <v/>
      </c>
      <c r="H675" s="69" t="str">
        <f ca="1">IF(ISNA(MATCH(B675,Started!$A$2:$A$1000,0)),"",OFFSET(StartedReference,MATCH(B675,Started!$A$2:$A$1000,0),5)/86400)</f>
        <v/>
      </c>
      <c r="I675" s="66" t="str">
        <f ca="1">IF(ISNA(MATCH(B675,Viewer!$A$2:$A$100,0)),"",OFFSET(ViewerReference,MATCH(B675,Viewer!$A$2:$A$100,0),3))</f>
        <v/>
      </c>
      <c r="J675" s="68" t="str">
        <f t="shared" ca="1" si="73"/>
        <v/>
      </c>
      <c r="K675" s="70" t="str">
        <f ca="1">IF(ISNA(MATCH(B675,Viewer!$A$2:$A$100,0)),"",OFFSET(ViewerReference,MATCH(B675,Viewer!$A$2:$A$100,0),5)/86400)</f>
        <v/>
      </c>
      <c r="L675" s="66" t="str">
        <f ca="1">IF(ISNA(MATCH(B675,Reader!$A$2:$A$100,0)),"",OFFSET(ReaderReference,MATCH(B675,Reader!$A$2:$A$100,0),3))</f>
        <v/>
      </c>
      <c r="M675" s="68" t="str">
        <f t="shared" ca="1" si="74"/>
        <v/>
      </c>
      <c r="N675" s="70" t="str">
        <f ca="1">IF(ISNA(MATCH(B675,Reader!$A$2:$A$100,0)),"",OFFSET(ReaderReference,MATCH(B675,Reader!$A$2:$A$100,0),5)/86400)</f>
        <v/>
      </c>
      <c r="O675" s="68" t="str">
        <f t="shared" ca="1" si="71"/>
        <v/>
      </c>
      <c r="P675" s="71" t="str">
        <f ca="1">IF(ISNA(MATCH(B675,PageBottom!$A$2:$A$1000,0)),"",OFFSET(PageBottomReference,MATCH(B675,PageBottom!$A$2:$A$1000,0),3))</f>
        <v/>
      </c>
      <c r="Q675" s="68" t="str">
        <f t="shared" ca="1" si="75"/>
        <v/>
      </c>
      <c r="R675" s="69" t="str">
        <f ca="1">IF(ISNA(MATCH(B675,PageBottom!$A$2:$A$1000,0)),"",OFFSET(PageBottomReference,MATCH(B675,PageBottom!$A$2:$A$1000,0),5)/86400)</f>
        <v/>
      </c>
      <c r="S675" s="72" t="str">
        <f t="shared" ca="1" si="76"/>
        <v/>
      </c>
      <c r="T675" s="73" t="str">
        <f ca="1">IF(ISNA(MATCH(B675,Pages!$A$2:$A$1000,0)),"",OFFSET(PageReference,MATCH(B675,Pages!$A$2:$A$1000,0),3))</f>
        <v/>
      </c>
      <c r="U675" s="66" t="str">
        <f ca="1">IF(ISNA(MATCH(B675,Pages!$A$2:$A$1000,0)),"",OFFSET(PageReference,MATCH(B675,Pages!$A$2:$A$1000,0),1))</f>
        <v/>
      </c>
      <c r="V675" s="66" t="str">
        <f ca="1">IF(ISNA(MATCH(B675,Pages!$A$2:$A$1000,0)),"",OFFSET(PageReference,MATCH(B675,Pages!$A$2:$A$1000,0),2))</f>
        <v/>
      </c>
      <c r="W675" s="68" t="str">
        <f t="shared" si="72"/>
        <v/>
      </c>
      <c r="X675" s="68" t="str">
        <f ca="1">IF(ISNA(MATCH(B675,Pages!$A$2:$A$1000,0)),"",OFFSET(PageReference,MATCH(B675,Pages!$A$2:$A$1000,0),5)/100)</f>
        <v/>
      </c>
      <c r="Y675" s="68" t="str">
        <f ca="1">IF(ISNA(MATCH(B675,Pages!$A$2:$A$1000,0)),"",OFFSET(PageReference,MATCH(B675,Pages!$A$2:$A$1000,0),6)/100)</f>
        <v/>
      </c>
      <c r="Z675" s="70" t="str">
        <f ca="1">IF(ISNA(MATCH(B675,Pages!$A$2:$A$1000,0)),"",OFFSET(PageReference,MATCH(B675,Pages!$A$2:$A$1000,0),4)/86400)</f>
        <v/>
      </c>
    </row>
    <row r="676" spans="2:26" s="74" customFormat="1" ht="12.75" x14ac:dyDescent="0.2">
      <c r="B676" s="67" t="str">
        <f>IF(ISBLANK(Allowed!A662),"",Allowed!A662)</f>
        <v/>
      </c>
      <c r="C676" s="66" t="str">
        <f>IF(ISBLANK(Allowed!C662),"",Allowed!C662)</f>
        <v/>
      </c>
      <c r="D676" s="66" t="str">
        <f>IF(ISBLANK(Allowed!D662),"",Allowed!D662)</f>
        <v/>
      </c>
      <c r="E676" s="66" t="str">
        <f>IF(ISBLANK(Allowed!F662),"",Allowed!F662)</f>
        <v/>
      </c>
      <c r="F676" s="67" t="str">
        <f ca="1">IF(ISNA(MATCH(B676,Started!$A$2:$A$100,0)),"",OFFSET(StartedReference,MATCH(B676,Started!$A$2:$A$100,0),3))</f>
        <v/>
      </c>
      <c r="G676" s="68" t="str">
        <f t="shared" ca="1" si="70"/>
        <v/>
      </c>
      <c r="H676" s="69" t="str">
        <f ca="1">IF(ISNA(MATCH(B676,Started!$A$2:$A$1000,0)),"",OFFSET(StartedReference,MATCH(B676,Started!$A$2:$A$1000,0),5)/86400)</f>
        <v/>
      </c>
      <c r="I676" s="66" t="str">
        <f ca="1">IF(ISNA(MATCH(B676,Viewer!$A$2:$A$100,0)),"",OFFSET(ViewerReference,MATCH(B676,Viewer!$A$2:$A$100,0),3))</f>
        <v/>
      </c>
      <c r="J676" s="68" t="str">
        <f t="shared" ca="1" si="73"/>
        <v/>
      </c>
      <c r="K676" s="70" t="str">
        <f ca="1">IF(ISNA(MATCH(B676,Viewer!$A$2:$A$100,0)),"",OFFSET(ViewerReference,MATCH(B676,Viewer!$A$2:$A$100,0),5)/86400)</f>
        <v/>
      </c>
      <c r="L676" s="66" t="str">
        <f ca="1">IF(ISNA(MATCH(B676,Reader!$A$2:$A$100,0)),"",OFFSET(ReaderReference,MATCH(B676,Reader!$A$2:$A$100,0),3))</f>
        <v/>
      </c>
      <c r="M676" s="68" t="str">
        <f t="shared" ca="1" si="74"/>
        <v/>
      </c>
      <c r="N676" s="70" t="str">
        <f ca="1">IF(ISNA(MATCH(B676,Reader!$A$2:$A$100,0)),"",OFFSET(ReaderReference,MATCH(B676,Reader!$A$2:$A$100,0),5)/86400)</f>
        <v/>
      </c>
      <c r="O676" s="68" t="str">
        <f t="shared" ca="1" si="71"/>
        <v/>
      </c>
      <c r="P676" s="71" t="str">
        <f ca="1">IF(ISNA(MATCH(B676,PageBottom!$A$2:$A$1000,0)),"",OFFSET(PageBottomReference,MATCH(B676,PageBottom!$A$2:$A$1000,0),3))</f>
        <v/>
      </c>
      <c r="Q676" s="68" t="str">
        <f t="shared" ca="1" si="75"/>
        <v/>
      </c>
      <c r="R676" s="69" t="str">
        <f ca="1">IF(ISNA(MATCH(B676,PageBottom!$A$2:$A$1000,0)),"",OFFSET(PageBottomReference,MATCH(B676,PageBottom!$A$2:$A$1000,0),5)/86400)</f>
        <v/>
      </c>
      <c r="S676" s="72" t="str">
        <f t="shared" ca="1" si="76"/>
        <v/>
      </c>
      <c r="T676" s="73" t="str">
        <f ca="1">IF(ISNA(MATCH(B676,Pages!$A$2:$A$1000,0)),"",OFFSET(PageReference,MATCH(B676,Pages!$A$2:$A$1000,0),3))</f>
        <v/>
      </c>
      <c r="U676" s="66" t="str">
        <f ca="1">IF(ISNA(MATCH(B676,Pages!$A$2:$A$1000,0)),"",OFFSET(PageReference,MATCH(B676,Pages!$A$2:$A$1000,0),1))</f>
        <v/>
      </c>
      <c r="V676" s="66" t="str">
        <f ca="1">IF(ISNA(MATCH(B676,Pages!$A$2:$A$1000,0)),"",OFFSET(PageReference,MATCH(B676,Pages!$A$2:$A$1000,0),2))</f>
        <v/>
      </c>
      <c r="W676" s="68" t="str">
        <f t="shared" si="72"/>
        <v/>
      </c>
      <c r="X676" s="68" t="str">
        <f ca="1">IF(ISNA(MATCH(B676,Pages!$A$2:$A$1000,0)),"",OFFSET(PageReference,MATCH(B676,Pages!$A$2:$A$1000,0),5)/100)</f>
        <v/>
      </c>
      <c r="Y676" s="68" t="str">
        <f ca="1">IF(ISNA(MATCH(B676,Pages!$A$2:$A$1000,0)),"",OFFSET(PageReference,MATCH(B676,Pages!$A$2:$A$1000,0),6)/100)</f>
        <v/>
      </c>
      <c r="Z676" s="70" t="str">
        <f ca="1">IF(ISNA(MATCH(B676,Pages!$A$2:$A$1000,0)),"",OFFSET(PageReference,MATCH(B676,Pages!$A$2:$A$1000,0),4)/86400)</f>
        <v/>
      </c>
    </row>
    <row r="677" spans="2:26" s="74" customFormat="1" ht="12.75" x14ac:dyDescent="0.2">
      <c r="B677" s="67" t="str">
        <f>IF(ISBLANK(Allowed!A663),"",Allowed!A663)</f>
        <v/>
      </c>
      <c r="C677" s="66" t="str">
        <f>IF(ISBLANK(Allowed!C663),"",Allowed!C663)</f>
        <v/>
      </c>
      <c r="D677" s="66" t="str">
        <f>IF(ISBLANK(Allowed!D663),"",Allowed!D663)</f>
        <v/>
      </c>
      <c r="E677" s="66" t="str">
        <f>IF(ISBLANK(Allowed!F663),"",Allowed!F663)</f>
        <v/>
      </c>
      <c r="F677" s="67" t="str">
        <f ca="1">IF(ISNA(MATCH(B677,Started!$A$2:$A$100,0)),"",OFFSET(StartedReference,MATCH(B677,Started!$A$2:$A$100,0),3))</f>
        <v/>
      </c>
      <c r="G677" s="68" t="str">
        <f t="shared" ca="1" si="70"/>
        <v/>
      </c>
      <c r="H677" s="69" t="str">
        <f ca="1">IF(ISNA(MATCH(B677,Started!$A$2:$A$1000,0)),"",OFFSET(StartedReference,MATCH(B677,Started!$A$2:$A$1000,0),5)/86400)</f>
        <v/>
      </c>
      <c r="I677" s="66" t="str">
        <f ca="1">IF(ISNA(MATCH(B677,Viewer!$A$2:$A$100,0)),"",OFFSET(ViewerReference,MATCH(B677,Viewer!$A$2:$A$100,0),3))</f>
        <v/>
      </c>
      <c r="J677" s="68" t="str">
        <f t="shared" ca="1" si="73"/>
        <v/>
      </c>
      <c r="K677" s="70" t="str">
        <f ca="1">IF(ISNA(MATCH(B677,Viewer!$A$2:$A$100,0)),"",OFFSET(ViewerReference,MATCH(B677,Viewer!$A$2:$A$100,0),5)/86400)</f>
        <v/>
      </c>
      <c r="L677" s="66" t="str">
        <f ca="1">IF(ISNA(MATCH(B677,Reader!$A$2:$A$100,0)),"",OFFSET(ReaderReference,MATCH(B677,Reader!$A$2:$A$100,0),3))</f>
        <v/>
      </c>
      <c r="M677" s="68" t="str">
        <f t="shared" ca="1" si="74"/>
        <v/>
      </c>
      <c r="N677" s="70" t="str">
        <f ca="1">IF(ISNA(MATCH(B677,Reader!$A$2:$A$100,0)),"",OFFSET(ReaderReference,MATCH(B677,Reader!$A$2:$A$100,0),5)/86400)</f>
        <v/>
      </c>
      <c r="O677" s="68" t="str">
        <f t="shared" ca="1" si="71"/>
        <v/>
      </c>
      <c r="P677" s="71" t="str">
        <f ca="1">IF(ISNA(MATCH(B677,PageBottom!$A$2:$A$1000,0)),"",OFFSET(PageBottomReference,MATCH(B677,PageBottom!$A$2:$A$1000,0),3))</f>
        <v/>
      </c>
      <c r="Q677" s="68" t="str">
        <f t="shared" ca="1" si="75"/>
        <v/>
      </c>
      <c r="R677" s="69" t="str">
        <f ca="1">IF(ISNA(MATCH(B677,PageBottom!$A$2:$A$1000,0)),"",OFFSET(PageBottomReference,MATCH(B677,PageBottom!$A$2:$A$1000,0),5)/86400)</f>
        <v/>
      </c>
      <c r="S677" s="72" t="str">
        <f t="shared" ca="1" si="76"/>
        <v/>
      </c>
      <c r="T677" s="73" t="str">
        <f ca="1">IF(ISNA(MATCH(B677,Pages!$A$2:$A$1000,0)),"",OFFSET(PageReference,MATCH(B677,Pages!$A$2:$A$1000,0),3))</f>
        <v/>
      </c>
      <c r="U677" s="66" t="str">
        <f ca="1">IF(ISNA(MATCH(B677,Pages!$A$2:$A$1000,0)),"",OFFSET(PageReference,MATCH(B677,Pages!$A$2:$A$1000,0),1))</f>
        <v/>
      </c>
      <c r="V677" s="66" t="str">
        <f ca="1">IF(ISNA(MATCH(B677,Pages!$A$2:$A$1000,0)),"",OFFSET(PageReference,MATCH(B677,Pages!$A$2:$A$1000,0),2))</f>
        <v/>
      </c>
      <c r="W677" s="68" t="str">
        <f t="shared" si="72"/>
        <v/>
      </c>
      <c r="X677" s="68" t="str">
        <f ca="1">IF(ISNA(MATCH(B677,Pages!$A$2:$A$1000,0)),"",OFFSET(PageReference,MATCH(B677,Pages!$A$2:$A$1000,0),5)/100)</f>
        <v/>
      </c>
      <c r="Y677" s="68" t="str">
        <f ca="1">IF(ISNA(MATCH(B677,Pages!$A$2:$A$1000,0)),"",OFFSET(PageReference,MATCH(B677,Pages!$A$2:$A$1000,0),6)/100)</f>
        <v/>
      </c>
      <c r="Z677" s="70" t="str">
        <f ca="1">IF(ISNA(MATCH(B677,Pages!$A$2:$A$1000,0)),"",OFFSET(PageReference,MATCH(B677,Pages!$A$2:$A$1000,0),4)/86400)</f>
        <v/>
      </c>
    </row>
    <row r="678" spans="2:26" s="74" customFormat="1" ht="12.75" x14ac:dyDescent="0.2">
      <c r="B678" s="67" t="str">
        <f>IF(ISBLANK(Allowed!A664),"",Allowed!A664)</f>
        <v/>
      </c>
      <c r="C678" s="66" t="str">
        <f>IF(ISBLANK(Allowed!C664),"",Allowed!C664)</f>
        <v/>
      </c>
      <c r="D678" s="66" t="str">
        <f>IF(ISBLANK(Allowed!D664),"",Allowed!D664)</f>
        <v/>
      </c>
      <c r="E678" s="66" t="str">
        <f>IF(ISBLANK(Allowed!F664),"",Allowed!F664)</f>
        <v/>
      </c>
      <c r="F678" s="67" t="str">
        <f ca="1">IF(ISNA(MATCH(B678,Started!$A$2:$A$100,0)),"",OFFSET(StartedReference,MATCH(B678,Started!$A$2:$A$100,0),3))</f>
        <v/>
      </c>
      <c r="G678" s="68" t="str">
        <f t="shared" ca="1" si="70"/>
        <v/>
      </c>
      <c r="H678" s="69" t="str">
        <f ca="1">IF(ISNA(MATCH(B678,Started!$A$2:$A$1000,0)),"",OFFSET(StartedReference,MATCH(B678,Started!$A$2:$A$1000,0),5)/86400)</f>
        <v/>
      </c>
      <c r="I678" s="66" t="str">
        <f ca="1">IF(ISNA(MATCH(B678,Viewer!$A$2:$A$100,0)),"",OFFSET(ViewerReference,MATCH(B678,Viewer!$A$2:$A$100,0),3))</f>
        <v/>
      </c>
      <c r="J678" s="68" t="str">
        <f t="shared" ca="1" si="73"/>
        <v/>
      </c>
      <c r="K678" s="70" t="str">
        <f ca="1">IF(ISNA(MATCH(B678,Viewer!$A$2:$A$100,0)),"",OFFSET(ViewerReference,MATCH(B678,Viewer!$A$2:$A$100,0),5)/86400)</f>
        <v/>
      </c>
      <c r="L678" s="66" t="str">
        <f ca="1">IF(ISNA(MATCH(B678,Reader!$A$2:$A$100,0)),"",OFFSET(ReaderReference,MATCH(B678,Reader!$A$2:$A$100,0),3))</f>
        <v/>
      </c>
      <c r="M678" s="68" t="str">
        <f t="shared" ca="1" si="74"/>
        <v/>
      </c>
      <c r="N678" s="70" t="str">
        <f ca="1">IF(ISNA(MATCH(B678,Reader!$A$2:$A$100,0)),"",OFFSET(ReaderReference,MATCH(B678,Reader!$A$2:$A$100,0),5)/86400)</f>
        <v/>
      </c>
      <c r="O678" s="68" t="str">
        <f t="shared" ca="1" si="71"/>
        <v/>
      </c>
      <c r="P678" s="71" t="str">
        <f ca="1">IF(ISNA(MATCH(B678,PageBottom!$A$2:$A$1000,0)),"",OFFSET(PageBottomReference,MATCH(B678,PageBottom!$A$2:$A$1000,0),3))</f>
        <v/>
      </c>
      <c r="Q678" s="68" t="str">
        <f t="shared" ca="1" si="75"/>
        <v/>
      </c>
      <c r="R678" s="69" t="str">
        <f ca="1">IF(ISNA(MATCH(B678,PageBottom!$A$2:$A$1000,0)),"",OFFSET(PageBottomReference,MATCH(B678,PageBottom!$A$2:$A$1000,0),5)/86400)</f>
        <v/>
      </c>
      <c r="S678" s="72" t="str">
        <f t="shared" ca="1" si="76"/>
        <v/>
      </c>
      <c r="T678" s="73" t="str">
        <f ca="1">IF(ISNA(MATCH(B678,Pages!$A$2:$A$1000,0)),"",OFFSET(PageReference,MATCH(B678,Pages!$A$2:$A$1000,0),3))</f>
        <v/>
      </c>
      <c r="U678" s="66" t="str">
        <f ca="1">IF(ISNA(MATCH(B678,Pages!$A$2:$A$1000,0)),"",OFFSET(PageReference,MATCH(B678,Pages!$A$2:$A$1000,0),1))</f>
        <v/>
      </c>
      <c r="V678" s="66" t="str">
        <f ca="1">IF(ISNA(MATCH(B678,Pages!$A$2:$A$1000,0)),"",OFFSET(PageReference,MATCH(B678,Pages!$A$2:$A$1000,0),2))</f>
        <v/>
      </c>
      <c r="W678" s="68" t="str">
        <f t="shared" si="72"/>
        <v/>
      </c>
      <c r="X678" s="68" t="str">
        <f ca="1">IF(ISNA(MATCH(B678,Pages!$A$2:$A$1000,0)),"",OFFSET(PageReference,MATCH(B678,Pages!$A$2:$A$1000,0),5)/100)</f>
        <v/>
      </c>
      <c r="Y678" s="68" t="str">
        <f ca="1">IF(ISNA(MATCH(B678,Pages!$A$2:$A$1000,0)),"",OFFSET(PageReference,MATCH(B678,Pages!$A$2:$A$1000,0),6)/100)</f>
        <v/>
      </c>
      <c r="Z678" s="70" t="str">
        <f ca="1">IF(ISNA(MATCH(B678,Pages!$A$2:$A$1000,0)),"",OFFSET(PageReference,MATCH(B678,Pages!$A$2:$A$1000,0),4)/86400)</f>
        <v/>
      </c>
    </row>
    <row r="679" spans="2:26" s="74" customFormat="1" ht="12.75" x14ac:dyDescent="0.2">
      <c r="B679" s="67" t="str">
        <f>IF(ISBLANK(Allowed!A665),"",Allowed!A665)</f>
        <v/>
      </c>
      <c r="C679" s="66" t="str">
        <f>IF(ISBLANK(Allowed!C665),"",Allowed!C665)</f>
        <v/>
      </c>
      <c r="D679" s="66" t="str">
        <f>IF(ISBLANK(Allowed!D665),"",Allowed!D665)</f>
        <v/>
      </c>
      <c r="E679" s="66" t="str">
        <f>IF(ISBLANK(Allowed!F665),"",Allowed!F665)</f>
        <v/>
      </c>
      <c r="F679" s="67" t="str">
        <f ca="1">IF(ISNA(MATCH(B679,Started!$A$2:$A$100,0)),"",OFFSET(StartedReference,MATCH(B679,Started!$A$2:$A$100,0),3))</f>
        <v/>
      </c>
      <c r="G679" s="68" t="str">
        <f t="shared" ca="1" si="70"/>
        <v/>
      </c>
      <c r="H679" s="69" t="str">
        <f ca="1">IF(ISNA(MATCH(B679,Started!$A$2:$A$1000,0)),"",OFFSET(StartedReference,MATCH(B679,Started!$A$2:$A$1000,0),5)/86400)</f>
        <v/>
      </c>
      <c r="I679" s="66" t="str">
        <f ca="1">IF(ISNA(MATCH(B679,Viewer!$A$2:$A$100,0)),"",OFFSET(ViewerReference,MATCH(B679,Viewer!$A$2:$A$100,0),3))</f>
        <v/>
      </c>
      <c r="J679" s="68" t="str">
        <f t="shared" ca="1" si="73"/>
        <v/>
      </c>
      <c r="K679" s="70" t="str">
        <f ca="1">IF(ISNA(MATCH(B679,Viewer!$A$2:$A$100,0)),"",OFFSET(ViewerReference,MATCH(B679,Viewer!$A$2:$A$100,0),5)/86400)</f>
        <v/>
      </c>
      <c r="L679" s="66" t="str">
        <f ca="1">IF(ISNA(MATCH(B679,Reader!$A$2:$A$100,0)),"",OFFSET(ReaderReference,MATCH(B679,Reader!$A$2:$A$100,0),3))</f>
        <v/>
      </c>
      <c r="M679" s="68" t="str">
        <f t="shared" ca="1" si="74"/>
        <v/>
      </c>
      <c r="N679" s="70" t="str">
        <f ca="1">IF(ISNA(MATCH(B679,Reader!$A$2:$A$100,0)),"",OFFSET(ReaderReference,MATCH(B679,Reader!$A$2:$A$100,0),5)/86400)</f>
        <v/>
      </c>
      <c r="O679" s="68" t="str">
        <f t="shared" ca="1" si="71"/>
        <v/>
      </c>
      <c r="P679" s="71" t="str">
        <f ca="1">IF(ISNA(MATCH(B679,PageBottom!$A$2:$A$1000,0)),"",OFFSET(PageBottomReference,MATCH(B679,PageBottom!$A$2:$A$1000,0),3))</f>
        <v/>
      </c>
      <c r="Q679" s="68" t="str">
        <f t="shared" ca="1" si="75"/>
        <v/>
      </c>
      <c r="R679" s="69" t="str">
        <f ca="1">IF(ISNA(MATCH(B679,PageBottom!$A$2:$A$1000,0)),"",OFFSET(PageBottomReference,MATCH(B679,PageBottom!$A$2:$A$1000,0),5)/86400)</f>
        <v/>
      </c>
      <c r="S679" s="72" t="str">
        <f t="shared" ca="1" si="76"/>
        <v/>
      </c>
      <c r="T679" s="73" t="str">
        <f ca="1">IF(ISNA(MATCH(B679,Pages!$A$2:$A$1000,0)),"",OFFSET(PageReference,MATCH(B679,Pages!$A$2:$A$1000,0),3))</f>
        <v/>
      </c>
      <c r="U679" s="66" t="str">
        <f ca="1">IF(ISNA(MATCH(B679,Pages!$A$2:$A$1000,0)),"",OFFSET(PageReference,MATCH(B679,Pages!$A$2:$A$1000,0),1))</f>
        <v/>
      </c>
      <c r="V679" s="66" t="str">
        <f ca="1">IF(ISNA(MATCH(B679,Pages!$A$2:$A$1000,0)),"",OFFSET(PageReference,MATCH(B679,Pages!$A$2:$A$1000,0),2))</f>
        <v/>
      </c>
      <c r="W679" s="68" t="str">
        <f t="shared" si="72"/>
        <v/>
      </c>
      <c r="X679" s="68" t="str">
        <f ca="1">IF(ISNA(MATCH(B679,Pages!$A$2:$A$1000,0)),"",OFFSET(PageReference,MATCH(B679,Pages!$A$2:$A$1000,0),5)/100)</f>
        <v/>
      </c>
      <c r="Y679" s="68" t="str">
        <f ca="1">IF(ISNA(MATCH(B679,Pages!$A$2:$A$1000,0)),"",OFFSET(PageReference,MATCH(B679,Pages!$A$2:$A$1000,0),6)/100)</f>
        <v/>
      </c>
      <c r="Z679" s="70" t="str">
        <f ca="1">IF(ISNA(MATCH(B679,Pages!$A$2:$A$1000,0)),"",OFFSET(PageReference,MATCH(B679,Pages!$A$2:$A$1000,0),4)/86400)</f>
        <v/>
      </c>
    </row>
    <row r="680" spans="2:26" s="74" customFormat="1" ht="12.75" x14ac:dyDescent="0.2">
      <c r="B680" s="67" t="str">
        <f>IF(ISBLANK(Allowed!A666),"",Allowed!A666)</f>
        <v/>
      </c>
      <c r="C680" s="66" t="str">
        <f>IF(ISBLANK(Allowed!C666),"",Allowed!C666)</f>
        <v/>
      </c>
      <c r="D680" s="66" t="str">
        <f>IF(ISBLANK(Allowed!D666),"",Allowed!D666)</f>
        <v/>
      </c>
      <c r="E680" s="66" t="str">
        <f>IF(ISBLANK(Allowed!F666),"",Allowed!F666)</f>
        <v/>
      </c>
      <c r="F680" s="67" t="str">
        <f ca="1">IF(ISNA(MATCH(B680,Started!$A$2:$A$100,0)),"",OFFSET(StartedReference,MATCH(B680,Started!$A$2:$A$100,0),3))</f>
        <v/>
      </c>
      <c r="G680" s="68" t="str">
        <f t="shared" ca="1" si="70"/>
        <v/>
      </c>
      <c r="H680" s="69" t="str">
        <f ca="1">IF(ISNA(MATCH(B680,Started!$A$2:$A$1000,0)),"",OFFSET(StartedReference,MATCH(B680,Started!$A$2:$A$1000,0),5)/86400)</f>
        <v/>
      </c>
      <c r="I680" s="66" t="str">
        <f ca="1">IF(ISNA(MATCH(B680,Viewer!$A$2:$A$100,0)),"",OFFSET(ViewerReference,MATCH(B680,Viewer!$A$2:$A$100,0),3))</f>
        <v/>
      </c>
      <c r="J680" s="68" t="str">
        <f t="shared" ca="1" si="73"/>
        <v/>
      </c>
      <c r="K680" s="70" t="str">
        <f ca="1">IF(ISNA(MATCH(B680,Viewer!$A$2:$A$100,0)),"",OFFSET(ViewerReference,MATCH(B680,Viewer!$A$2:$A$100,0),5)/86400)</f>
        <v/>
      </c>
      <c r="L680" s="66" t="str">
        <f ca="1">IF(ISNA(MATCH(B680,Reader!$A$2:$A$100,0)),"",OFFSET(ReaderReference,MATCH(B680,Reader!$A$2:$A$100,0),3))</f>
        <v/>
      </c>
      <c r="M680" s="68" t="str">
        <f t="shared" ca="1" si="74"/>
        <v/>
      </c>
      <c r="N680" s="70" t="str">
        <f ca="1">IF(ISNA(MATCH(B680,Reader!$A$2:$A$100,0)),"",OFFSET(ReaderReference,MATCH(B680,Reader!$A$2:$A$100,0),5)/86400)</f>
        <v/>
      </c>
      <c r="O680" s="68" t="str">
        <f t="shared" ca="1" si="71"/>
        <v/>
      </c>
      <c r="P680" s="71" t="str">
        <f ca="1">IF(ISNA(MATCH(B680,PageBottom!$A$2:$A$1000,0)),"",OFFSET(PageBottomReference,MATCH(B680,PageBottom!$A$2:$A$1000,0),3))</f>
        <v/>
      </c>
      <c r="Q680" s="68" t="str">
        <f t="shared" ca="1" si="75"/>
        <v/>
      </c>
      <c r="R680" s="69" t="str">
        <f ca="1">IF(ISNA(MATCH(B680,PageBottom!$A$2:$A$1000,0)),"",OFFSET(PageBottomReference,MATCH(B680,PageBottom!$A$2:$A$1000,0),5)/86400)</f>
        <v/>
      </c>
      <c r="S680" s="72" t="str">
        <f t="shared" ca="1" si="76"/>
        <v/>
      </c>
      <c r="T680" s="73" t="str">
        <f ca="1">IF(ISNA(MATCH(B680,Pages!$A$2:$A$1000,0)),"",OFFSET(PageReference,MATCH(B680,Pages!$A$2:$A$1000,0),3))</f>
        <v/>
      </c>
      <c r="U680" s="66" t="str">
        <f ca="1">IF(ISNA(MATCH(B680,Pages!$A$2:$A$1000,0)),"",OFFSET(PageReference,MATCH(B680,Pages!$A$2:$A$1000,0),1))</f>
        <v/>
      </c>
      <c r="V680" s="66" t="str">
        <f ca="1">IF(ISNA(MATCH(B680,Pages!$A$2:$A$1000,0)),"",OFFSET(PageReference,MATCH(B680,Pages!$A$2:$A$1000,0),2))</f>
        <v/>
      </c>
      <c r="W680" s="68" t="str">
        <f t="shared" si="72"/>
        <v/>
      </c>
      <c r="X680" s="68" t="str">
        <f ca="1">IF(ISNA(MATCH(B680,Pages!$A$2:$A$1000,0)),"",OFFSET(PageReference,MATCH(B680,Pages!$A$2:$A$1000,0),5)/100)</f>
        <v/>
      </c>
      <c r="Y680" s="68" t="str">
        <f ca="1">IF(ISNA(MATCH(B680,Pages!$A$2:$A$1000,0)),"",OFFSET(PageReference,MATCH(B680,Pages!$A$2:$A$1000,0),6)/100)</f>
        <v/>
      </c>
      <c r="Z680" s="70" t="str">
        <f ca="1">IF(ISNA(MATCH(B680,Pages!$A$2:$A$1000,0)),"",OFFSET(PageReference,MATCH(B680,Pages!$A$2:$A$1000,0),4)/86400)</f>
        <v/>
      </c>
    </row>
    <row r="681" spans="2:26" s="74" customFormat="1" ht="12.75" x14ac:dyDescent="0.2">
      <c r="B681" s="67" t="str">
        <f>IF(ISBLANK(Allowed!A667),"",Allowed!A667)</f>
        <v/>
      </c>
      <c r="C681" s="66" t="str">
        <f>IF(ISBLANK(Allowed!C667),"",Allowed!C667)</f>
        <v/>
      </c>
      <c r="D681" s="66" t="str">
        <f>IF(ISBLANK(Allowed!D667),"",Allowed!D667)</f>
        <v/>
      </c>
      <c r="E681" s="66" t="str">
        <f>IF(ISBLANK(Allowed!F667),"",Allowed!F667)</f>
        <v/>
      </c>
      <c r="F681" s="67" t="str">
        <f ca="1">IF(ISNA(MATCH(B681,Started!$A$2:$A$100,0)),"",OFFSET(StartedReference,MATCH(B681,Started!$A$2:$A$100,0),3))</f>
        <v/>
      </c>
      <c r="G681" s="68" t="str">
        <f t="shared" ca="1" si="70"/>
        <v/>
      </c>
      <c r="H681" s="69" t="str">
        <f ca="1">IF(ISNA(MATCH(B681,Started!$A$2:$A$1000,0)),"",OFFSET(StartedReference,MATCH(B681,Started!$A$2:$A$1000,0),5)/86400)</f>
        <v/>
      </c>
      <c r="I681" s="66" t="str">
        <f ca="1">IF(ISNA(MATCH(B681,Viewer!$A$2:$A$100,0)),"",OFFSET(ViewerReference,MATCH(B681,Viewer!$A$2:$A$100,0),3))</f>
        <v/>
      </c>
      <c r="J681" s="68" t="str">
        <f t="shared" ca="1" si="73"/>
        <v/>
      </c>
      <c r="K681" s="70" t="str">
        <f ca="1">IF(ISNA(MATCH(B681,Viewer!$A$2:$A$100,0)),"",OFFSET(ViewerReference,MATCH(B681,Viewer!$A$2:$A$100,0),5)/86400)</f>
        <v/>
      </c>
      <c r="L681" s="66" t="str">
        <f ca="1">IF(ISNA(MATCH(B681,Reader!$A$2:$A$100,0)),"",OFFSET(ReaderReference,MATCH(B681,Reader!$A$2:$A$100,0),3))</f>
        <v/>
      </c>
      <c r="M681" s="68" t="str">
        <f t="shared" ca="1" si="74"/>
        <v/>
      </c>
      <c r="N681" s="70" t="str">
        <f ca="1">IF(ISNA(MATCH(B681,Reader!$A$2:$A$100,0)),"",OFFSET(ReaderReference,MATCH(B681,Reader!$A$2:$A$100,0),5)/86400)</f>
        <v/>
      </c>
      <c r="O681" s="68" t="str">
        <f t="shared" ca="1" si="71"/>
        <v/>
      </c>
      <c r="P681" s="71" t="str">
        <f ca="1">IF(ISNA(MATCH(B681,PageBottom!$A$2:$A$1000,0)),"",OFFSET(PageBottomReference,MATCH(B681,PageBottom!$A$2:$A$1000,0),3))</f>
        <v/>
      </c>
      <c r="Q681" s="68" t="str">
        <f t="shared" ca="1" si="75"/>
        <v/>
      </c>
      <c r="R681" s="69" t="str">
        <f ca="1">IF(ISNA(MATCH(B681,PageBottom!$A$2:$A$1000,0)),"",OFFSET(PageBottomReference,MATCH(B681,PageBottom!$A$2:$A$1000,0),5)/86400)</f>
        <v/>
      </c>
      <c r="S681" s="72" t="str">
        <f t="shared" ca="1" si="76"/>
        <v/>
      </c>
      <c r="T681" s="73" t="str">
        <f ca="1">IF(ISNA(MATCH(B681,Pages!$A$2:$A$1000,0)),"",OFFSET(PageReference,MATCH(B681,Pages!$A$2:$A$1000,0),3))</f>
        <v/>
      </c>
      <c r="U681" s="66" t="str">
        <f ca="1">IF(ISNA(MATCH(B681,Pages!$A$2:$A$1000,0)),"",OFFSET(PageReference,MATCH(B681,Pages!$A$2:$A$1000,0),1))</f>
        <v/>
      </c>
      <c r="V681" s="66" t="str">
        <f ca="1">IF(ISNA(MATCH(B681,Pages!$A$2:$A$1000,0)),"",OFFSET(PageReference,MATCH(B681,Pages!$A$2:$A$1000,0),2))</f>
        <v/>
      </c>
      <c r="W681" s="68" t="str">
        <f t="shared" si="72"/>
        <v/>
      </c>
      <c r="X681" s="68" t="str">
        <f ca="1">IF(ISNA(MATCH(B681,Pages!$A$2:$A$1000,0)),"",OFFSET(PageReference,MATCH(B681,Pages!$A$2:$A$1000,0),5)/100)</f>
        <v/>
      </c>
      <c r="Y681" s="68" t="str">
        <f ca="1">IF(ISNA(MATCH(B681,Pages!$A$2:$A$1000,0)),"",OFFSET(PageReference,MATCH(B681,Pages!$A$2:$A$1000,0),6)/100)</f>
        <v/>
      </c>
      <c r="Z681" s="70" t="str">
        <f ca="1">IF(ISNA(MATCH(B681,Pages!$A$2:$A$1000,0)),"",OFFSET(PageReference,MATCH(B681,Pages!$A$2:$A$1000,0),4)/86400)</f>
        <v/>
      </c>
    </row>
    <row r="682" spans="2:26" s="74" customFormat="1" ht="12.75" x14ac:dyDescent="0.2">
      <c r="B682" s="67" t="str">
        <f>IF(ISBLANK(Allowed!A668),"",Allowed!A668)</f>
        <v/>
      </c>
      <c r="C682" s="66" t="str">
        <f>IF(ISBLANK(Allowed!C668),"",Allowed!C668)</f>
        <v/>
      </c>
      <c r="D682" s="66" t="str">
        <f>IF(ISBLANK(Allowed!D668),"",Allowed!D668)</f>
        <v/>
      </c>
      <c r="E682" s="66" t="str">
        <f>IF(ISBLANK(Allowed!F668),"",Allowed!F668)</f>
        <v/>
      </c>
      <c r="F682" s="67" t="str">
        <f ca="1">IF(ISNA(MATCH(B682,Started!$A$2:$A$100,0)),"",OFFSET(StartedReference,MATCH(B682,Started!$A$2:$A$100,0),3))</f>
        <v/>
      </c>
      <c r="G682" s="68" t="str">
        <f t="shared" ca="1" si="70"/>
        <v/>
      </c>
      <c r="H682" s="69" t="str">
        <f ca="1">IF(ISNA(MATCH(B682,Started!$A$2:$A$1000,0)),"",OFFSET(StartedReference,MATCH(B682,Started!$A$2:$A$1000,0),5)/86400)</f>
        <v/>
      </c>
      <c r="I682" s="66" t="str">
        <f ca="1">IF(ISNA(MATCH(B682,Viewer!$A$2:$A$100,0)),"",OFFSET(ViewerReference,MATCH(B682,Viewer!$A$2:$A$100,0),3))</f>
        <v/>
      </c>
      <c r="J682" s="68" t="str">
        <f t="shared" ca="1" si="73"/>
        <v/>
      </c>
      <c r="K682" s="70" t="str">
        <f ca="1">IF(ISNA(MATCH(B682,Viewer!$A$2:$A$100,0)),"",OFFSET(ViewerReference,MATCH(B682,Viewer!$A$2:$A$100,0),5)/86400)</f>
        <v/>
      </c>
      <c r="L682" s="66" t="str">
        <f ca="1">IF(ISNA(MATCH(B682,Reader!$A$2:$A$100,0)),"",OFFSET(ReaderReference,MATCH(B682,Reader!$A$2:$A$100,0),3))</f>
        <v/>
      </c>
      <c r="M682" s="68" t="str">
        <f t="shared" ca="1" si="74"/>
        <v/>
      </c>
      <c r="N682" s="70" t="str">
        <f ca="1">IF(ISNA(MATCH(B682,Reader!$A$2:$A$100,0)),"",OFFSET(ReaderReference,MATCH(B682,Reader!$A$2:$A$100,0),5)/86400)</f>
        <v/>
      </c>
      <c r="O682" s="68" t="str">
        <f t="shared" ca="1" si="71"/>
        <v/>
      </c>
      <c r="P682" s="71" t="str">
        <f ca="1">IF(ISNA(MATCH(B682,PageBottom!$A$2:$A$1000,0)),"",OFFSET(PageBottomReference,MATCH(B682,PageBottom!$A$2:$A$1000,0),3))</f>
        <v/>
      </c>
      <c r="Q682" s="68" t="str">
        <f t="shared" ca="1" si="75"/>
        <v/>
      </c>
      <c r="R682" s="69" t="str">
        <f ca="1">IF(ISNA(MATCH(B682,PageBottom!$A$2:$A$1000,0)),"",OFFSET(PageBottomReference,MATCH(B682,PageBottom!$A$2:$A$1000,0),5)/86400)</f>
        <v/>
      </c>
      <c r="S682" s="72" t="str">
        <f t="shared" ca="1" si="76"/>
        <v/>
      </c>
      <c r="T682" s="73" t="str">
        <f ca="1">IF(ISNA(MATCH(B682,Pages!$A$2:$A$1000,0)),"",OFFSET(PageReference,MATCH(B682,Pages!$A$2:$A$1000,0),3))</f>
        <v/>
      </c>
      <c r="U682" s="66" t="str">
        <f ca="1">IF(ISNA(MATCH(B682,Pages!$A$2:$A$1000,0)),"",OFFSET(PageReference,MATCH(B682,Pages!$A$2:$A$1000,0),1))</f>
        <v/>
      </c>
      <c r="V682" s="66" t="str">
        <f ca="1">IF(ISNA(MATCH(B682,Pages!$A$2:$A$1000,0)),"",OFFSET(PageReference,MATCH(B682,Pages!$A$2:$A$1000,0),2))</f>
        <v/>
      </c>
      <c r="W682" s="68" t="str">
        <f t="shared" si="72"/>
        <v/>
      </c>
      <c r="X682" s="68" t="str">
        <f ca="1">IF(ISNA(MATCH(B682,Pages!$A$2:$A$1000,0)),"",OFFSET(PageReference,MATCH(B682,Pages!$A$2:$A$1000,0),5)/100)</f>
        <v/>
      </c>
      <c r="Y682" s="68" t="str">
        <f ca="1">IF(ISNA(MATCH(B682,Pages!$A$2:$A$1000,0)),"",OFFSET(PageReference,MATCH(B682,Pages!$A$2:$A$1000,0),6)/100)</f>
        <v/>
      </c>
      <c r="Z682" s="70" t="str">
        <f ca="1">IF(ISNA(MATCH(B682,Pages!$A$2:$A$1000,0)),"",OFFSET(PageReference,MATCH(B682,Pages!$A$2:$A$1000,0),4)/86400)</f>
        <v/>
      </c>
    </row>
    <row r="683" spans="2:26" s="74" customFormat="1" ht="12.75" x14ac:dyDescent="0.2">
      <c r="B683" s="67" t="str">
        <f>IF(ISBLANK(Allowed!A669),"",Allowed!A669)</f>
        <v/>
      </c>
      <c r="C683" s="66" t="str">
        <f>IF(ISBLANK(Allowed!C669),"",Allowed!C669)</f>
        <v/>
      </c>
      <c r="D683" s="66" t="str">
        <f>IF(ISBLANK(Allowed!D669),"",Allowed!D669)</f>
        <v/>
      </c>
      <c r="E683" s="66" t="str">
        <f>IF(ISBLANK(Allowed!F669),"",Allowed!F669)</f>
        <v/>
      </c>
      <c r="F683" s="67" t="str">
        <f ca="1">IF(ISNA(MATCH(B683,Started!$A$2:$A$100,0)),"",OFFSET(StartedReference,MATCH(B683,Started!$A$2:$A$100,0),3))</f>
        <v/>
      </c>
      <c r="G683" s="68" t="str">
        <f t="shared" ca="1" si="70"/>
        <v/>
      </c>
      <c r="H683" s="69" t="str">
        <f ca="1">IF(ISNA(MATCH(B683,Started!$A$2:$A$1000,0)),"",OFFSET(StartedReference,MATCH(B683,Started!$A$2:$A$1000,0),5)/86400)</f>
        <v/>
      </c>
      <c r="I683" s="66" t="str">
        <f ca="1">IF(ISNA(MATCH(B683,Viewer!$A$2:$A$100,0)),"",OFFSET(ViewerReference,MATCH(B683,Viewer!$A$2:$A$100,0),3))</f>
        <v/>
      </c>
      <c r="J683" s="68" t="str">
        <f t="shared" ca="1" si="73"/>
        <v/>
      </c>
      <c r="K683" s="70" t="str">
        <f ca="1">IF(ISNA(MATCH(B683,Viewer!$A$2:$A$100,0)),"",OFFSET(ViewerReference,MATCH(B683,Viewer!$A$2:$A$100,0),5)/86400)</f>
        <v/>
      </c>
      <c r="L683" s="66" t="str">
        <f ca="1">IF(ISNA(MATCH(B683,Reader!$A$2:$A$100,0)),"",OFFSET(ReaderReference,MATCH(B683,Reader!$A$2:$A$100,0),3))</f>
        <v/>
      </c>
      <c r="M683" s="68" t="str">
        <f t="shared" ca="1" si="74"/>
        <v/>
      </c>
      <c r="N683" s="70" t="str">
        <f ca="1">IF(ISNA(MATCH(B683,Reader!$A$2:$A$100,0)),"",OFFSET(ReaderReference,MATCH(B683,Reader!$A$2:$A$100,0),5)/86400)</f>
        <v/>
      </c>
      <c r="O683" s="68" t="str">
        <f t="shared" ca="1" si="71"/>
        <v/>
      </c>
      <c r="P683" s="71" t="str">
        <f ca="1">IF(ISNA(MATCH(B683,PageBottom!$A$2:$A$1000,0)),"",OFFSET(PageBottomReference,MATCH(B683,PageBottom!$A$2:$A$1000,0),3))</f>
        <v/>
      </c>
      <c r="Q683" s="68" t="str">
        <f t="shared" ca="1" si="75"/>
        <v/>
      </c>
      <c r="R683" s="69" t="str">
        <f ca="1">IF(ISNA(MATCH(B683,PageBottom!$A$2:$A$1000,0)),"",OFFSET(PageBottomReference,MATCH(B683,PageBottom!$A$2:$A$1000,0),5)/86400)</f>
        <v/>
      </c>
      <c r="S683" s="72" t="str">
        <f t="shared" ca="1" si="76"/>
        <v/>
      </c>
      <c r="T683" s="73" t="str">
        <f ca="1">IF(ISNA(MATCH(B683,Pages!$A$2:$A$1000,0)),"",OFFSET(PageReference,MATCH(B683,Pages!$A$2:$A$1000,0),3))</f>
        <v/>
      </c>
      <c r="U683" s="66" t="str">
        <f ca="1">IF(ISNA(MATCH(B683,Pages!$A$2:$A$1000,0)),"",OFFSET(PageReference,MATCH(B683,Pages!$A$2:$A$1000,0),1))</f>
        <v/>
      </c>
      <c r="V683" s="66" t="str">
        <f ca="1">IF(ISNA(MATCH(B683,Pages!$A$2:$A$1000,0)),"",OFFSET(PageReference,MATCH(B683,Pages!$A$2:$A$1000,0),2))</f>
        <v/>
      </c>
      <c r="W683" s="68" t="str">
        <f t="shared" si="72"/>
        <v/>
      </c>
      <c r="X683" s="68" t="str">
        <f ca="1">IF(ISNA(MATCH(B683,Pages!$A$2:$A$1000,0)),"",OFFSET(PageReference,MATCH(B683,Pages!$A$2:$A$1000,0),5)/100)</f>
        <v/>
      </c>
      <c r="Y683" s="68" t="str">
        <f ca="1">IF(ISNA(MATCH(B683,Pages!$A$2:$A$1000,0)),"",OFFSET(PageReference,MATCH(B683,Pages!$A$2:$A$1000,0),6)/100)</f>
        <v/>
      </c>
      <c r="Z683" s="70" t="str">
        <f ca="1">IF(ISNA(MATCH(B683,Pages!$A$2:$A$1000,0)),"",OFFSET(PageReference,MATCH(B683,Pages!$A$2:$A$1000,0),4)/86400)</f>
        <v/>
      </c>
    </row>
    <row r="684" spans="2:26" s="74" customFormat="1" ht="12.75" x14ac:dyDescent="0.2">
      <c r="B684" s="67" t="str">
        <f>IF(ISBLANK(Allowed!A670),"",Allowed!A670)</f>
        <v/>
      </c>
      <c r="C684" s="66" t="str">
        <f>IF(ISBLANK(Allowed!C670),"",Allowed!C670)</f>
        <v/>
      </c>
      <c r="D684" s="66" t="str">
        <f>IF(ISBLANK(Allowed!D670),"",Allowed!D670)</f>
        <v/>
      </c>
      <c r="E684" s="66" t="str">
        <f>IF(ISBLANK(Allowed!F670),"",Allowed!F670)</f>
        <v/>
      </c>
      <c r="F684" s="67" t="str">
        <f ca="1">IF(ISNA(MATCH(B684,Started!$A$2:$A$100,0)),"",OFFSET(StartedReference,MATCH(B684,Started!$A$2:$A$100,0),3))</f>
        <v/>
      </c>
      <c r="G684" s="68" t="str">
        <f t="shared" ca="1" si="70"/>
        <v/>
      </c>
      <c r="H684" s="69" t="str">
        <f ca="1">IF(ISNA(MATCH(B684,Started!$A$2:$A$1000,0)),"",OFFSET(StartedReference,MATCH(B684,Started!$A$2:$A$1000,0),5)/86400)</f>
        <v/>
      </c>
      <c r="I684" s="66" t="str">
        <f ca="1">IF(ISNA(MATCH(B684,Viewer!$A$2:$A$100,0)),"",OFFSET(ViewerReference,MATCH(B684,Viewer!$A$2:$A$100,0),3))</f>
        <v/>
      </c>
      <c r="J684" s="68" t="str">
        <f t="shared" ca="1" si="73"/>
        <v/>
      </c>
      <c r="K684" s="70" t="str">
        <f ca="1">IF(ISNA(MATCH(B684,Viewer!$A$2:$A$100,0)),"",OFFSET(ViewerReference,MATCH(B684,Viewer!$A$2:$A$100,0),5)/86400)</f>
        <v/>
      </c>
      <c r="L684" s="66" t="str">
        <f ca="1">IF(ISNA(MATCH(B684,Reader!$A$2:$A$100,0)),"",OFFSET(ReaderReference,MATCH(B684,Reader!$A$2:$A$100,0),3))</f>
        <v/>
      </c>
      <c r="M684" s="68" t="str">
        <f t="shared" ca="1" si="74"/>
        <v/>
      </c>
      <c r="N684" s="70" t="str">
        <f ca="1">IF(ISNA(MATCH(B684,Reader!$A$2:$A$100,0)),"",OFFSET(ReaderReference,MATCH(B684,Reader!$A$2:$A$100,0),5)/86400)</f>
        <v/>
      </c>
      <c r="O684" s="68" t="str">
        <f t="shared" ca="1" si="71"/>
        <v/>
      </c>
      <c r="P684" s="71" t="str">
        <f ca="1">IF(ISNA(MATCH(B684,PageBottom!$A$2:$A$1000,0)),"",OFFSET(PageBottomReference,MATCH(B684,PageBottom!$A$2:$A$1000,0),3))</f>
        <v/>
      </c>
      <c r="Q684" s="68" t="str">
        <f t="shared" ca="1" si="75"/>
        <v/>
      </c>
      <c r="R684" s="69" t="str">
        <f ca="1">IF(ISNA(MATCH(B684,PageBottom!$A$2:$A$1000,0)),"",OFFSET(PageBottomReference,MATCH(B684,PageBottom!$A$2:$A$1000,0),5)/86400)</f>
        <v/>
      </c>
      <c r="S684" s="72" t="str">
        <f t="shared" ca="1" si="76"/>
        <v/>
      </c>
      <c r="T684" s="73" t="str">
        <f ca="1">IF(ISNA(MATCH(B684,Pages!$A$2:$A$1000,0)),"",OFFSET(PageReference,MATCH(B684,Pages!$A$2:$A$1000,0),3))</f>
        <v/>
      </c>
      <c r="U684" s="66" t="str">
        <f ca="1">IF(ISNA(MATCH(B684,Pages!$A$2:$A$1000,0)),"",OFFSET(PageReference,MATCH(B684,Pages!$A$2:$A$1000,0),1))</f>
        <v/>
      </c>
      <c r="V684" s="66" t="str">
        <f ca="1">IF(ISNA(MATCH(B684,Pages!$A$2:$A$1000,0)),"",OFFSET(PageReference,MATCH(B684,Pages!$A$2:$A$1000,0),2))</f>
        <v/>
      </c>
      <c r="W684" s="68" t="str">
        <f t="shared" si="72"/>
        <v/>
      </c>
      <c r="X684" s="68" t="str">
        <f ca="1">IF(ISNA(MATCH(B684,Pages!$A$2:$A$1000,0)),"",OFFSET(PageReference,MATCH(B684,Pages!$A$2:$A$1000,0),5)/100)</f>
        <v/>
      </c>
      <c r="Y684" s="68" t="str">
        <f ca="1">IF(ISNA(MATCH(B684,Pages!$A$2:$A$1000,0)),"",OFFSET(PageReference,MATCH(B684,Pages!$A$2:$A$1000,0),6)/100)</f>
        <v/>
      </c>
      <c r="Z684" s="70" t="str">
        <f ca="1">IF(ISNA(MATCH(B684,Pages!$A$2:$A$1000,0)),"",OFFSET(PageReference,MATCH(B684,Pages!$A$2:$A$1000,0),4)/86400)</f>
        <v/>
      </c>
    </row>
    <row r="685" spans="2:26" s="74" customFormat="1" ht="12.75" x14ac:dyDescent="0.2">
      <c r="B685" s="67" t="str">
        <f>IF(ISBLANK(Allowed!A671),"",Allowed!A671)</f>
        <v/>
      </c>
      <c r="C685" s="66" t="str">
        <f>IF(ISBLANK(Allowed!C671),"",Allowed!C671)</f>
        <v/>
      </c>
      <c r="D685" s="66" t="str">
        <f>IF(ISBLANK(Allowed!D671),"",Allowed!D671)</f>
        <v/>
      </c>
      <c r="E685" s="66" t="str">
        <f>IF(ISBLANK(Allowed!F671),"",Allowed!F671)</f>
        <v/>
      </c>
      <c r="F685" s="67" t="str">
        <f ca="1">IF(ISNA(MATCH(B685,Started!$A$2:$A$100,0)),"",OFFSET(StartedReference,MATCH(B685,Started!$A$2:$A$100,0),3))</f>
        <v/>
      </c>
      <c r="G685" s="68" t="str">
        <f t="shared" ca="1" si="70"/>
        <v/>
      </c>
      <c r="H685" s="69" t="str">
        <f ca="1">IF(ISNA(MATCH(B685,Started!$A$2:$A$1000,0)),"",OFFSET(StartedReference,MATCH(B685,Started!$A$2:$A$1000,0),5)/86400)</f>
        <v/>
      </c>
      <c r="I685" s="66" t="str">
        <f ca="1">IF(ISNA(MATCH(B685,Viewer!$A$2:$A$100,0)),"",OFFSET(ViewerReference,MATCH(B685,Viewer!$A$2:$A$100,0),3))</f>
        <v/>
      </c>
      <c r="J685" s="68" t="str">
        <f t="shared" ca="1" si="73"/>
        <v/>
      </c>
      <c r="K685" s="70" t="str">
        <f ca="1">IF(ISNA(MATCH(B685,Viewer!$A$2:$A$100,0)),"",OFFSET(ViewerReference,MATCH(B685,Viewer!$A$2:$A$100,0),5)/86400)</f>
        <v/>
      </c>
      <c r="L685" s="66" t="str">
        <f ca="1">IF(ISNA(MATCH(B685,Reader!$A$2:$A$100,0)),"",OFFSET(ReaderReference,MATCH(B685,Reader!$A$2:$A$100,0),3))</f>
        <v/>
      </c>
      <c r="M685" s="68" t="str">
        <f t="shared" ca="1" si="74"/>
        <v/>
      </c>
      <c r="N685" s="70" t="str">
        <f ca="1">IF(ISNA(MATCH(B685,Reader!$A$2:$A$100,0)),"",OFFSET(ReaderReference,MATCH(B685,Reader!$A$2:$A$100,0),5)/86400)</f>
        <v/>
      </c>
      <c r="O685" s="68" t="str">
        <f t="shared" ca="1" si="71"/>
        <v/>
      </c>
      <c r="P685" s="71" t="str">
        <f ca="1">IF(ISNA(MATCH(B685,PageBottom!$A$2:$A$1000,0)),"",OFFSET(PageBottomReference,MATCH(B685,PageBottom!$A$2:$A$1000,0),3))</f>
        <v/>
      </c>
      <c r="Q685" s="68" t="str">
        <f t="shared" ca="1" si="75"/>
        <v/>
      </c>
      <c r="R685" s="69" t="str">
        <f ca="1">IF(ISNA(MATCH(B685,PageBottom!$A$2:$A$1000,0)),"",OFFSET(PageBottomReference,MATCH(B685,PageBottom!$A$2:$A$1000,0),5)/86400)</f>
        <v/>
      </c>
      <c r="S685" s="72" t="str">
        <f t="shared" ca="1" si="76"/>
        <v/>
      </c>
      <c r="T685" s="73" t="str">
        <f ca="1">IF(ISNA(MATCH(B685,Pages!$A$2:$A$1000,0)),"",OFFSET(PageReference,MATCH(B685,Pages!$A$2:$A$1000,0),3))</f>
        <v/>
      </c>
      <c r="U685" s="66" t="str">
        <f ca="1">IF(ISNA(MATCH(B685,Pages!$A$2:$A$1000,0)),"",OFFSET(PageReference,MATCH(B685,Pages!$A$2:$A$1000,0),1))</f>
        <v/>
      </c>
      <c r="V685" s="66" t="str">
        <f ca="1">IF(ISNA(MATCH(B685,Pages!$A$2:$A$1000,0)),"",OFFSET(PageReference,MATCH(B685,Pages!$A$2:$A$1000,0),2))</f>
        <v/>
      </c>
      <c r="W685" s="68" t="str">
        <f t="shared" si="72"/>
        <v/>
      </c>
      <c r="X685" s="68" t="str">
        <f ca="1">IF(ISNA(MATCH(B685,Pages!$A$2:$A$1000,0)),"",OFFSET(PageReference,MATCH(B685,Pages!$A$2:$A$1000,0),5)/100)</f>
        <v/>
      </c>
      <c r="Y685" s="68" t="str">
        <f ca="1">IF(ISNA(MATCH(B685,Pages!$A$2:$A$1000,0)),"",OFFSET(PageReference,MATCH(B685,Pages!$A$2:$A$1000,0),6)/100)</f>
        <v/>
      </c>
      <c r="Z685" s="70" t="str">
        <f ca="1">IF(ISNA(MATCH(B685,Pages!$A$2:$A$1000,0)),"",OFFSET(PageReference,MATCH(B685,Pages!$A$2:$A$1000,0),4)/86400)</f>
        <v/>
      </c>
    </row>
    <row r="686" spans="2:26" s="74" customFormat="1" ht="12.75" x14ac:dyDescent="0.2">
      <c r="B686" s="67" t="str">
        <f>IF(ISBLANK(Allowed!A672),"",Allowed!A672)</f>
        <v/>
      </c>
      <c r="C686" s="66" t="str">
        <f>IF(ISBLANK(Allowed!C672),"",Allowed!C672)</f>
        <v/>
      </c>
      <c r="D686" s="66" t="str">
        <f>IF(ISBLANK(Allowed!D672),"",Allowed!D672)</f>
        <v/>
      </c>
      <c r="E686" s="66" t="str">
        <f>IF(ISBLANK(Allowed!F672),"",Allowed!F672)</f>
        <v/>
      </c>
      <c r="F686" s="67" t="str">
        <f ca="1">IF(ISNA(MATCH(B686,Started!$A$2:$A$100,0)),"",OFFSET(StartedReference,MATCH(B686,Started!$A$2:$A$100,0),3))</f>
        <v/>
      </c>
      <c r="G686" s="68" t="str">
        <f t="shared" ca="1" si="70"/>
        <v/>
      </c>
      <c r="H686" s="69" t="str">
        <f ca="1">IF(ISNA(MATCH(B686,Started!$A$2:$A$1000,0)),"",OFFSET(StartedReference,MATCH(B686,Started!$A$2:$A$1000,0),5)/86400)</f>
        <v/>
      </c>
      <c r="I686" s="66" t="str">
        <f ca="1">IF(ISNA(MATCH(B686,Viewer!$A$2:$A$100,0)),"",OFFSET(ViewerReference,MATCH(B686,Viewer!$A$2:$A$100,0),3))</f>
        <v/>
      </c>
      <c r="J686" s="68" t="str">
        <f t="shared" ca="1" si="73"/>
        <v/>
      </c>
      <c r="K686" s="70" t="str">
        <f ca="1">IF(ISNA(MATCH(B686,Viewer!$A$2:$A$100,0)),"",OFFSET(ViewerReference,MATCH(B686,Viewer!$A$2:$A$100,0),5)/86400)</f>
        <v/>
      </c>
      <c r="L686" s="66" t="str">
        <f ca="1">IF(ISNA(MATCH(B686,Reader!$A$2:$A$100,0)),"",OFFSET(ReaderReference,MATCH(B686,Reader!$A$2:$A$100,0),3))</f>
        <v/>
      </c>
      <c r="M686" s="68" t="str">
        <f t="shared" ca="1" si="74"/>
        <v/>
      </c>
      <c r="N686" s="70" t="str">
        <f ca="1">IF(ISNA(MATCH(B686,Reader!$A$2:$A$100,0)),"",OFFSET(ReaderReference,MATCH(B686,Reader!$A$2:$A$100,0),5)/86400)</f>
        <v/>
      </c>
      <c r="O686" s="68" t="str">
        <f t="shared" ca="1" si="71"/>
        <v/>
      </c>
      <c r="P686" s="71" t="str">
        <f ca="1">IF(ISNA(MATCH(B686,PageBottom!$A$2:$A$1000,0)),"",OFFSET(PageBottomReference,MATCH(B686,PageBottom!$A$2:$A$1000,0),3))</f>
        <v/>
      </c>
      <c r="Q686" s="68" t="str">
        <f t="shared" ca="1" si="75"/>
        <v/>
      </c>
      <c r="R686" s="69" t="str">
        <f ca="1">IF(ISNA(MATCH(B686,PageBottom!$A$2:$A$1000,0)),"",OFFSET(PageBottomReference,MATCH(B686,PageBottom!$A$2:$A$1000,0),5)/86400)</f>
        <v/>
      </c>
      <c r="S686" s="72" t="str">
        <f t="shared" ca="1" si="76"/>
        <v/>
      </c>
      <c r="T686" s="73" t="str">
        <f ca="1">IF(ISNA(MATCH(B686,Pages!$A$2:$A$1000,0)),"",OFFSET(PageReference,MATCH(B686,Pages!$A$2:$A$1000,0),3))</f>
        <v/>
      </c>
      <c r="U686" s="66" t="str">
        <f ca="1">IF(ISNA(MATCH(B686,Pages!$A$2:$A$1000,0)),"",OFFSET(PageReference,MATCH(B686,Pages!$A$2:$A$1000,0),1))</f>
        <v/>
      </c>
      <c r="V686" s="66" t="str">
        <f ca="1">IF(ISNA(MATCH(B686,Pages!$A$2:$A$1000,0)),"",OFFSET(PageReference,MATCH(B686,Pages!$A$2:$A$1000,0),2))</f>
        <v/>
      </c>
      <c r="W686" s="68" t="str">
        <f t="shared" si="72"/>
        <v/>
      </c>
      <c r="X686" s="68" t="str">
        <f ca="1">IF(ISNA(MATCH(B686,Pages!$A$2:$A$1000,0)),"",OFFSET(PageReference,MATCH(B686,Pages!$A$2:$A$1000,0),5)/100)</f>
        <v/>
      </c>
      <c r="Y686" s="68" t="str">
        <f ca="1">IF(ISNA(MATCH(B686,Pages!$A$2:$A$1000,0)),"",OFFSET(PageReference,MATCH(B686,Pages!$A$2:$A$1000,0),6)/100)</f>
        <v/>
      </c>
      <c r="Z686" s="70" t="str">
        <f ca="1">IF(ISNA(MATCH(B686,Pages!$A$2:$A$1000,0)),"",OFFSET(PageReference,MATCH(B686,Pages!$A$2:$A$1000,0),4)/86400)</f>
        <v/>
      </c>
    </row>
    <row r="687" spans="2:26" s="74" customFormat="1" ht="12.75" x14ac:dyDescent="0.2">
      <c r="B687" s="67" t="str">
        <f>IF(ISBLANK(Allowed!A673),"",Allowed!A673)</f>
        <v/>
      </c>
      <c r="C687" s="66" t="str">
        <f>IF(ISBLANK(Allowed!C673),"",Allowed!C673)</f>
        <v/>
      </c>
      <c r="D687" s="66" t="str">
        <f>IF(ISBLANK(Allowed!D673),"",Allowed!D673)</f>
        <v/>
      </c>
      <c r="E687" s="66" t="str">
        <f>IF(ISBLANK(Allowed!F673),"",Allowed!F673)</f>
        <v/>
      </c>
      <c r="F687" s="67" t="str">
        <f ca="1">IF(ISNA(MATCH(B687,Started!$A$2:$A$100,0)),"",OFFSET(StartedReference,MATCH(B687,Started!$A$2:$A$100,0),3))</f>
        <v/>
      </c>
      <c r="G687" s="68" t="str">
        <f t="shared" ca="1" si="70"/>
        <v/>
      </c>
      <c r="H687" s="69" t="str">
        <f ca="1">IF(ISNA(MATCH(B687,Started!$A$2:$A$1000,0)),"",OFFSET(StartedReference,MATCH(B687,Started!$A$2:$A$1000,0),5)/86400)</f>
        <v/>
      </c>
      <c r="I687" s="66" t="str">
        <f ca="1">IF(ISNA(MATCH(B687,Viewer!$A$2:$A$100,0)),"",OFFSET(ViewerReference,MATCH(B687,Viewer!$A$2:$A$100,0),3))</f>
        <v/>
      </c>
      <c r="J687" s="68" t="str">
        <f t="shared" ca="1" si="73"/>
        <v/>
      </c>
      <c r="K687" s="70" t="str">
        <f ca="1">IF(ISNA(MATCH(B687,Viewer!$A$2:$A$100,0)),"",OFFSET(ViewerReference,MATCH(B687,Viewer!$A$2:$A$100,0),5)/86400)</f>
        <v/>
      </c>
      <c r="L687" s="66" t="str">
        <f ca="1">IF(ISNA(MATCH(B687,Reader!$A$2:$A$100,0)),"",OFFSET(ReaderReference,MATCH(B687,Reader!$A$2:$A$100,0),3))</f>
        <v/>
      </c>
      <c r="M687" s="68" t="str">
        <f t="shared" ca="1" si="74"/>
        <v/>
      </c>
      <c r="N687" s="70" t="str">
        <f ca="1">IF(ISNA(MATCH(B687,Reader!$A$2:$A$100,0)),"",OFFSET(ReaderReference,MATCH(B687,Reader!$A$2:$A$100,0),5)/86400)</f>
        <v/>
      </c>
      <c r="O687" s="68" t="str">
        <f t="shared" ca="1" si="71"/>
        <v/>
      </c>
      <c r="P687" s="71" t="str">
        <f ca="1">IF(ISNA(MATCH(B687,PageBottom!$A$2:$A$1000,0)),"",OFFSET(PageBottomReference,MATCH(B687,PageBottom!$A$2:$A$1000,0),3))</f>
        <v/>
      </c>
      <c r="Q687" s="68" t="str">
        <f t="shared" ca="1" si="75"/>
        <v/>
      </c>
      <c r="R687" s="69" t="str">
        <f ca="1">IF(ISNA(MATCH(B687,PageBottom!$A$2:$A$1000,0)),"",OFFSET(PageBottomReference,MATCH(B687,PageBottom!$A$2:$A$1000,0),5)/86400)</f>
        <v/>
      </c>
      <c r="S687" s="72" t="str">
        <f t="shared" ca="1" si="76"/>
        <v/>
      </c>
      <c r="T687" s="73" t="str">
        <f ca="1">IF(ISNA(MATCH(B687,Pages!$A$2:$A$1000,0)),"",OFFSET(PageReference,MATCH(B687,Pages!$A$2:$A$1000,0),3))</f>
        <v/>
      </c>
      <c r="U687" s="66" t="str">
        <f ca="1">IF(ISNA(MATCH(B687,Pages!$A$2:$A$1000,0)),"",OFFSET(PageReference,MATCH(B687,Pages!$A$2:$A$1000,0),1))</f>
        <v/>
      </c>
      <c r="V687" s="66" t="str">
        <f ca="1">IF(ISNA(MATCH(B687,Pages!$A$2:$A$1000,0)),"",OFFSET(PageReference,MATCH(B687,Pages!$A$2:$A$1000,0),2))</f>
        <v/>
      </c>
      <c r="W687" s="68" t="str">
        <f t="shared" si="72"/>
        <v/>
      </c>
      <c r="X687" s="68" t="str">
        <f ca="1">IF(ISNA(MATCH(B687,Pages!$A$2:$A$1000,0)),"",OFFSET(PageReference,MATCH(B687,Pages!$A$2:$A$1000,0),5)/100)</f>
        <v/>
      </c>
      <c r="Y687" s="68" t="str">
        <f ca="1">IF(ISNA(MATCH(B687,Pages!$A$2:$A$1000,0)),"",OFFSET(PageReference,MATCH(B687,Pages!$A$2:$A$1000,0),6)/100)</f>
        <v/>
      </c>
      <c r="Z687" s="70" t="str">
        <f ca="1">IF(ISNA(MATCH(B687,Pages!$A$2:$A$1000,0)),"",OFFSET(PageReference,MATCH(B687,Pages!$A$2:$A$1000,0),4)/86400)</f>
        <v/>
      </c>
    </row>
    <row r="688" spans="2:26" s="74" customFormat="1" ht="12.75" x14ac:dyDescent="0.2">
      <c r="B688" s="67" t="str">
        <f>IF(ISBLANK(Allowed!A674),"",Allowed!A674)</f>
        <v/>
      </c>
      <c r="C688" s="66" t="str">
        <f>IF(ISBLANK(Allowed!C674),"",Allowed!C674)</f>
        <v/>
      </c>
      <c r="D688" s="66" t="str">
        <f>IF(ISBLANK(Allowed!D674),"",Allowed!D674)</f>
        <v/>
      </c>
      <c r="E688" s="66" t="str">
        <f>IF(ISBLANK(Allowed!F674),"",Allowed!F674)</f>
        <v/>
      </c>
      <c r="F688" s="67" t="str">
        <f ca="1">IF(ISNA(MATCH(B688,Started!$A$2:$A$100,0)),"",OFFSET(StartedReference,MATCH(B688,Started!$A$2:$A$100,0),3))</f>
        <v/>
      </c>
      <c r="G688" s="68" t="str">
        <f t="shared" ca="1" si="70"/>
        <v/>
      </c>
      <c r="H688" s="69" t="str">
        <f ca="1">IF(ISNA(MATCH(B688,Started!$A$2:$A$1000,0)),"",OFFSET(StartedReference,MATCH(B688,Started!$A$2:$A$1000,0),5)/86400)</f>
        <v/>
      </c>
      <c r="I688" s="66" t="str">
        <f ca="1">IF(ISNA(MATCH(B688,Viewer!$A$2:$A$100,0)),"",OFFSET(ViewerReference,MATCH(B688,Viewer!$A$2:$A$100,0),3))</f>
        <v/>
      </c>
      <c r="J688" s="68" t="str">
        <f t="shared" ca="1" si="73"/>
        <v/>
      </c>
      <c r="K688" s="70" t="str">
        <f ca="1">IF(ISNA(MATCH(B688,Viewer!$A$2:$A$100,0)),"",OFFSET(ViewerReference,MATCH(B688,Viewer!$A$2:$A$100,0),5)/86400)</f>
        <v/>
      </c>
      <c r="L688" s="66" t="str">
        <f ca="1">IF(ISNA(MATCH(B688,Reader!$A$2:$A$100,0)),"",OFFSET(ReaderReference,MATCH(B688,Reader!$A$2:$A$100,0),3))</f>
        <v/>
      </c>
      <c r="M688" s="68" t="str">
        <f t="shared" ca="1" si="74"/>
        <v/>
      </c>
      <c r="N688" s="70" t="str">
        <f ca="1">IF(ISNA(MATCH(B688,Reader!$A$2:$A$100,0)),"",OFFSET(ReaderReference,MATCH(B688,Reader!$A$2:$A$100,0),5)/86400)</f>
        <v/>
      </c>
      <c r="O688" s="68" t="str">
        <f t="shared" ca="1" si="71"/>
        <v/>
      </c>
      <c r="P688" s="71" t="str">
        <f ca="1">IF(ISNA(MATCH(B688,PageBottom!$A$2:$A$1000,0)),"",OFFSET(PageBottomReference,MATCH(B688,PageBottom!$A$2:$A$1000,0),3))</f>
        <v/>
      </c>
      <c r="Q688" s="68" t="str">
        <f t="shared" ca="1" si="75"/>
        <v/>
      </c>
      <c r="R688" s="69" t="str">
        <f ca="1">IF(ISNA(MATCH(B688,PageBottom!$A$2:$A$1000,0)),"",OFFSET(PageBottomReference,MATCH(B688,PageBottom!$A$2:$A$1000,0),5)/86400)</f>
        <v/>
      </c>
      <c r="S688" s="72" t="str">
        <f t="shared" ca="1" si="76"/>
        <v/>
      </c>
      <c r="T688" s="73" t="str">
        <f ca="1">IF(ISNA(MATCH(B688,Pages!$A$2:$A$1000,0)),"",OFFSET(PageReference,MATCH(B688,Pages!$A$2:$A$1000,0),3))</f>
        <v/>
      </c>
      <c r="U688" s="66" t="str">
        <f ca="1">IF(ISNA(MATCH(B688,Pages!$A$2:$A$1000,0)),"",OFFSET(PageReference,MATCH(B688,Pages!$A$2:$A$1000,0),1))</f>
        <v/>
      </c>
      <c r="V688" s="66" t="str">
        <f ca="1">IF(ISNA(MATCH(B688,Pages!$A$2:$A$1000,0)),"",OFFSET(PageReference,MATCH(B688,Pages!$A$2:$A$1000,0),2))</f>
        <v/>
      </c>
      <c r="W688" s="68" t="str">
        <f t="shared" si="72"/>
        <v/>
      </c>
      <c r="X688" s="68" t="str">
        <f ca="1">IF(ISNA(MATCH(B688,Pages!$A$2:$A$1000,0)),"",OFFSET(PageReference,MATCH(B688,Pages!$A$2:$A$1000,0),5)/100)</f>
        <v/>
      </c>
      <c r="Y688" s="68" t="str">
        <f ca="1">IF(ISNA(MATCH(B688,Pages!$A$2:$A$1000,0)),"",OFFSET(PageReference,MATCH(B688,Pages!$A$2:$A$1000,0),6)/100)</f>
        <v/>
      </c>
      <c r="Z688" s="70" t="str">
        <f ca="1">IF(ISNA(MATCH(B688,Pages!$A$2:$A$1000,0)),"",OFFSET(PageReference,MATCH(B688,Pages!$A$2:$A$1000,0),4)/86400)</f>
        <v/>
      </c>
    </row>
    <row r="689" spans="2:26" s="74" customFormat="1" ht="12.75" x14ac:dyDescent="0.2">
      <c r="B689" s="67" t="str">
        <f>IF(ISBLANK(Allowed!A675),"",Allowed!A675)</f>
        <v/>
      </c>
      <c r="C689" s="66" t="str">
        <f>IF(ISBLANK(Allowed!C675),"",Allowed!C675)</f>
        <v/>
      </c>
      <c r="D689" s="66" t="str">
        <f>IF(ISBLANK(Allowed!D675),"",Allowed!D675)</f>
        <v/>
      </c>
      <c r="E689" s="66" t="str">
        <f>IF(ISBLANK(Allowed!F675),"",Allowed!F675)</f>
        <v/>
      </c>
      <c r="F689" s="67" t="str">
        <f ca="1">IF(ISNA(MATCH(B689,Started!$A$2:$A$100,0)),"",OFFSET(StartedReference,MATCH(B689,Started!$A$2:$A$100,0),3))</f>
        <v/>
      </c>
      <c r="G689" s="68" t="str">
        <f t="shared" ca="1" si="70"/>
        <v/>
      </c>
      <c r="H689" s="69" t="str">
        <f ca="1">IF(ISNA(MATCH(B689,Started!$A$2:$A$1000,0)),"",OFFSET(StartedReference,MATCH(B689,Started!$A$2:$A$1000,0),5)/86400)</f>
        <v/>
      </c>
      <c r="I689" s="66" t="str">
        <f ca="1">IF(ISNA(MATCH(B689,Viewer!$A$2:$A$100,0)),"",OFFSET(ViewerReference,MATCH(B689,Viewer!$A$2:$A$100,0),3))</f>
        <v/>
      </c>
      <c r="J689" s="68" t="str">
        <f t="shared" ca="1" si="73"/>
        <v/>
      </c>
      <c r="K689" s="70" t="str">
        <f ca="1">IF(ISNA(MATCH(B689,Viewer!$A$2:$A$100,0)),"",OFFSET(ViewerReference,MATCH(B689,Viewer!$A$2:$A$100,0),5)/86400)</f>
        <v/>
      </c>
      <c r="L689" s="66" t="str">
        <f ca="1">IF(ISNA(MATCH(B689,Reader!$A$2:$A$100,0)),"",OFFSET(ReaderReference,MATCH(B689,Reader!$A$2:$A$100,0),3))</f>
        <v/>
      </c>
      <c r="M689" s="68" t="str">
        <f t="shared" ca="1" si="74"/>
        <v/>
      </c>
      <c r="N689" s="70" t="str">
        <f ca="1">IF(ISNA(MATCH(B689,Reader!$A$2:$A$100,0)),"",OFFSET(ReaderReference,MATCH(B689,Reader!$A$2:$A$100,0),5)/86400)</f>
        <v/>
      </c>
      <c r="O689" s="68" t="str">
        <f t="shared" ca="1" si="71"/>
        <v/>
      </c>
      <c r="P689" s="71" t="str">
        <f ca="1">IF(ISNA(MATCH(B689,PageBottom!$A$2:$A$1000,0)),"",OFFSET(PageBottomReference,MATCH(B689,PageBottom!$A$2:$A$1000,0),3))</f>
        <v/>
      </c>
      <c r="Q689" s="68" t="str">
        <f t="shared" ca="1" si="75"/>
        <v/>
      </c>
      <c r="R689" s="69" t="str">
        <f ca="1">IF(ISNA(MATCH(B689,PageBottom!$A$2:$A$1000,0)),"",OFFSET(PageBottomReference,MATCH(B689,PageBottom!$A$2:$A$1000,0),5)/86400)</f>
        <v/>
      </c>
      <c r="S689" s="72" t="str">
        <f t="shared" ca="1" si="76"/>
        <v/>
      </c>
      <c r="T689" s="73" t="str">
        <f ca="1">IF(ISNA(MATCH(B689,Pages!$A$2:$A$1000,0)),"",OFFSET(PageReference,MATCH(B689,Pages!$A$2:$A$1000,0),3))</f>
        <v/>
      </c>
      <c r="U689" s="66" t="str">
        <f ca="1">IF(ISNA(MATCH(B689,Pages!$A$2:$A$1000,0)),"",OFFSET(PageReference,MATCH(B689,Pages!$A$2:$A$1000,0),1))</f>
        <v/>
      </c>
      <c r="V689" s="66" t="str">
        <f ca="1">IF(ISNA(MATCH(B689,Pages!$A$2:$A$1000,0)),"",OFFSET(PageReference,MATCH(B689,Pages!$A$2:$A$1000,0),2))</f>
        <v/>
      </c>
      <c r="W689" s="68" t="str">
        <f t="shared" si="72"/>
        <v/>
      </c>
      <c r="X689" s="68" t="str">
        <f ca="1">IF(ISNA(MATCH(B689,Pages!$A$2:$A$1000,0)),"",OFFSET(PageReference,MATCH(B689,Pages!$A$2:$A$1000,0),5)/100)</f>
        <v/>
      </c>
      <c r="Y689" s="68" t="str">
        <f ca="1">IF(ISNA(MATCH(B689,Pages!$A$2:$A$1000,0)),"",OFFSET(PageReference,MATCH(B689,Pages!$A$2:$A$1000,0),6)/100)</f>
        <v/>
      </c>
      <c r="Z689" s="70" t="str">
        <f ca="1">IF(ISNA(MATCH(B689,Pages!$A$2:$A$1000,0)),"",OFFSET(PageReference,MATCH(B689,Pages!$A$2:$A$1000,0),4)/86400)</f>
        <v/>
      </c>
    </row>
    <row r="690" spans="2:26" s="74" customFormat="1" ht="12.75" x14ac:dyDescent="0.2">
      <c r="B690" s="67" t="str">
        <f>IF(ISBLANK(Allowed!A676),"",Allowed!A676)</f>
        <v/>
      </c>
      <c r="C690" s="66" t="str">
        <f>IF(ISBLANK(Allowed!C676),"",Allowed!C676)</f>
        <v/>
      </c>
      <c r="D690" s="66" t="str">
        <f>IF(ISBLANK(Allowed!D676),"",Allowed!D676)</f>
        <v/>
      </c>
      <c r="E690" s="66" t="str">
        <f>IF(ISBLANK(Allowed!F676),"",Allowed!F676)</f>
        <v/>
      </c>
      <c r="F690" s="67" t="str">
        <f ca="1">IF(ISNA(MATCH(B690,Started!$A$2:$A$100,0)),"",OFFSET(StartedReference,MATCH(B690,Started!$A$2:$A$100,0),3))</f>
        <v/>
      </c>
      <c r="G690" s="68" t="str">
        <f t="shared" ca="1" si="70"/>
        <v/>
      </c>
      <c r="H690" s="69" t="str">
        <f ca="1">IF(ISNA(MATCH(B690,Started!$A$2:$A$1000,0)),"",OFFSET(StartedReference,MATCH(B690,Started!$A$2:$A$1000,0),5)/86400)</f>
        <v/>
      </c>
      <c r="I690" s="66" t="str">
        <f ca="1">IF(ISNA(MATCH(B690,Viewer!$A$2:$A$100,0)),"",OFFSET(ViewerReference,MATCH(B690,Viewer!$A$2:$A$100,0),3))</f>
        <v/>
      </c>
      <c r="J690" s="68" t="str">
        <f t="shared" ca="1" si="73"/>
        <v/>
      </c>
      <c r="K690" s="70" t="str">
        <f ca="1">IF(ISNA(MATCH(B690,Viewer!$A$2:$A$100,0)),"",OFFSET(ViewerReference,MATCH(B690,Viewer!$A$2:$A$100,0),5)/86400)</f>
        <v/>
      </c>
      <c r="L690" s="66" t="str">
        <f ca="1">IF(ISNA(MATCH(B690,Reader!$A$2:$A$100,0)),"",OFFSET(ReaderReference,MATCH(B690,Reader!$A$2:$A$100,0),3))</f>
        <v/>
      </c>
      <c r="M690" s="68" t="str">
        <f t="shared" ca="1" si="74"/>
        <v/>
      </c>
      <c r="N690" s="70" t="str">
        <f ca="1">IF(ISNA(MATCH(B690,Reader!$A$2:$A$100,0)),"",OFFSET(ReaderReference,MATCH(B690,Reader!$A$2:$A$100,0),5)/86400)</f>
        <v/>
      </c>
      <c r="O690" s="68" t="str">
        <f t="shared" ca="1" si="71"/>
        <v/>
      </c>
      <c r="P690" s="71" t="str">
        <f ca="1">IF(ISNA(MATCH(B690,PageBottom!$A$2:$A$1000,0)),"",OFFSET(PageBottomReference,MATCH(B690,PageBottom!$A$2:$A$1000,0),3))</f>
        <v/>
      </c>
      <c r="Q690" s="68" t="str">
        <f t="shared" ca="1" si="75"/>
        <v/>
      </c>
      <c r="R690" s="69" t="str">
        <f ca="1">IF(ISNA(MATCH(B690,PageBottom!$A$2:$A$1000,0)),"",OFFSET(PageBottomReference,MATCH(B690,PageBottom!$A$2:$A$1000,0),5)/86400)</f>
        <v/>
      </c>
      <c r="S690" s="72" t="str">
        <f t="shared" ca="1" si="76"/>
        <v/>
      </c>
      <c r="T690" s="73" t="str">
        <f ca="1">IF(ISNA(MATCH(B690,Pages!$A$2:$A$1000,0)),"",OFFSET(PageReference,MATCH(B690,Pages!$A$2:$A$1000,0),3))</f>
        <v/>
      </c>
      <c r="U690" s="66" t="str">
        <f ca="1">IF(ISNA(MATCH(B690,Pages!$A$2:$A$1000,0)),"",OFFSET(PageReference,MATCH(B690,Pages!$A$2:$A$1000,0),1))</f>
        <v/>
      </c>
      <c r="V690" s="66" t="str">
        <f ca="1">IF(ISNA(MATCH(B690,Pages!$A$2:$A$1000,0)),"",OFFSET(PageReference,MATCH(B690,Pages!$A$2:$A$1000,0),2))</f>
        <v/>
      </c>
      <c r="W690" s="68" t="str">
        <f t="shared" si="72"/>
        <v/>
      </c>
      <c r="X690" s="68" t="str">
        <f ca="1">IF(ISNA(MATCH(B690,Pages!$A$2:$A$1000,0)),"",OFFSET(PageReference,MATCH(B690,Pages!$A$2:$A$1000,0),5)/100)</f>
        <v/>
      </c>
      <c r="Y690" s="68" t="str">
        <f ca="1">IF(ISNA(MATCH(B690,Pages!$A$2:$A$1000,0)),"",OFFSET(PageReference,MATCH(B690,Pages!$A$2:$A$1000,0),6)/100)</f>
        <v/>
      </c>
      <c r="Z690" s="70" t="str">
        <f ca="1">IF(ISNA(MATCH(B690,Pages!$A$2:$A$1000,0)),"",OFFSET(PageReference,MATCH(B690,Pages!$A$2:$A$1000,0),4)/86400)</f>
        <v/>
      </c>
    </row>
    <row r="691" spans="2:26" s="74" customFormat="1" ht="12.75" x14ac:dyDescent="0.2">
      <c r="B691" s="67" t="str">
        <f>IF(ISBLANK(Allowed!A677),"",Allowed!A677)</f>
        <v/>
      </c>
      <c r="C691" s="66" t="str">
        <f>IF(ISBLANK(Allowed!C677),"",Allowed!C677)</f>
        <v/>
      </c>
      <c r="D691" s="66" t="str">
        <f>IF(ISBLANK(Allowed!D677),"",Allowed!D677)</f>
        <v/>
      </c>
      <c r="E691" s="66" t="str">
        <f>IF(ISBLANK(Allowed!F677),"",Allowed!F677)</f>
        <v/>
      </c>
      <c r="F691" s="67" t="str">
        <f ca="1">IF(ISNA(MATCH(B691,Started!$A$2:$A$100,0)),"",OFFSET(StartedReference,MATCH(B691,Started!$A$2:$A$100,0),3))</f>
        <v/>
      </c>
      <c r="G691" s="68" t="str">
        <f t="shared" ca="1" si="70"/>
        <v/>
      </c>
      <c r="H691" s="69" t="str">
        <f ca="1">IF(ISNA(MATCH(B691,Started!$A$2:$A$1000,0)),"",OFFSET(StartedReference,MATCH(B691,Started!$A$2:$A$1000,0),5)/86400)</f>
        <v/>
      </c>
      <c r="I691" s="66" t="str">
        <f ca="1">IF(ISNA(MATCH(B691,Viewer!$A$2:$A$100,0)),"",OFFSET(ViewerReference,MATCH(B691,Viewer!$A$2:$A$100,0),3))</f>
        <v/>
      </c>
      <c r="J691" s="68" t="str">
        <f t="shared" ca="1" si="73"/>
        <v/>
      </c>
      <c r="K691" s="70" t="str">
        <f ca="1">IF(ISNA(MATCH(B691,Viewer!$A$2:$A$100,0)),"",OFFSET(ViewerReference,MATCH(B691,Viewer!$A$2:$A$100,0),5)/86400)</f>
        <v/>
      </c>
      <c r="L691" s="66" t="str">
        <f ca="1">IF(ISNA(MATCH(B691,Reader!$A$2:$A$100,0)),"",OFFSET(ReaderReference,MATCH(B691,Reader!$A$2:$A$100,0),3))</f>
        <v/>
      </c>
      <c r="M691" s="68" t="str">
        <f t="shared" ca="1" si="74"/>
        <v/>
      </c>
      <c r="N691" s="70" t="str">
        <f ca="1">IF(ISNA(MATCH(B691,Reader!$A$2:$A$100,0)),"",OFFSET(ReaderReference,MATCH(B691,Reader!$A$2:$A$100,0),5)/86400)</f>
        <v/>
      </c>
      <c r="O691" s="68" t="str">
        <f t="shared" ca="1" si="71"/>
        <v/>
      </c>
      <c r="P691" s="71" t="str">
        <f ca="1">IF(ISNA(MATCH(B691,PageBottom!$A$2:$A$1000,0)),"",OFFSET(PageBottomReference,MATCH(B691,PageBottom!$A$2:$A$1000,0),3))</f>
        <v/>
      </c>
      <c r="Q691" s="68" t="str">
        <f t="shared" ca="1" si="75"/>
        <v/>
      </c>
      <c r="R691" s="69" t="str">
        <f ca="1">IF(ISNA(MATCH(B691,PageBottom!$A$2:$A$1000,0)),"",OFFSET(PageBottomReference,MATCH(B691,PageBottom!$A$2:$A$1000,0),5)/86400)</f>
        <v/>
      </c>
      <c r="S691" s="72" t="str">
        <f t="shared" ca="1" si="76"/>
        <v/>
      </c>
      <c r="T691" s="73" t="str">
        <f ca="1">IF(ISNA(MATCH(B691,Pages!$A$2:$A$1000,0)),"",OFFSET(PageReference,MATCH(B691,Pages!$A$2:$A$1000,0),3))</f>
        <v/>
      </c>
      <c r="U691" s="66" t="str">
        <f ca="1">IF(ISNA(MATCH(B691,Pages!$A$2:$A$1000,0)),"",OFFSET(PageReference,MATCH(B691,Pages!$A$2:$A$1000,0),1))</f>
        <v/>
      </c>
      <c r="V691" s="66" t="str">
        <f ca="1">IF(ISNA(MATCH(B691,Pages!$A$2:$A$1000,0)),"",OFFSET(PageReference,MATCH(B691,Pages!$A$2:$A$1000,0),2))</f>
        <v/>
      </c>
      <c r="W691" s="68" t="str">
        <f t="shared" si="72"/>
        <v/>
      </c>
      <c r="X691" s="68" t="str">
        <f ca="1">IF(ISNA(MATCH(B691,Pages!$A$2:$A$1000,0)),"",OFFSET(PageReference,MATCH(B691,Pages!$A$2:$A$1000,0),5)/100)</f>
        <v/>
      </c>
      <c r="Y691" s="68" t="str">
        <f ca="1">IF(ISNA(MATCH(B691,Pages!$A$2:$A$1000,0)),"",OFFSET(PageReference,MATCH(B691,Pages!$A$2:$A$1000,0),6)/100)</f>
        <v/>
      </c>
      <c r="Z691" s="70" t="str">
        <f ca="1">IF(ISNA(MATCH(B691,Pages!$A$2:$A$1000,0)),"",OFFSET(PageReference,MATCH(B691,Pages!$A$2:$A$1000,0),4)/86400)</f>
        <v/>
      </c>
    </row>
    <row r="692" spans="2:26" s="74" customFormat="1" ht="12.75" x14ac:dyDescent="0.2">
      <c r="B692" s="67" t="str">
        <f>IF(ISBLANK(Allowed!A678),"",Allowed!A678)</f>
        <v/>
      </c>
      <c r="C692" s="66" t="str">
        <f>IF(ISBLANK(Allowed!C678),"",Allowed!C678)</f>
        <v/>
      </c>
      <c r="D692" s="66" t="str">
        <f>IF(ISBLANK(Allowed!D678),"",Allowed!D678)</f>
        <v/>
      </c>
      <c r="E692" s="66" t="str">
        <f>IF(ISBLANK(Allowed!F678),"",Allowed!F678)</f>
        <v/>
      </c>
      <c r="F692" s="67" t="str">
        <f ca="1">IF(ISNA(MATCH(B692,Started!$A$2:$A$100,0)),"",OFFSET(StartedReference,MATCH(B692,Started!$A$2:$A$100,0),3))</f>
        <v/>
      </c>
      <c r="G692" s="68" t="str">
        <f t="shared" ca="1" si="70"/>
        <v/>
      </c>
      <c r="H692" s="69" t="str">
        <f ca="1">IF(ISNA(MATCH(B692,Started!$A$2:$A$1000,0)),"",OFFSET(StartedReference,MATCH(B692,Started!$A$2:$A$1000,0),5)/86400)</f>
        <v/>
      </c>
      <c r="I692" s="66" t="str">
        <f ca="1">IF(ISNA(MATCH(B692,Viewer!$A$2:$A$100,0)),"",OFFSET(ViewerReference,MATCH(B692,Viewer!$A$2:$A$100,0),3))</f>
        <v/>
      </c>
      <c r="J692" s="68" t="str">
        <f t="shared" ca="1" si="73"/>
        <v/>
      </c>
      <c r="K692" s="70" t="str">
        <f ca="1">IF(ISNA(MATCH(B692,Viewer!$A$2:$A$100,0)),"",OFFSET(ViewerReference,MATCH(B692,Viewer!$A$2:$A$100,0),5)/86400)</f>
        <v/>
      </c>
      <c r="L692" s="66" t="str">
        <f ca="1">IF(ISNA(MATCH(B692,Reader!$A$2:$A$100,0)),"",OFFSET(ReaderReference,MATCH(B692,Reader!$A$2:$A$100,0),3))</f>
        <v/>
      </c>
      <c r="M692" s="68" t="str">
        <f t="shared" ca="1" si="74"/>
        <v/>
      </c>
      <c r="N692" s="70" t="str">
        <f ca="1">IF(ISNA(MATCH(B692,Reader!$A$2:$A$100,0)),"",OFFSET(ReaderReference,MATCH(B692,Reader!$A$2:$A$100,0),5)/86400)</f>
        <v/>
      </c>
      <c r="O692" s="68" t="str">
        <f t="shared" ca="1" si="71"/>
        <v/>
      </c>
      <c r="P692" s="71" t="str">
        <f ca="1">IF(ISNA(MATCH(B692,PageBottom!$A$2:$A$1000,0)),"",OFFSET(PageBottomReference,MATCH(B692,PageBottom!$A$2:$A$1000,0),3))</f>
        <v/>
      </c>
      <c r="Q692" s="68" t="str">
        <f t="shared" ca="1" si="75"/>
        <v/>
      </c>
      <c r="R692" s="69" t="str">
        <f ca="1">IF(ISNA(MATCH(B692,PageBottom!$A$2:$A$1000,0)),"",OFFSET(PageBottomReference,MATCH(B692,PageBottom!$A$2:$A$1000,0),5)/86400)</f>
        <v/>
      </c>
      <c r="S692" s="72" t="str">
        <f t="shared" ca="1" si="76"/>
        <v/>
      </c>
      <c r="T692" s="73" t="str">
        <f ca="1">IF(ISNA(MATCH(B692,Pages!$A$2:$A$1000,0)),"",OFFSET(PageReference,MATCH(B692,Pages!$A$2:$A$1000,0),3))</f>
        <v/>
      </c>
      <c r="U692" s="66" t="str">
        <f ca="1">IF(ISNA(MATCH(B692,Pages!$A$2:$A$1000,0)),"",OFFSET(PageReference,MATCH(B692,Pages!$A$2:$A$1000,0),1))</f>
        <v/>
      </c>
      <c r="V692" s="66" t="str">
        <f ca="1">IF(ISNA(MATCH(B692,Pages!$A$2:$A$1000,0)),"",OFFSET(PageReference,MATCH(B692,Pages!$A$2:$A$1000,0),2))</f>
        <v/>
      </c>
      <c r="W692" s="68" t="str">
        <f t="shared" si="72"/>
        <v/>
      </c>
      <c r="X692" s="68" t="str">
        <f ca="1">IF(ISNA(MATCH(B692,Pages!$A$2:$A$1000,0)),"",OFFSET(PageReference,MATCH(B692,Pages!$A$2:$A$1000,0),5)/100)</f>
        <v/>
      </c>
      <c r="Y692" s="68" t="str">
        <f ca="1">IF(ISNA(MATCH(B692,Pages!$A$2:$A$1000,0)),"",OFFSET(PageReference,MATCH(B692,Pages!$A$2:$A$1000,0),6)/100)</f>
        <v/>
      </c>
      <c r="Z692" s="70" t="str">
        <f ca="1">IF(ISNA(MATCH(B692,Pages!$A$2:$A$1000,0)),"",OFFSET(PageReference,MATCH(B692,Pages!$A$2:$A$1000,0),4)/86400)</f>
        <v/>
      </c>
    </row>
    <row r="693" spans="2:26" s="74" customFormat="1" ht="12.75" x14ac:dyDescent="0.2">
      <c r="B693" s="67" t="str">
        <f>IF(ISBLANK(Allowed!A679),"",Allowed!A679)</f>
        <v/>
      </c>
      <c r="C693" s="66" t="str">
        <f>IF(ISBLANK(Allowed!C679),"",Allowed!C679)</f>
        <v/>
      </c>
      <c r="D693" s="66" t="str">
        <f>IF(ISBLANK(Allowed!D679),"",Allowed!D679)</f>
        <v/>
      </c>
      <c r="E693" s="66" t="str">
        <f>IF(ISBLANK(Allowed!F679),"",Allowed!F679)</f>
        <v/>
      </c>
      <c r="F693" s="67" t="str">
        <f ca="1">IF(ISNA(MATCH(B693,Started!$A$2:$A$100,0)),"",OFFSET(StartedReference,MATCH(B693,Started!$A$2:$A$100,0),3))</f>
        <v/>
      </c>
      <c r="G693" s="68" t="str">
        <f t="shared" ca="1" si="70"/>
        <v/>
      </c>
      <c r="H693" s="69" t="str">
        <f ca="1">IF(ISNA(MATCH(B693,Started!$A$2:$A$1000,0)),"",OFFSET(StartedReference,MATCH(B693,Started!$A$2:$A$1000,0),5)/86400)</f>
        <v/>
      </c>
      <c r="I693" s="66" t="str">
        <f ca="1">IF(ISNA(MATCH(B693,Viewer!$A$2:$A$100,0)),"",OFFSET(ViewerReference,MATCH(B693,Viewer!$A$2:$A$100,0),3))</f>
        <v/>
      </c>
      <c r="J693" s="68" t="str">
        <f t="shared" ca="1" si="73"/>
        <v/>
      </c>
      <c r="K693" s="70" t="str">
        <f ca="1">IF(ISNA(MATCH(B693,Viewer!$A$2:$A$100,0)),"",OFFSET(ViewerReference,MATCH(B693,Viewer!$A$2:$A$100,0),5)/86400)</f>
        <v/>
      </c>
      <c r="L693" s="66" t="str">
        <f ca="1">IF(ISNA(MATCH(B693,Reader!$A$2:$A$100,0)),"",OFFSET(ReaderReference,MATCH(B693,Reader!$A$2:$A$100,0),3))</f>
        <v/>
      </c>
      <c r="M693" s="68" t="str">
        <f t="shared" ca="1" si="74"/>
        <v/>
      </c>
      <c r="N693" s="70" t="str">
        <f ca="1">IF(ISNA(MATCH(B693,Reader!$A$2:$A$100,0)),"",OFFSET(ReaderReference,MATCH(B693,Reader!$A$2:$A$100,0),5)/86400)</f>
        <v/>
      </c>
      <c r="O693" s="68" t="str">
        <f t="shared" ca="1" si="71"/>
        <v/>
      </c>
      <c r="P693" s="71" t="str">
        <f ca="1">IF(ISNA(MATCH(B693,PageBottom!$A$2:$A$1000,0)),"",OFFSET(PageBottomReference,MATCH(B693,PageBottom!$A$2:$A$1000,0),3))</f>
        <v/>
      </c>
      <c r="Q693" s="68" t="str">
        <f t="shared" ca="1" si="75"/>
        <v/>
      </c>
      <c r="R693" s="69" t="str">
        <f ca="1">IF(ISNA(MATCH(B693,PageBottom!$A$2:$A$1000,0)),"",OFFSET(PageBottomReference,MATCH(B693,PageBottom!$A$2:$A$1000,0),5)/86400)</f>
        <v/>
      </c>
      <c r="S693" s="72" t="str">
        <f t="shared" ca="1" si="76"/>
        <v/>
      </c>
      <c r="T693" s="73" t="str">
        <f ca="1">IF(ISNA(MATCH(B693,Pages!$A$2:$A$1000,0)),"",OFFSET(PageReference,MATCH(B693,Pages!$A$2:$A$1000,0),3))</f>
        <v/>
      </c>
      <c r="U693" s="66" t="str">
        <f ca="1">IF(ISNA(MATCH(B693,Pages!$A$2:$A$1000,0)),"",OFFSET(PageReference,MATCH(B693,Pages!$A$2:$A$1000,0),1))</f>
        <v/>
      </c>
      <c r="V693" s="66" t="str">
        <f ca="1">IF(ISNA(MATCH(B693,Pages!$A$2:$A$1000,0)),"",OFFSET(PageReference,MATCH(B693,Pages!$A$2:$A$1000,0),2))</f>
        <v/>
      </c>
      <c r="W693" s="68" t="str">
        <f t="shared" si="72"/>
        <v/>
      </c>
      <c r="X693" s="68" t="str">
        <f ca="1">IF(ISNA(MATCH(B693,Pages!$A$2:$A$1000,0)),"",OFFSET(PageReference,MATCH(B693,Pages!$A$2:$A$1000,0),5)/100)</f>
        <v/>
      </c>
      <c r="Y693" s="68" t="str">
        <f ca="1">IF(ISNA(MATCH(B693,Pages!$A$2:$A$1000,0)),"",OFFSET(PageReference,MATCH(B693,Pages!$A$2:$A$1000,0),6)/100)</f>
        <v/>
      </c>
      <c r="Z693" s="70" t="str">
        <f ca="1">IF(ISNA(MATCH(B693,Pages!$A$2:$A$1000,0)),"",OFFSET(PageReference,MATCH(B693,Pages!$A$2:$A$1000,0),4)/86400)</f>
        <v/>
      </c>
    </row>
    <row r="694" spans="2:26" s="74" customFormat="1" ht="12.75" x14ac:dyDescent="0.2">
      <c r="B694" s="67" t="str">
        <f>IF(ISBLANK(Allowed!A680),"",Allowed!A680)</f>
        <v/>
      </c>
      <c r="C694" s="66" t="str">
        <f>IF(ISBLANK(Allowed!C680),"",Allowed!C680)</f>
        <v/>
      </c>
      <c r="D694" s="66" t="str">
        <f>IF(ISBLANK(Allowed!D680),"",Allowed!D680)</f>
        <v/>
      </c>
      <c r="E694" s="66" t="str">
        <f>IF(ISBLANK(Allowed!F680),"",Allowed!F680)</f>
        <v/>
      </c>
      <c r="F694" s="67" t="str">
        <f ca="1">IF(ISNA(MATCH(B694,Started!$A$2:$A$100,0)),"",OFFSET(StartedReference,MATCH(B694,Started!$A$2:$A$100,0),3))</f>
        <v/>
      </c>
      <c r="G694" s="68" t="str">
        <f t="shared" ca="1" si="70"/>
        <v/>
      </c>
      <c r="H694" s="69" t="str">
        <f ca="1">IF(ISNA(MATCH(B694,Started!$A$2:$A$1000,0)),"",OFFSET(StartedReference,MATCH(B694,Started!$A$2:$A$1000,0),5)/86400)</f>
        <v/>
      </c>
      <c r="I694" s="66" t="str">
        <f ca="1">IF(ISNA(MATCH(B694,Viewer!$A$2:$A$100,0)),"",OFFSET(ViewerReference,MATCH(B694,Viewer!$A$2:$A$100,0),3))</f>
        <v/>
      </c>
      <c r="J694" s="68" t="str">
        <f t="shared" ca="1" si="73"/>
        <v/>
      </c>
      <c r="K694" s="70" t="str">
        <f ca="1">IF(ISNA(MATCH(B694,Viewer!$A$2:$A$100,0)),"",OFFSET(ViewerReference,MATCH(B694,Viewer!$A$2:$A$100,0),5)/86400)</f>
        <v/>
      </c>
      <c r="L694" s="66" t="str">
        <f ca="1">IF(ISNA(MATCH(B694,Reader!$A$2:$A$100,0)),"",OFFSET(ReaderReference,MATCH(B694,Reader!$A$2:$A$100,0),3))</f>
        <v/>
      </c>
      <c r="M694" s="68" t="str">
        <f t="shared" ca="1" si="74"/>
        <v/>
      </c>
      <c r="N694" s="70" t="str">
        <f ca="1">IF(ISNA(MATCH(B694,Reader!$A$2:$A$100,0)),"",OFFSET(ReaderReference,MATCH(B694,Reader!$A$2:$A$100,0),5)/86400)</f>
        <v/>
      </c>
      <c r="O694" s="68" t="str">
        <f t="shared" ca="1" si="71"/>
        <v/>
      </c>
      <c r="P694" s="71" t="str">
        <f ca="1">IF(ISNA(MATCH(B694,PageBottom!$A$2:$A$1000,0)),"",OFFSET(PageBottomReference,MATCH(B694,PageBottom!$A$2:$A$1000,0),3))</f>
        <v/>
      </c>
      <c r="Q694" s="68" t="str">
        <f t="shared" ca="1" si="75"/>
        <v/>
      </c>
      <c r="R694" s="69" t="str">
        <f ca="1">IF(ISNA(MATCH(B694,PageBottom!$A$2:$A$1000,0)),"",OFFSET(PageBottomReference,MATCH(B694,PageBottom!$A$2:$A$1000,0),5)/86400)</f>
        <v/>
      </c>
      <c r="S694" s="72" t="str">
        <f t="shared" ca="1" si="76"/>
        <v/>
      </c>
      <c r="T694" s="73" t="str">
        <f ca="1">IF(ISNA(MATCH(B694,Pages!$A$2:$A$1000,0)),"",OFFSET(PageReference,MATCH(B694,Pages!$A$2:$A$1000,0),3))</f>
        <v/>
      </c>
      <c r="U694" s="66" t="str">
        <f ca="1">IF(ISNA(MATCH(B694,Pages!$A$2:$A$1000,0)),"",OFFSET(PageReference,MATCH(B694,Pages!$A$2:$A$1000,0),1))</f>
        <v/>
      </c>
      <c r="V694" s="66" t="str">
        <f ca="1">IF(ISNA(MATCH(B694,Pages!$A$2:$A$1000,0)),"",OFFSET(PageReference,MATCH(B694,Pages!$A$2:$A$1000,0),2))</f>
        <v/>
      </c>
      <c r="W694" s="68" t="str">
        <f t="shared" si="72"/>
        <v/>
      </c>
      <c r="X694" s="68" t="str">
        <f ca="1">IF(ISNA(MATCH(B694,Pages!$A$2:$A$1000,0)),"",OFFSET(PageReference,MATCH(B694,Pages!$A$2:$A$1000,0),5)/100)</f>
        <v/>
      </c>
      <c r="Y694" s="68" t="str">
        <f ca="1">IF(ISNA(MATCH(B694,Pages!$A$2:$A$1000,0)),"",OFFSET(PageReference,MATCH(B694,Pages!$A$2:$A$1000,0),6)/100)</f>
        <v/>
      </c>
      <c r="Z694" s="70" t="str">
        <f ca="1">IF(ISNA(MATCH(B694,Pages!$A$2:$A$1000,0)),"",OFFSET(PageReference,MATCH(B694,Pages!$A$2:$A$1000,0),4)/86400)</f>
        <v/>
      </c>
    </row>
    <row r="695" spans="2:26" s="74" customFormat="1" ht="12.75" x14ac:dyDescent="0.2">
      <c r="B695" s="67" t="str">
        <f>IF(ISBLANK(Allowed!A681),"",Allowed!A681)</f>
        <v/>
      </c>
      <c r="C695" s="66" t="str">
        <f>IF(ISBLANK(Allowed!C681),"",Allowed!C681)</f>
        <v/>
      </c>
      <c r="D695" s="66" t="str">
        <f>IF(ISBLANK(Allowed!D681),"",Allowed!D681)</f>
        <v/>
      </c>
      <c r="E695" s="66" t="str">
        <f>IF(ISBLANK(Allowed!F681),"",Allowed!F681)</f>
        <v/>
      </c>
      <c r="F695" s="67" t="str">
        <f ca="1">IF(ISNA(MATCH(B695,Started!$A$2:$A$100,0)),"",OFFSET(StartedReference,MATCH(B695,Started!$A$2:$A$100,0),3))</f>
        <v/>
      </c>
      <c r="G695" s="68" t="str">
        <f t="shared" ca="1" si="70"/>
        <v/>
      </c>
      <c r="H695" s="69" t="str">
        <f ca="1">IF(ISNA(MATCH(B695,Started!$A$2:$A$1000,0)),"",OFFSET(StartedReference,MATCH(B695,Started!$A$2:$A$1000,0),5)/86400)</f>
        <v/>
      </c>
      <c r="I695" s="66" t="str">
        <f ca="1">IF(ISNA(MATCH(B695,Viewer!$A$2:$A$100,0)),"",OFFSET(ViewerReference,MATCH(B695,Viewer!$A$2:$A$100,0),3))</f>
        <v/>
      </c>
      <c r="J695" s="68" t="str">
        <f t="shared" ca="1" si="73"/>
        <v/>
      </c>
      <c r="K695" s="70" t="str">
        <f ca="1">IF(ISNA(MATCH(B695,Viewer!$A$2:$A$100,0)),"",OFFSET(ViewerReference,MATCH(B695,Viewer!$A$2:$A$100,0),5)/86400)</f>
        <v/>
      </c>
      <c r="L695" s="66" t="str">
        <f ca="1">IF(ISNA(MATCH(B695,Reader!$A$2:$A$100,0)),"",OFFSET(ReaderReference,MATCH(B695,Reader!$A$2:$A$100,0),3))</f>
        <v/>
      </c>
      <c r="M695" s="68" t="str">
        <f t="shared" ca="1" si="74"/>
        <v/>
      </c>
      <c r="N695" s="70" t="str">
        <f ca="1">IF(ISNA(MATCH(B695,Reader!$A$2:$A$100,0)),"",OFFSET(ReaderReference,MATCH(B695,Reader!$A$2:$A$100,0),5)/86400)</f>
        <v/>
      </c>
      <c r="O695" s="68" t="str">
        <f t="shared" ca="1" si="71"/>
        <v/>
      </c>
      <c r="P695" s="71" t="str">
        <f ca="1">IF(ISNA(MATCH(B695,PageBottom!$A$2:$A$1000,0)),"",OFFSET(PageBottomReference,MATCH(B695,PageBottom!$A$2:$A$1000,0),3))</f>
        <v/>
      </c>
      <c r="Q695" s="68" t="str">
        <f t="shared" ca="1" si="75"/>
        <v/>
      </c>
      <c r="R695" s="69" t="str">
        <f ca="1">IF(ISNA(MATCH(B695,PageBottom!$A$2:$A$1000,0)),"",OFFSET(PageBottomReference,MATCH(B695,PageBottom!$A$2:$A$1000,0),5)/86400)</f>
        <v/>
      </c>
      <c r="S695" s="72" t="str">
        <f t="shared" ca="1" si="76"/>
        <v/>
      </c>
      <c r="T695" s="73" t="str">
        <f ca="1">IF(ISNA(MATCH(B695,Pages!$A$2:$A$1000,0)),"",OFFSET(PageReference,MATCH(B695,Pages!$A$2:$A$1000,0),3))</f>
        <v/>
      </c>
      <c r="U695" s="66" t="str">
        <f ca="1">IF(ISNA(MATCH(B695,Pages!$A$2:$A$1000,0)),"",OFFSET(PageReference,MATCH(B695,Pages!$A$2:$A$1000,0),1))</f>
        <v/>
      </c>
      <c r="V695" s="66" t="str">
        <f ca="1">IF(ISNA(MATCH(B695,Pages!$A$2:$A$1000,0)),"",OFFSET(PageReference,MATCH(B695,Pages!$A$2:$A$1000,0),2))</f>
        <v/>
      </c>
      <c r="W695" s="68" t="str">
        <f t="shared" si="72"/>
        <v/>
      </c>
      <c r="X695" s="68" t="str">
        <f ca="1">IF(ISNA(MATCH(B695,Pages!$A$2:$A$1000,0)),"",OFFSET(PageReference,MATCH(B695,Pages!$A$2:$A$1000,0),5)/100)</f>
        <v/>
      </c>
      <c r="Y695" s="68" t="str">
        <f ca="1">IF(ISNA(MATCH(B695,Pages!$A$2:$A$1000,0)),"",OFFSET(PageReference,MATCH(B695,Pages!$A$2:$A$1000,0),6)/100)</f>
        <v/>
      </c>
      <c r="Z695" s="70" t="str">
        <f ca="1">IF(ISNA(MATCH(B695,Pages!$A$2:$A$1000,0)),"",OFFSET(PageReference,MATCH(B695,Pages!$A$2:$A$1000,0),4)/86400)</f>
        <v/>
      </c>
    </row>
    <row r="696" spans="2:26" s="74" customFormat="1" ht="12.75" x14ac:dyDescent="0.2">
      <c r="B696" s="67" t="str">
        <f>IF(ISBLANK(Allowed!A682),"",Allowed!A682)</f>
        <v/>
      </c>
      <c r="C696" s="66" t="str">
        <f>IF(ISBLANK(Allowed!C682),"",Allowed!C682)</f>
        <v/>
      </c>
      <c r="D696" s="66" t="str">
        <f>IF(ISBLANK(Allowed!D682),"",Allowed!D682)</f>
        <v/>
      </c>
      <c r="E696" s="66" t="str">
        <f>IF(ISBLANK(Allowed!F682),"",Allowed!F682)</f>
        <v/>
      </c>
      <c r="F696" s="67" t="str">
        <f ca="1">IF(ISNA(MATCH(B696,Started!$A$2:$A$100,0)),"",OFFSET(StartedReference,MATCH(B696,Started!$A$2:$A$100,0),3))</f>
        <v/>
      </c>
      <c r="G696" s="68" t="str">
        <f t="shared" ca="1" si="70"/>
        <v/>
      </c>
      <c r="H696" s="69" t="str">
        <f ca="1">IF(ISNA(MATCH(B696,Started!$A$2:$A$1000,0)),"",OFFSET(StartedReference,MATCH(B696,Started!$A$2:$A$1000,0),5)/86400)</f>
        <v/>
      </c>
      <c r="I696" s="66" t="str">
        <f ca="1">IF(ISNA(MATCH(B696,Viewer!$A$2:$A$100,0)),"",OFFSET(ViewerReference,MATCH(B696,Viewer!$A$2:$A$100,0),3))</f>
        <v/>
      </c>
      <c r="J696" s="68" t="str">
        <f t="shared" ca="1" si="73"/>
        <v/>
      </c>
      <c r="K696" s="70" t="str">
        <f ca="1">IF(ISNA(MATCH(B696,Viewer!$A$2:$A$100,0)),"",OFFSET(ViewerReference,MATCH(B696,Viewer!$A$2:$A$100,0),5)/86400)</f>
        <v/>
      </c>
      <c r="L696" s="66" t="str">
        <f ca="1">IF(ISNA(MATCH(B696,Reader!$A$2:$A$100,0)),"",OFFSET(ReaderReference,MATCH(B696,Reader!$A$2:$A$100,0),3))</f>
        <v/>
      </c>
      <c r="M696" s="68" t="str">
        <f t="shared" ca="1" si="74"/>
        <v/>
      </c>
      <c r="N696" s="70" t="str">
        <f ca="1">IF(ISNA(MATCH(B696,Reader!$A$2:$A$100,0)),"",OFFSET(ReaderReference,MATCH(B696,Reader!$A$2:$A$100,0),5)/86400)</f>
        <v/>
      </c>
      <c r="O696" s="68" t="str">
        <f t="shared" ca="1" si="71"/>
        <v/>
      </c>
      <c r="P696" s="71" t="str">
        <f ca="1">IF(ISNA(MATCH(B696,PageBottom!$A$2:$A$1000,0)),"",OFFSET(PageBottomReference,MATCH(B696,PageBottom!$A$2:$A$1000,0),3))</f>
        <v/>
      </c>
      <c r="Q696" s="68" t="str">
        <f t="shared" ca="1" si="75"/>
        <v/>
      </c>
      <c r="R696" s="69" t="str">
        <f ca="1">IF(ISNA(MATCH(B696,PageBottom!$A$2:$A$1000,0)),"",OFFSET(PageBottomReference,MATCH(B696,PageBottom!$A$2:$A$1000,0),5)/86400)</f>
        <v/>
      </c>
      <c r="S696" s="72" t="str">
        <f t="shared" ca="1" si="76"/>
        <v/>
      </c>
      <c r="T696" s="73" t="str">
        <f ca="1">IF(ISNA(MATCH(B696,Pages!$A$2:$A$1000,0)),"",OFFSET(PageReference,MATCH(B696,Pages!$A$2:$A$1000,0),3))</f>
        <v/>
      </c>
      <c r="U696" s="66" t="str">
        <f ca="1">IF(ISNA(MATCH(B696,Pages!$A$2:$A$1000,0)),"",OFFSET(PageReference,MATCH(B696,Pages!$A$2:$A$1000,0),1))</f>
        <v/>
      </c>
      <c r="V696" s="66" t="str">
        <f ca="1">IF(ISNA(MATCH(B696,Pages!$A$2:$A$1000,0)),"",OFFSET(PageReference,MATCH(B696,Pages!$A$2:$A$1000,0),2))</f>
        <v/>
      </c>
      <c r="W696" s="68" t="str">
        <f t="shared" si="72"/>
        <v/>
      </c>
      <c r="X696" s="68" t="str">
        <f ca="1">IF(ISNA(MATCH(B696,Pages!$A$2:$A$1000,0)),"",OFFSET(PageReference,MATCH(B696,Pages!$A$2:$A$1000,0),5)/100)</f>
        <v/>
      </c>
      <c r="Y696" s="68" t="str">
        <f ca="1">IF(ISNA(MATCH(B696,Pages!$A$2:$A$1000,0)),"",OFFSET(PageReference,MATCH(B696,Pages!$A$2:$A$1000,0),6)/100)</f>
        <v/>
      </c>
      <c r="Z696" s="70" t="str">
        <f ca="1">IF(ISNA(MATCH(B696,Pages!$A$2:$A$1000,0)),"",OFFSET(PageReference,MATCH(B696,Pages!$A$2:$A$1000,0),4)/86400)</f>
        <v/>
      </c>
    </row>
    <row r="697" spans="2:26" s="74" customFormat="1" ht="12.75" x14ac:dyDescent="0.2">
      <c r="B697" s="67" t="str">
        <f>IF(ISBLANK(Allowed!A683),"",Allowed!A683)</f>
        <v/>
      </c>
      <c r="C697" s="66" t="str">
        <f>IF(ISBLANK(Allowed!C683),"",Allowed!C683)</f>
        <v/>
      </c>
      <c r="D697" s="66" t="str">
        <f>IF(ISBLANK(Allowed!D683),"",Allowed!D683)</f>
        <v/>
      </c>
      <c r="E697" s="66" t="str">
        <f>IF(ISBLANK(Allowed!F683),"",Allowed!F683)</f>
        <v/>
      </c>
      <c r="F697" s="67" t="str">
        <f ca="1">IF(ISNA(MATCH(B697,Started!$A$2:$A$100,0)),"",OFFSET(StartedReference,MATCH(B697,Started!$A$2:$A$100,0),3))</f>
        <v/>
      </c>
      <c r="G697" s="68" t="str">
        <f t="shared" ca="1" si="70"/>
        <v/>
      </c>
      <c r="H697" s="69" t="str">
        <f ca="1">IF(ISNA(MATCH(B697,Started!$A$2:$A$1000,0)),"",OFFSET(StartedReference,MATCH(B697,Started!$A$2:$A$1000,0),5)/86400)</f>
        <v/>
      </c>
      <c r="I697" s="66" t="str">
        <f ca="1">IF(ISNA(MATCH(B697,Viewer!$A$2:$A$100,0)),"",OFFSET(ViewerReference,MATCH(B697,Viewer!$A$2:$A$100,0),3))</f>
        <v/>
      </c>
      <c r="J697" s="68" t="str">
        <f t="shared" ca="1" si="73"/>
        <v/>
      </c>
      <c r="K697" s="70" t="str">
        <f ca="1">IF(ISNA(MATCH(B697,Viewer!$A$2:$A$100,0)),"",OFFSET(ViewerReference,MATCH(B697,Viewer!$A$2:$A$100,0),5)/86400)</f>
        <v/>
      </c>
      <c r="L697" s="66" t="str">
        <f ca="1">IF(ISNA(MATCH(B697,Reader!$A$2:$A$100,0)),"",OFFSET(ReaderReference,MATCH(B697,Reader!$A$2:$A$100,0),3))</f>
        <v/>
      </c>
      <c r="M697" s="68" t="str">
        <f t="shared" ca="1" si="74"/>
        <v/>
      </c>
      <c r="N697" s="70" t="str">
        <f ca="1">IF(ISNA(MATCH(B697,Reader!$A$2:$A$100,0)),"",OFFSET(ReaderReference,MATCH(B697,Reader!$A$2:$A$100,0),5)/86400)</f>
        <v/>
      </c>
      <c r="O697" s="68" t="str">
        <f t="shared" ca="1" si="71"/>
        <v/>
      </c>
      <c r="P697" s="71" t="str">
        <f ca="1">IF(ISNA(MATCH(B697,PageBottom!$A$2:$A$1000,0)),"",OFFSET(PageBottomReference,MATCH(B697,PageBottom!$A$2:$A$1000,0),3))</f>
        <v/>
      </c>
      <c r="Q697" s="68" t="str">
        <f t="shared" ca="1" si="75"/>
        <v/>
      </c>
      <c r="R697" s="69" t="str">
        <f ca="1">IF(ISNA(MATCH(B697,PageBottom!$A$2:$A$1000,0)),"",OFFSET(PageBottomReference,MATCH(B697,PageBottom!$A$2:$A$1000,0),5)/86400)</f>
        <v/>
      </c>
      <c r="S697" s="72" t="str">
        <f t="shared" ca="1" si="76"/>
        <v/>
      </c>
      <c r="T697" s="73" t="str">
        <f ca="1">IF(ISNA(MATCH(B697,Pages!$A$2:$A$1000,0)),"",OFFSET(PageReference,MATCH(B697,Pages!$A$2:$A$1000,0),3))</f>
        <v/>
      </c>
      <c r="U697" s="66" t="str">
        <f ca="1">IF(ISNA(MATCH(B697,Pages!$A$2:$A$1000,0)),"",OFFSET(PageReference,MATCH(B697,Pages!$A$2:$A$1000,0),1))</f>
        <v/>
      </c>
      <c r="V697" s="66" t="str">
        <f ca="1">IF(ISNA(MATCH(B697,Pages!$A$2:$A$1000,0)),"",OFFSET(PageReference,MATCH(B697,Pages!$A$2:$A$1000,0),2))</f>
        <v/>
      </c>
      <c r="W697" s="68" t="str">
        <f t="shared" si="72"/>
        <v/>
      </c>
      <c r="X697" s="68" t="str">
        <f ca="1">IF(ISNA(MATCH(B697,Pages!$A$2:$A$1000,0)),"",OFFSET(PageReference,MATCH(B697,Pages!$A$2:$A$1000,0),5)/100)</f>
        <v/>
      </c>
      <c r="Y697" s="68" t="str">
        <f ca="1">IF(ISNA(MATCH(B697,Pages!$A$2:$A$1000,0)),"",OFFSET(PageReference,MATCH(B697,Pages!$A$2:$A$1000,0),6)/100)</f>
        <v/>
      </c>
      <c r="Z697" s="70" t="str">
        <f ca="1">IF(ISNA(MATCH(B697,Pages!$A$2:$A$1000,0)),"",OFFSET(PageReference,MATCH(B697,Pages!$A$2:$A$1000,0),4)/86400)</f>
        <v/>
      </c>
    </row>
    <row r="698" spans="2:26" s="74" customFormat="1" ht="12.75" x14ac:dyDescent="0.2">
      <c r="B698" s="67" t="str">
        <f>IF(ISBLANK(Allowed!A684),"",Allowed!A684)</f>
        <v/>
      </c>
      <c r="C698" s="66" t="str">
        <f>IF(ISBLANK(Allowed!C684),"",Allowed!C684)</f>
        <v/>
      </c>
      <c r="D698" s="66" t="str">
        <f>IF(ISBLANK(Allowed!D684),"",Allowed!D684)</f>
        <v/>
      </c>
      <c r="E698" s="66" t="str">
        <f>IF(ISBLANK(Allowed!F684),"",Allowed!F684)</f>
        <v/>
      </c>
      <c r="F698" s="67" t="str">
        <f ca="1">IF(ISNA(MATCH(B698,Started!$A$2:$A$100,0)),"",OFFSET(StartedReference,MATCH(B698,Started!$A$2:$A$100,0),3))</f>
        <v/>
      </c>
      <c r="G698" s="68" t="str">
        <f t="shared" ca="1" si="70"/>
        <v/>
      </c>
      <c r="H698" s="69" t="str">
        <f ca="1">IF(ISNA(MATCH(B698,Started!$A$2:$A$1000,0)),"",OFFSET(StartedReference,MATCH(B698,Started!$A$2:$A$1000,0),5)/86400)</f>
        <v/>
      </c>
      <c r="I698" s="66" t="str">
        <f ca="1">IF(ISNA(MATCH(B698,Viewer!$A$2:$A$100,0)),"",OFFSET(ViewerReference,MATCH(B698,Viewer!$A$2:$A$100,0),3))</f>
        <v/>
      </c>
      <c r="J698" s="68" t="str">
        <f t="shared" ca="1" si="73"/>
        <v/>
      </c>
      <c r="K698" s="70" t="str">
        <f ca="1">IF(ISNA(MATCH(B698,Viewer!$A$2:$A$100,0)),"",OFFSET(ViewerReference,MATCH(B698,Viewer!$A$2:$A$100,0),5)/86400)</f>
        <v/>
      </c>
      <c r="L698" s="66" t="str">
        <f ca="1">IF(ISNA(MATCH(B698,Reader!$A$2:$A$100,0)),"",OFFSET(ReaderReference,MATCH(B698,Reader!$A$2:$A$100,0),3))</f>
        <v/>
      </c>
      <c r="M698" s="68" t="str">
        <f t="shared" ca="1" si="74"/>
        <v/>
      </c>
      <c r="N698" s="70" t="str">
        <f ca="1">IF(ISNA(MATCH(B698,Reader!$A$2:$A$100,0)),"",OFFSET(ReaderReference,MATCH(B698,Reader!$A$2:$A$100,0),5)/86400)</f>
        <v/>
      </c>
      <c r="O698" s="68" t="str">
        <f t="shared" ca="1" si="71"/>
        <v/>
      </c>
      <c r="P698" s="71" t="str">
        <f ca="1">IF(ISNA(MATCH(B698,PageBottom!$A$2:$A$1000,0)),"",OFFSET(PageBottomReference,MATCH(B698,PageBottom!$A$2:$A$1000,0),3))</f>
        <v/>
      </c>
      <c r="Q698" s="68" t="str">
        <f t="shared" ca="1" si="75"/>
        <v/>
      </c>
      <c r="R698" s="69" t="str">
        <f ca="1">IF(ISNA(MATCH(B698,PageBottom!$A$2:$A$1000,0)),"",OFFSET(PageBottomReference,MATCH(B698,PageBottom!$A$2:$A$1000,0),5)/86400)</f>
        <v/>
      </c>
      <c r="S698" s="72" t="str">
        <f t="shared" ca="1" si="76"/>
        <v/>
      </c>
      <c r="T698" s="73" t="str">
        <f ca="1">IF(ISNA(MATCH(B698,Pages!$A$2:$A$1000,0)),"",OFFSET(PageReference,MATCH(B698,Pages!$A$2:$A$1000,0),3))</f>
        <v/>
      </c>
      <c r="U698" s="66" t="str">
        <f ca="1">IF(ISNA(MATCH(B698,Pages!$A$2:$A$1000,0)),"",OFFSET(PageReference,MATCH(B698,Pages!$A$2:$A$1000,0),1))</f>
        <v/>
      </c>
      <c r="V698" s="66" t="str">
        <f ca="1">IF(ISNA(MATCH(B698,Pages!$A$2:$A$1000,0)),"",OFFSET(PageReference,MATCH(B698,Pages!$A$2:$A$1000,0),2))</f>
        <v/>
      </c>
      <c r="W698" s="68" t="str">
        <f t="shared" si="72"/>
        <v/>
      </c>
      <c r="X698" s="68" t="str">
        <f ca="1">IF(ISNA(MATCH(B698,Pages!$A$2:$A$1000,0)),"",OFFSET(PageReference,MATCH(B698,Pages!$A$2:$A$1000,0),5)/100)</f>
        <v/>
      </c>
      <c r="Y698" s="68" t="str">
        <f ca="1">IF(ISNA(MATCH(B698,Pages!$A$2:$A$1000,0)),"",OFFSET(PageReference,MATCH(B698,Pages!$A$2:$A$1000,0),6)/100)</f>
        <v/>
      </c>
      <c r="Z698" s="70" t="str">
        <f ca="1">IF(ISNA(MATCH(B698,Pages!$A$2:$A$1000,0)),"",OFFSET(PageReference,MATCH(B698,Pages!$A$2:$A$1000,0),4)/86400)</f>
        <v/>
      </c>
    </row>
    <row r="699" spans="2:26" s="74" customFormat="1" ht="12.75" x14ac:dyDescent="0.2">
      <c r="B699" s="67" t="str">
        <f>IF(ISBLANK(Allowed!A685),"",Allowed!A685)</f>
        <v/>
      </c>
      <c r="C699" s="66" t="str">
        <f>IF(ISBLANK(Allowed!C685),"",Allowed!C685)</f>
        <v/>
      </c>
      <c r="D699" s="66" t="str">
        <f>IF(ISBLANK(Allowed!D685),"",Allowed!D685)</f>
        <v/>
      </c>
      <c r="E699" s="66" t="str">
        <f>IF(ISBLANK(Allowed!F685),"",Allowed!F685)</f>
        <v/>
      </c>
      <c r="F699" s="67" t="str">
        <f ca="1">IF(ISNA(MATCH(B699,Started!$A$2:$A$100,0)),"",OFFSET(StartedReference,MATCH(B699,Started!$A$2:$A$100,0),3))</f>
        <v/>
      </c>
      <c r="G699" s="68" t="str">
        <f t="shared" ca="1" si="70"/>
        <v/>
      </c>
      <c r="H699" s="69" t="str">
        <f ca="1">IF(ISNA(MATCH(B699,Started!$A$2:$A$1000,0)),"",OFFSET(StartedReference,MATCH(B699,Started!$A$2:$A$1000,0),5)/86400)</f>
        <v/>
      </c>
      <c r="I699" s="66" t="str">
        <f ca="1">IF(ISNA(MATCH(B699,Viewer!$A$2:$A$100,0)),"",OFFSET(ViewerReference,MATCH(B699,Viewer!$A$2:$A$100,0),3))</f>
        <v/>
      </c>
      <c r="J699" s="68" t="str">
        <f t="shared" ca="1" si="73"/>
        <v/>
      </c>
      <c r="K699" s="70" t="str">
        <f ca="1">IF(ISNA(MATCH(B699,Viewer!$A$2:$A$100,0)),"",OFFSET(ViewerReference,MATCH(B699,Viewer!$A$2:$A$100,0),5)/86400)</f>
        <v/>
      </c>
      <c r="L699" s="66" t="str">
        <f ca="1">IF(ISNA(MATCH(B699,Reader!$A$2:$A$100,0)),"",OFFSET(ReaderReference,MATCH(B699,Reader!$A$2:$A$100,0),3))</f>
        <v/>
      </c>
      <c r="M699" s="68" t="str">
        <f t="shared" ca="1" si="74"/>
        <v/>
      </c>
      <c r="N699" s="70" t="str">
        <f ca="1">IF(ISNA(MATCH(B699,Reader!$A$2:$A$100,0)),"",OFFSET(ReaderReference,MATCH(B699,Reader!$A$2:$A$100,0),5)/86400)</f>
        <v/>
      </c>
      <c r="O699" s="68" t="str">
        <f t="shared" ca="1" si="71"/>
        <v/>
      </c>
      <c r="P699" s="71" t="str">
        <f ca="1">IF(ISNA(MATCH(B699,PageBottom!$A$2:$A$1000,0)),"",OFFSET(PageBottomReference,MATCH(B699,PageBottom!$A$2:$A$1000,0),3))</f>
        <v/>
      </c>
      <c r="Q699" s="68" t="str">
        <f t="shared" ca="1" si="75"/>
        <v/>
      </c>
      <c r="R699" s="69" t="str">
        <f ca="1">IF(ISNA(MATCH(B699,PageBottom!$A$2:$A$1000,0)),"",OFFSET(PageBottomReference,MATCH(B699,PageBottom!$A$2:$A$1000,0),5)/86400)</f>
        <v/>
      </c>
      <c r="S699" s="72" t="str">
        <f t="shared" ca="1" si="76"/>
        <v/>
      </c>
      <c r="T699" s="73" t="str">
        <f ca="1">IF(ISNA(MATCH(B699,Pages!$A$2:$A$1000,0)),"",OFFSET(PageReference,MATCH(B699,Pages!$A$2:$A$1000,0),3))</f>
        <v/>
      </c>
      <c r="U699" s="66" t="str">
        <f ca="1">IF(ISNA(MATCH(B699,Pages!$A$2:$A$1000,0)),"",OFFSET(PageReference,MATCH(B699,Pages!$A$2:$A$1000,0),1))</f>
        <v/>
      </c>
      <c r="V699" s="66" t="str">
        <f ca="1">IF(ISNA(MATCH(B699,Pages!$A$2:$A$1000,0)),"",OFFSET(PageReference,MATCH(B699,Pages!$A$2:$A$1000,0),2))</f>
        <v/>
      </c>
      <c r="W699" s="68" t="str">
        <f t="shared" si="72"/>
        <v/>
      </c>
      <c r="X699" s="68" t="str">
        <f ca="1">IF(ISNA(MATCH(B699,Pages!$A$2:$A$1000,0)),"",OFFSET(PageReference,MATCH(B699,Pages!$A$2:$A$1000,0),5)/100)</f>
        <v/>
      </c>
      <c r="Y699" s="68" t="str">
        <f ca="1">IF(ISNA(MATCH(B699,Pages!$A$2:$A$1000,0)),"",OFFSET(PageReference,MATCH(B699,Pages!$A$2:$A$1000,0),6)/100)</f>
        <v/>
      </c>
      <c r="Z699" s="70" t="str">
        <f ca="1">IF(ISNA(MATCH(B699,Pages!$A$2:$A$1000,0)),"",OFFSET(PageReference,MATCH(B699,Pages!$A$2:$A$1000,0),4)/86400)</f>
        <v/>
      </c>
    </row>
    <row r="700" spans="2:26" s="74" customFormat="1" ht="12.75" x14ac:dyDescent="0.2">
      <c r="B700" s="67" t="str">
        <f>IF(ISBLANK(Allowed!A686),"",Allowed!A686)</f>
        <v/>
      </c>
      <c r="C700" s="66" t="str">
        <f>IF(ISBLANK(Allowed!C686),"",Allowed!C686)</f>
        <v/>
      </c>
      <c r="D700" s="66" t="str">
        <f>IF(ISBLANK(Allowed!D686),"",Allowed!D686)</f>
        <v/>
      </c>
      <c r="E700" s="66" t="str">
        <f>IF(ISBLANK(Allowed!F686),"",Allowed!F686)</f>
        <v/>
      </c>
      <c r="F700" s="67" t="str">
        <f ca="1">IF(ISNA(MATCH(B700,Started!$A$2:$A$100,0)),"",OFFSET(StartedReference,MATCH(B700,Started!$A$2:$A$100,0),3))</f>
        <v/>
      </c>
      <c r="G700" s="68" t="str">
        <f t="shared" ca="1" si="70"/>
        <v/>
      </c>
      <c r="H700" s="69" t="str">
        <f ca="1">IF(ISNA(MATCH(B700,Started!$A$2:$A$1000,0)),"",OFFSET(StartedReference,MATCH(B700,Started!$A$2:$A$1000,0),5)/86400)</f>
        <v/>
      </c>
      <c r="I700" s="66" t="str">
        <f ca="1">IF(ISNA(MATCH(B700,Viewer!$A$2:$A$100,0)),"",OFFSET(ViewerReference,MATCH(B700,Viewer!$A$2:$A$100,0),3))</f>
        <v/>
      </c>
      <c r="J700" s="68" t="str">
        <f t="shared" ca="1" si="73"/>
        <v/>
      </c>
      <c r="K700" s="70" t="str">
        <f ca="1">IF(ISNA(MATCH(B700,Viewer!$A$2:$A$100,0)),"",OFFSET(ViewerReference,MATCH(B700,Viewer!$A$2:$A$100,0),5)/86400)</f>
        <v/>
      </c>
      <c r="L700" s="66" t="str">
        <f ca="1">IF(ISNA(MATCH(B700,Reader!$A$2:$A$100,0)),"",OFFSET(ReaderReference,MATCH(B700,Reader!$A$2:$A$100,0),3))</f>
        <v/>
      </c>
      <c r="M700" s="68" t="str">
        <f t="shared" ca="1" si="74"/>
        <v/>
      </c>
      <c r="N700" s="70" t="str">
        <f ca="1">IF(ISNA(MATCH(B700,Reader!$A$2:$A$100,0)),"",OFFSET(ReaderReference,MATCH(B700,Reader!$A$2:$A$100,0),5)/86400)</f>
        <v/>
      </c>
      <c r="O700" s="68" t="str">
        <f t="shared" ca="1" si="71"/>
        <v/>
      </c>
      <c r="P700" s="71" t="str">
        <f ca="1">IF(ISNA(MATCH(B700,PageBottom!$A$2:$A$1000,0)),"",OFFSET(PageBottomReference,MATCH(B700,PageBottom!$A$2:$A$1000,0),3))</f>
        <v/>
      </c>
      <c r="Q700" s="68" t="str">
        <f t="shared" ca="1" si="75"/>
        <v/>
      </c>
      <c r="R700" s="69" t="str">
        <f ca="1">IF(ISNA(MATCH(B700,PageBottom!$A$2:$A$1000,0)),"",OFFSET(PageBottomReference,MATCH(B700,PageBottom!$A$2:$A$1000,0),5)/86400)</f>
        <v/>
      </c>
      <c r="S700" s="72" t="str">
        <f t="shared" ca="1" si="76"/>
        <v/>
      </c>
      <c r="T700" s="73" t="str">
        <f ca="1">IF(ISNA(MATCH(B700,Pages!$A$2:$A$1000,0)),"",OFFSET(PageReference,MATCH(B700,Pages!$A$2:$A$1000,0),3))</f>
        <v/>
      </c>
      <c r="U700" s="66" t="str">
        <f ca="1">IF(ISNA(MATCH(B700,Pages!$A$2:$A$1000,0)),"",OFFSET(PageReference,MATCH(B700,Pages!$A$2:$A$1000,0),1))</f>
        <v/>
      </c>
      <c r="V700" s="66" t="str">
        <f ca="1">IF(ISNA(MATCH(B700,Pages!$A$2:$A$1000,0)),"",OFFSET(PageReference,MATCH(B700,Pages!$A$2:$A$1000,0),2))</f>
        <v/>
      </c>
      <c r="W700" s="68" t="str">
        <f t="shared" si="72"/>
        <v/>
      </c>
      <c r="X700" s="68" t="str">
        <f ca="1">IF(ISNA(MATCH(B700,Pages!$A$2:$A$1000,0)),"",OFFSET(PageReference,MATCH(B700,Pages!$A$2:$A$1000,0),5)/100)</f>
        <v/>
      </c>
      <c r="Y700" s="68" t="str">
        <f ca="1">IF(ISNA(MATCH(B700,Pages!$A$2:$A$1000,0)),"",OFFSET(PageReference,MATCH(B700,Pages!$A$2:$A$1000,0),6)/100)</f>
        <v/>
      </c>
      <c r="Z700" s="70" t="str">
        <f ca="1">IF(ISNA(MATCH(B700,Pages!$A$2:$A$1000,0)),"",OFFSET(PageReference,MATCH(B700,Pages!$A$2:$A$1000,0),4)/86400)</f>
        <v/>
      </c>
    </row>
    <row r="701" spans="2:26" s="74" customFormat="1" ht="12.75" x14ac:dyDescent="0.2">
      <c r="B701" s="67" t="str">
        <f>IF(ISBLANK(Allowed!A687),"",Allowed!A687)</f>
        <v/>
      </c>
      <c r="C701" s="66" t="str">
        <f>IF(ISBLANK(Allowed!C687),"",Allowed!C687)</f>
        <v/>
      </c>
      <c r="D701" s="66" t="str">
        <f>IF(ISBLANK(Allowed!D687),"",Allowed!D687)</f>
        <v/>
      </c>
      <c r="E701" s="66" t="str">
        <f>IF(ISBLANK(Allowed!F687),"",Allowed!F687)</f>
        <v/>
      </c>
      <c r="F701" s="67" t="str">
        <f ca="1">IF(ISNA(MATCH(B701,Started!$A$2:$A$100,0)),"",OFFSET(StartedReference,MATCH(B701,Started!$A$2:$A$100,0),3))</f>
        <v/>
      </c>
      <c r="G701" s="68" t="str">
        <f t="shared" ca="1" si="70"/>
        <v/>
      </c>
      <c r="H701" s="69" t="str">
        <f ca="1">IF(ISNA(MATCH(B701,Started!$A$2:$A$1000,0)),"",OFFSET(StartedReference,MATCH(B701,Started!$A$2:$A$1000,0),5)/86400)</f>
        <v/>
      </c>
      <c r="I701" s="66" t="str">
        <f ca="1">IF(ISNA(MATCH(B701,Viewer!$A$2:$A$100,0)),"",OFFSET(ViewerReference,MATCH(B701,Viewer!$A$2:$A$100,0),3))</f>
        <v/>
      </c>
      <c r="J701" s="68" t="str">
        <f t="shared" ca="1" si="73"/>
        <v/>
      </c>
      <c r="K701" s="70" t="str">
        <f ca="1">IF(ISNA(MATCH(B701,Viewer!$A$2:$A$100,0)),"",OFFSET(ViewerReference,MATCH(B701,Viewer!$A$2:$A$100,0),5)/86400)</f>
        <v/>
      </c>
      <c r="L701" s="66" t="str">
        <f ca="1">IF(ISNA(MATCH(B701,Reader!$A$2:$A$100,0)),"",OFFSET(ReaderReference,MATCH(B701,Reader!$A$2:$A$100,0),3))</f>
        <v/>
      </c>
      <c r="M701" s="68" t="str">
        <f t="shared" ca="1" si="74"/>
        <v/>
      </c>
      <c r="N701" s="70" t="str">
        <f ca="1">IF(ISNA(MATCH(B701,Reader!$A$2:$A$100,0)),"",OFFSET(ReaderReference,MATCH(B701,Reader!$A$2:$A$100,0),5)/86400)</f>
        <v/>
      </c>
      <c r="O701" s="68" t="str">
        <f t="shared" ca="1" si="71"/>
        <v/>
      </c>
      <c r="P701" s="71" t="str">
        <f ca="1">IF(ISNA(MATCH(B701,PageBottom!$A$2:$A$1000,0)),"",OFFSET(PageBottomReference,MATCH(B701,PageBottom!$A$2:$A$1000,0),3))</f>
        <v/>
      </c>
      <c r="Q701" s="68" t="str">
        <f t="shared" ca="1" si="75"/>
        <v/>
      </c>
      <c r="R701" s="69" t="str">
        <f ca="1">IF(ISNA(MATCH(B701,PageBottom!$A$2:$A$1000,0)),"",OFFSET(PageBottomReference,MATCH(B701,PageBottom!$A$2:$A$1000,0),5)/86400)</f>
        <v/>
      </c>
      <c r="S701" s="72" t="str">
        <f t="shared" ca="1" si="76"/>
        <v/>
      </c>
      <c r="T701" s="73" t="str">
        <f ca="1">IF(ISNA(MATCH(B701,Pages!$A$2:$A$1000,0)),"",OFFSET(PageReference,MATCH(B701,Pages!$A$2:$A$1000,0),3))</f>
        <v/>
      </c>
      <c r="U701" s="66" t="str">
        <f ca="1">IF(ISNA(MATCH(B701,Pages!$A$2:$A$1000,0)),"",OFFSET(PageReference,MATCH(B701,Pages!$A$2:$A$1000,0),1))</f>
        <v/>
      </c>
      <c r="V701" s="66" t="str">
        <f ca="1">IF(ISNA(MATCH(B701,Pages!$A$2:$A$1000,0)),"",OFFSET(PageReference,MATCH(B701,Pages!$A$2:$A$1000,0),2))</f>
        <v/>
      </c>
      <c r="W701" s="68" t="str">
        <f t="shared" si="72"/>
        <v/>
      </c>
      <c r="X701" s="68" t="str">
        <f ca="1">IF(ISNA(MATCH(B701,Pages!$A$2:$A$1000,0)),"",OFFSET(PageReference,MATCH(B701,Pages!$A$2:$A$1000,0),5)/100)</f>
        <v/>
      </c>
      <c r="Y701" s="68" t="str">
        <f ca="1">IF(ISNA(MATCH(B701,Pages!$A$2:$A$1000,0)),"",OFFSET(PageReference,MATCH(B701,Pages!$A$2:$A$1000,0),6)/100)</f>
        <v/>
      </c>
      <c r="Z701" s="70" t="str">
        <f ca="1">IF(ISNA(MATCH(B701,Pages!$A$2:$A$1000,0)),"",OFFSET(PageReference,MATCH(B701,Pages!$A$2:$A$1000,0),4)/86400)</f>
        <v/>
      </c>
    </row>
    <row r="702" spans="2:26" s="74" customFormat="1" ht="12.75" x14ac:dyDescent="0.2">
      <c r="B702" s="67" t="str">
        <f>IF(ISBLANK(Allowed!A688),"",Allowed!A688)</f>
        <v/>
      </c>
      <c r="C702" s="66" t="str">
        <f>IF(ISBLANK(Allowed!C688),"",Allowed!C688)</f>
        <v/>
      </c>
      <c r="D702" s="66" t="str">
        <f>IF(ISBLANK(Allowed!D688),"",Allowed!D688)</f>
        <v/>
      </c>
      <c r="E702" s="66" t="str">
        <f>IF(ISBLANK(Allowed!F688),"",Allowed!F688)</f>
        <v/>
      </c>
      <c r="F702" s="67" t="str">
        <f ca="1">IF(ISNA(MATCH(B702,Started!$A$2:$A$100,0)),"",OFFSET(StartedReference,MATCH(B702,Started!$A$2:$A$100,0),3))</f>
        <v/>
      </c>
      <c r="G702" s="68" t="str">
        <f t="shared" ca="1" si="70"/>
        <v/>
      </c>
      <c r="H702" s="69" t="str">
        <f ca="1">IF(ISNA(MATCH(B702,Started!$A$2:$A$1000,0)),"",OFFSET(StartedReference,MATCH(B702,Started!$A$2:$A$1000,0),5)/86400)</f>
        <v/>
      </c>
      <c r="I702" s="66" t="str">
        <f ca="1">IF(ISNA(MATCH(B702,Viewer!$A$2:$A$100,0)),"",OFFSET(ViewerReference,MATCH(B702,Viewer!$A$2:$A$100,0),3))</f>
        <v/>
      </c>
      <c r="J702" s="68" t="str">
        <f t="shared" ca="1" si="73"/>
        <v/>
      </c>
      <c r="K702" s="70" t="str">
        <f ca="1">IF(ISNA(MATCH(B702,Viewer!$A$2:$A$100,0)),"",OFFSET(ViewerReference,MATCH(B702,Viewer!$A$2:$A$100,0),5)/86400)</f>
        <v/>
      </c>
      <c r="L702" s="66" t="str">
        <f ca="1">IF(ISNA(MATCH(B702,Reader!$A$2:$A$100,0)),"",OFFSET(ReaderReference,MATCH(B702,Reader!$A$2:$A$100,0),3))</f>
        <v/>
      </c>
      <c r="M702" s="68" t="str">
        <f t="shared" ca="1" si="74"/>
        <v/>
      </c>
      <c r="N702" s="70" t="str">
        <f ca="1">IF(ISNA(MATCH(B702,Reader!$A$2:$A$100,0)),"",OFFSET(ReaderReference,MATCH(B702,Reader!$A$2:$A$100,0),5)/86400)</f>
        <v/>
      </c>
      <c r="O702" s="68" t="str">
        <f t="shared" ca="1" si="71"/>
        <v/>
      </c>
      <c r="P702" s="71" t="str">
        <f ca="1">IF(ISNA(MATCH(B702,PageBottom!$A$2:$A$1000,0)),"",OFFSET(PageBottomReference,MATCH(B702,PageBottom!$A$2:$A$1000,0),3))</f>
        <v/>
      </c>
      <c r="Q702" s="68" t="str">
        <f t="shared" ca="1" si="75"/>
        <v/>
      </c>
      <c r="R702" s="69" t="str">
        <f ca="1">IF(ISNA(MATCH(B702,PageBottom!$A$2:$A$1000,0)),"",OFFSET(PageBottomReference,MATCH(B702,PageBottom!$A$2:$A$1000,0),5)/86400)</f>
        <v/>
      </c>
      <c r="S702" s="72" t="str">
        <f t="shared" ca="1" si="76"/>
        <v/>
      </c>
      <c r="T702" s="73" t="str">
        <f ca="1">IF(ISNA(MATCH(B702,Pages!$A$2:$A$1000,0)),"",OFFSET(PageReference,MATCH(B702,Pages!$A$2:$A$1000,0),3))</f>
        <v/>
      </c>
      <c r="U702" s="66" t="str">
        <f ca="1">IF(ISNA(MATCH(B702,Pages!$A$2:$A$1000,0)),"",OFFSET(PageReference,MATCH(B702,Pages!$A$2:$A$1000,0),1))</f>
        <v/>
      </c>
      <c r="V702" s="66" t="str">
        <f ca="1">IF(ISNA(MATCH(B702,Pages!$A$2:$A$1000,0)),"",OFFSET(PageReference,MATCH(B702,Pages!$A$2:$A$1000,0),2))</f>
        <v/>
      </c>
      <c r="W702" s="68" t="str">
        <f t="shared" si="72"/>
        <v/>
      </c>
      <c r="X702" s="68" t="str">
        <f ca="1">IF(ISNA(MATCH(B702,Pages!$A$2:$A$1000,0)),"",OFFSET(PageReference,MATCH(B702,Pages!$A$2:$A$1000,0),5)/100)</f>
        <v/>
      </c>
      <c r="Y702" s="68" t="str">
        <f ca="1">IF(ISNA(MATCH(B702,Pages!$A$2:$A$1000,0)),"",OFFSET(PageReference,MATCH(B702,Pages!$A$2:$A$1000,0),6)/100)</f>
        <v/>
      </c>
      <c r="Z702" s="70" t="str">
        <f ca="1">IF(ISNA(MATCH(B702,Pages!$A$2:$A$1000,0)),"",OFFSET(PageReference,MATCH(B702,Pages!$A$2:$A$1000,0),4)/86400)</f>
        <v/>
      </c>
    </row>
    <row r="703" spans="2:26" s="74" customFormat="1" ht="12.75" x14ac:dyDescent="0.2">
      <c r="B703" s="67" t="str">
        <f>IF(ISBLANK(Allowed!A689),"",Allowed!A689)</f>
        <v/>
      </c>
      <c r="C703" s="66" t="str">
        <f>IF(ISBLANK(Allowed!C689),"",Allowed!C689)</f>
        <v/>
      </c>
      <c r="D703" s="66" t="str">
        <f>IF(ISBLANK(Allowed!D689),"",Allowed!D689)</f>
        <v/>
      </c>
      <c r="E703" s="66" t="str">
        <f>IF(ISBLANK(Allowed!F689),"",Allowed!F689)</f>
        <v/>
      </c>
      <c r="F703" s="67" t="str">
        <f ca="1">IF(ISNA(MATCH(B703,Started!$A$2:$A$100,0)),"",OFFSET(StartedReference,MATCH(B703,Started!$A$2:$A$100,0),3))</f>
        <v/>
      </c>
      <c r="G703" s="68" t="str">
        <f t="shared" ca="1" si="70"/>
        <v/>
      </c>
      <c r="H703" s="69" t="str">
        <f ca="1">IF(ISNA(MATCH(B703,Started!$A$2:$A$1000,0)),"",OFFSET(StartedReference,MATCH(B703,Started!$A$2:$A$1000,0),5)/86400)</f>
        <v/>
      </c>
      <c r="I703" s="66" t="str">
        <f ca="1">IF(ISNA(MATCH(B703,Viewer!$A$2:$A$100,0)),"",OFFSET(ViewerReference,MATCH(B703,Viewer!$A$2:$A$100,0),3))</f>
        <v/>
      </c>
      <c r="J703" s="68" t="str">
        <f t="shared" ca="1" si="73"/>
        <v/>
      </c>
      <c r="K703" s="70" t="str">
        <f ca="1">IF(ISNA(MATCH(B703,Viewer!$A$2:$A$100,0)),"",OFFSET(ViewerReference,MATCH(B703,Viewer!$A$2:$A$100,0),5)/86400)</f>
        <v/>
      </c>
      <c r="L703" s="66" t="str">
        <f ca="1">IF(ISNA(MATCH(B703,Reader!$A$2:$A$100,0)),"",OFFSET(ReaderReference,MATCH(B703,Reader!$A$2:$A$100,0),3))</f>
        <v/>
      </c>
      <c r="M703" s="68" t="str">
        <f t="shared" ca="1" si="74"/>
        <v/>
      </c>
      <c r="N703" s="70" t="str">
        <f ca="1">IF(ISNA(MATCH(B703,Reader!$A$2:$A$100,0)),"",OFFSET(ReaderReference,MATCH(B703,Reader!$A$2:$A$100,0),5)/86400)</f>
        <v/>
      </c>
      <c r="O703" s="68" t="str">
        <f t="shared" ca="1" si="71"/>
        <v/>
      </c>
      <c r="P703" s="71" t="str">
        <f ca="1">IF(ISNA(MATCH(B703,PageBottom!$A$2:$A$1000,0)),"",OFFSET(PageBottomReference,MATCH(B703,PageBottom!$A$2:$A$1000,0),3))</f>
        <v/>
      </c>
      <c r="Q703" s="68" t="str">
        <f t="shared" ca="1" si="75"/>
        <v/>
      </c>
      <c r="R703" s="69" t="str">
        <f ca="1">IF(ISNA(MATCH(B703,PageBottom!$A$2:$A$1000,0)),"",OFFSET(PageBottomReference,MATCH(B703,PageBottom!$A$2:$A$1000,0),5)/86400)</f>
        <v/>
      </c>
      <c r="S703" s="72" t="str">
        <f t="shared" ca="1" si="76"/>
        <v/>
      </c>
      <c r="T703" s="73" t="str">
        <f ca="1">IF(ISNA(MATCH(B703,Pages!$A$2:$A$1000,0)),"",OFFSET(PageReference,MATCH(B703,Pages!$A$2:$A$1000,0),3))</f>
        <v/>
      </c>
      <c r="U703" s="66" t="str">
        <f ca="1">IF(ISNA(MATCH(B703,Pages!$A$2:$A$1000,0)),"",OFFSET(PageReference,MATCH(B703,Pages!$A$2:$A$1000,0),1))</f>
        <v/>
      </c>
      <c r="V703" s="66" t="str">
        <f ca="1">IF(ISNA(MATCH(B703,Pages!$A$2:$A$1000,0)),"",OFFSET(PageReference,MATCH(B703,Pages!$A$2:$A$1000,0),2))</f>
        <v/>
      </c>
      <c r="W703" s="68" t="str">
        <f t="shared" si="72"/>
        <v/>
      </c>
      <c r="X703" s="68" t="str">
        <f ca="1">IF(ISNA(MATCH(B703,Pages!$A$2:$A$1000,0)),"",OFFSET(PageReference,MATCH(B703,Pages!$A$2:$A$1000,0),5)/100)</f>
        <v/>
      </c>
      <c r="Y703" s="68" t="str">
        <f ca="1">IF(ISNA(MATCH(B703,Pages!$A$2:$A$1000,0)),"",OFFSET(PageReference,MATCH(B703,Pages!$A$2:$A$1000,0),6)/100)</f>
        <v/>
      </c>
      <c r="Z703" s="70" t="str">
        <f ca="1">IF(ISNA(MATCH(B703,Pages!$A$2:$A$1000,0)),"",OFFSET(PageReference,MATCH(B703,Pages!$A$2:$A$1000,0),4)/86400)</f>
        <v/>
      </c>
    </row>
    <row r="704" spans="2:26" s="74" customFormat="1" ht="12.75" x14ac:dyDescent="0.2">
      <c r="B704" s="67" t="str">
        <f>IF(ISBLANK(Allowed!A690),"",Allowed!A690)</f>
        <v/>
      </c>
      <c r="C704" s="66" t="str">
        <f>IF(ISBLANK(Allowed!C690),"",Allowed!C690)</f>
        <v/>
      </c>
      <c r="D704" s="66" t="str">
        <f>IF(ISBLANK(Allowed!D690),"",Allowed!D690)</f>
        <v/>
      </c>
      <c r="E704" s="66" t="str">
        <f>IF(ISBLANK(Allowed!F690),"",Allowed!F690)</f>
        <v/>
      </c>
      <c r="F704" s="67" t="str">
        <f ca="1">IF(ISNA(MATCH(B704,Started!$A$2:$A$100,0)),"",OFFSET(StartedReference,MATCH(B704,Started!$A$2:$A$100,0),3))</f>
        <v/>
      </c>
      <c r="G704" s="68" t="str">
        <f t="shared" ca="1" si="70"/>
        <v/>
      </c>
      <c r="H704" s="69" t="str">
        <f ca="1">IF(ISNA(MATCH(B704,Started!$A$2:$A$1000,0)),"",OFFSET(StartedReference,MATCH(B704,Started!$A$2:$A$1000,0),5)/86400)</f>
        <v/>
      </c>
      <c r="I704" s="66" t="str">
        <f ca="1">IF(ISNA(MATCH(B704,Viewer!$A$2:$A$100,0)),"",OFFSET(ViewerReference,MATCH(B704,Viewer!$A$2:$A$100,0),3))</f>
        <v/>
      </c>
      <c r="J704" s="68" t="str">
        <f t="shared" ca="1" si="73"/>
        <v/>
      </c>
      <c r="K704" s="70" t="str">
        <f ca="1">IF(ISNA(MATCH(B704,Viewer!$A$2:$A$100,0)),"",OFFSET(ViewerReference,MATCH(B704,Viewer!$A$2:$A$100,0),5)/86400)</f>
        <v/>
      </c>
      <c r="L704" s="66" t="str">
        <f ca="1">IF(ISNA(MATCH(B704,Reader!$A$2:$A$100,0)),"",OFFSET(ReaderReference,MATCH(B704,Reader!$A$2:$A$100,0),3))</f>
        <v/>
      </c>
      <c r="M704" s="68" t="str">
        <f t="shared" ca="1" si="74"/>
        <v/>
      </c>
      <c r="N704" s="70" t="str">
        <f ca="1">IF(ISNA(MATCH(B704,Reader!$A$2:$A$100,0)),"",OFFSET(ReaderReference,MATCH(B704,Reader!$A$2:$A$100,0),5)/86400)</f>
        <v/>
      </c>
      <c r="O704" s="68" t="str">
        <f t="shared" ca="1" si="71"/>
        <v/>
      </c>
      <c r="P704" s="71" t="str">
        <f ca="1">IF(ISNA(MATCH(B704,PageBottom!$A$2:$A$1000,0)),"",OFFSET(PageBottomReference,MATCH(B704,PageBottom!$A$2:$A$1000,0),3))</f>
        <v/>
      </c>
      <c r="Q704" s="68" t="str">
        <f t="shared" ca="1" si="75"/>
        <v/>
      </c>
      <c r="R704" s="69" t="str">
        <f ca="1">IF(ISNA(MATCH(B704,PageBottom!$A$2:$A$1000,0)),"",OFFSET(PageBottomReference,MATCH(B704,PageBottom!$A$2:$A$1000,0),5)/86400)</f>
        <v/>
      </c>
      <c r="S704" s="72" t="str">
        <f t="shared" ca="1" si="76"/>
        <v/>
      </c>
      <c r="T704" s="73" t="str">
        <f ca="1">IF(ISNA(MATCH(B704,Pages!$A$2:$A$1000,0)),"",OFFSET(PageReference,MATCH(B704,Pages!$A$2:$A$1000,0),3))</f>
        <v/>
      </c>
      <c r="U704" s="66" t="str">
        <f ca="1">IF(ISNA(MATCH(B704,Pages!$A$2:$A$1000,0)),"",OFFSET(PageReference,MATCH(B704,Pages!$A$2:$A$1000,0),1))</f>
        <v/>
      </c>
      <c r="V704" s="66" t="str">
        <f ca="1">IF(ISNA(MATCH(B704,Pages!$A$2:$A$1000,0)),"",OFFSET(PageReference,MATCH(B704,Pages!$A$2:$A$1000,0),2))</f>
        <v/>
      </c>
      <c r="W704" s="68" t="str">
        <f t="shared" si="72"/>
        <v/>
      </c>
      <c r="X704" s="68" t="str">
        <f ca="1">IF(ISNA(MATCH(B704,Pages!$A$2:$A$1000,0)),"",OFFSET(PageReference,MATCH(B704,Pages!$A$2:$A$1000,0),5)/100)</f>
        <v/>
      </c>
      <c r="Y704" s="68" t="str">
        <f ca="1">IF(ISNA(MATCH(B704,Pages!$A$2:$A$1000,0)),"",OFFSET(PageReference,MATCH(B704,Pages!$A$2:$A$1000,0),6)/100)</f>
        <v/>
      </c>
      <c r="Z704" s="70" t="str">
        <f ca="1">IF(ISNA(MATCH(B704,Pages!$A$2:$A$1000,0)),"",OFFSET(PageReference,MATCH(B704,Pages!$A$2:$A$1000,0),4)/86400)</f>
        <v/>
      </c>
    </row>
    <row r="705" spans="2:26" s="74" customFormat="1" ht="12.75" x14ac:dyDescent="0.2">
      <c r="B705" s="67" t="str">
        <f>IF(ISBLANK(Allowed!A691),"",Allowed!A691)</f>
        <v/>
      </c>
      <c r="C705" s="66" t="str">
        <f>IF(ISBLANK(Allowed!C691),"",Allowed!C691)</f>
        <v/>
      </c>
      <c r="D705" s="66" t="str">
        <f>IF(ISBLANK(Allowed!D691),"",Allowed!D691)</f>
        <v/>
      </c>
      <c r="E705" s="66" t="str">
        <f>IF(ISBLANK(Allowed!F691),"",Allowed!F691)</f>
        <v/>
      </c>
      <c r="F705" s="67" t="str">
        <f ca="1">IF(ISNA(MATCH(B705,Started!$A$2:$A$100,0)),"",OFFSET(StartedReference,MATCH(B705,Started!$A$2:$A$100,0),3))</f>
        <v/>
      </c>
      <c r="G705" s="68" t="str">
        <f t="shared" ca="1" si="70"/>
        <v/>
      </c>
      <c r="H705" s="69" t="str">
        <f ca="1">IF(ISNA(MATCH(B705,Started!$A$2:$A$1000,0)),"",OFFSET(StartedReference,MATCH(B705,Started!$A$2:$A$1000,0),5)/86400)</f>
        <v/>
      </c>
      <c r="I705" s="66" t="str">
        <f ca="1">IF(ISNA(MATCH(B705,Viewer!$A$2:$A$100,0)),"",OFFSET(ViewerReference,MATCH(B705,Viewer!$A$2:$A$100,0),3))</f>
        <v/>
      </c>
      <c r="J705" s="68" t="str">
        <f t="shared" ca="1" si="73"/>
        <v/>
      </c>
      <c r="K705" s="70" t="str">
        <f ca="1">IF(ISNA(MATCH(B705,Viewer!$A$2:$A$100,0)),"",OFFSET(ViewerReference,MATCH(B705,Viewer!$A$2:$A$100,0),5)/86400)</f>
        <v/>
      </c>
      <c r="L705" s="66" t="str">
        <f ca="1">IF(ISNA(MATCH(B705,Reader!$A$2:$A$100,0)),"",OFFSET(ReaderReference,MATCH(B705,Reader!$A$2:$A$100,0),3))</f>
        <v/>
      </c>
      <c r="M705" s="68" t="str">
        <f t="shared" ca="1" si="74"/>
        <v/>
      </c>
      <c r="N705" s="70" t="str">
        <f ca="1">IF(ISNA(MATCH(B705,Reader!$A$2:$A$100,0)),"",OFFSET(ReaderReference,MATCH(B705,Reader!$A$2:$A$100,0),5)/86400)</f>
        <v/>
      </c>
      <c r="O705" s="68" t="str">
        <f t="shared" ca="1" si="71"/>
        <v/>
      </c>
      <c r="P705" s="71" t="str">
        <f ca="1">IF(ISNA(MATCH(B705,PageBottom!$A$2:$A$1000,0)),"",OFFSET(PageBottomReference,MATCH(B705,PageBottom!$A$2:$A$1000,0),3))</f>
        <v/>
      </c>
      <c r="Q705" s="68" t="str">
        <f t="shared" ca="1" si="75"/>
        <v/>
      </c>
      <c r="R705" s="69" t="str">
        <f ca="1">IF(ISNA(MATCH(B705,PageBottom!$A$2:$A$1000,0)),"",OFFSET(PageBottomReference,MATCH(B705,PageBottom!$A$2:$A$1000,0),5)/86400)</f>
        <v/>
      </c>
      <c r="S705" s="72" t="str">
        <f t="shared" ca="1" si="76"/>
        <v/>
      </c>
      <c r="T705" s="73" t="str">
        <f ca="1">IF(ISNA(MATCH(B705,Pages!$A$2:$A$1000,0)),"",OFFSET(PageReference,MATCH(B705,Pages!$A$2:$A$1000,0),3))</f>
        <v/>
      </c>
      <c r="U705" s="66" t="str">
        <f ca="1">IF(ISNA(MATCH(B705,Pages!$A$2:$A$1000,0)),"",OFFSET(PageReference,MATCH(B705,Pages!$A$2:$A$1000,0),1))</f>
        <v/>
      </c>
      <c r="V705" s="66" t="str">
        <f ca="1">IF(ISNA(MATCH(B705,Pages!$A$2:$A$1000,0)),"",OFFSET(PageReference,MATCH(B705,Pages!$A$2:$A$1000,0),2))</f>
        <v/>
      </c>
      <c r="W705" s="68" t="str">
        <f t="shared" si="72"/>
        <v/>
      </c>
      <c r="X705" s="68" t="str">
        <f ca="1">IF(ISNA(MATCH(B705,Pages!$A$2:$A$1000,0)),"",OFFSET(PageReference,MATCH(B705,Pages!$A$2:$A$1000,0),5)/100)</f>
        <v/>
      </c>
      <c r="Y705" s="68" t="str">
        <f ca="1">IF(ISNA(MATCH(B705,Pages!$A$2:$A$1000,0)),"",OFFSET(PageReference,MATCH(B705,Pages!$A$2:$A$1000,0),6)/100)</f>
        <v/>
      </c>
      <c r="Z705" s="70" t="str">
        <f ca="1">IF(ISNA(MATCH(B705,Pages!$A$2:$A$1000,0)),"",OFFSET(PageReference,MATCH(B705,Pages!$A$2:$A$1000,0),4)/86400)</f>
        <v/>
      </c>
    </row>
    <row r="706" spans="2:26" s="74" customFormat="1" ht="12.75" x14ac:dyDescent="0.2">
      <c r="B706" s="67" t="str">
        <f>IF(ISBLANK(Allowed!A692),"",Allowed!A692)</f>
        <v/>
      </c>
      <c r="C706" s="66" t="str">
        <f>IF(ISBLANK(Allowed!C692),"",Allowed!C692)</f>
        <v/>
      </c>
      <c r="D706" s="66" t="str">
        <f>IF(ISBLANK(Allowed!D692),"",Allowed!D692)</f>
        <v/>
      </c>
      <c r="E706" s="66" t="str">
        <f>IF(ISBLANK(Allowed!F692),"",Allowed!F692)</f>
        <v/>
      </c>
      <c r="F706" s="67" t="str">
        <f ca="1">IF(ISNA(MATCH(B706,Started!$A$2:$A$100,0)),"",OFFSET(StartedReference,MATCH(B706,Started!$A$2:$A$100,0),3))</f>
        <v/>
      </c>
      <c r="G706" s="68" t="str">
        <f t="shared" ca="1" si="70"/>
        <v/>
      </c>
      <c r="H706" s="69" t="str">
        <f ca="1">IF(ISNA(MATCH(B706,Started!$A$2:$A$1000,0)),"",OFFSET(StartedReference,MATCH(B706,Started!$A$2:$A$1000,0),5)/86400)</f>
        <v/>
      </c>
      <c r="I706" s="66" t="str">
        <f ca="1">IF(ISNA(MATCH(B706,Viewer!$A$2:$A$100,0)),"",OFFSET(ViewerReference,MATCH(B706,Viewer!$A$2:$A$100,0),3))</f>
        <v/>
      </c>
      <c r="J706" s="68" t="str">
        <f t="shared" ca="1" si="73"/>
        <v/>
      </c>
      <c r="K706" s="70" t="str">
        <f ca="1">IF(ISNA(MATCH(B706,Viewer!$A$2:$A$100,0)),"",OFFSET(ViewerReference,MATCH(B706,Viewer!$A$2:$A$100,0),5)/86400)</f>
        <v/>
      </c>
      <c r="L706" s="66" t="str">
        <f ca="1">IF(ISNA(MATCH(B706,Reader!$A$2:$A$100,0)),"",OFFSET(ReaderReference,MATCH(B706,Reader!$A$2:$A$100,0),3))</f>
        <v/>
      </c>
      <c r="M706" s="68" t="str">
        <f t="shared" ca="1" si="74"/>
        <v/>
      </c>
      <c r="N706" s="70" t="str">
        <f ca="1">IF(ISNA(MATCH(B706,Reader!$A$2:$A$100,0)),"",OFFSET(ReaderReference,MATCH(B706,Reader!$A$2:$A$100,0),5)/86400)</f>
        <v/>
      </c>
      <c r="O706" s="68" t="str">
        <f t="shared" ca="1" si="71"/>
        <v/>
      </c>
      <c r="P706" s="71" t="str">
        <f ca="1">IF(ISNA(MATCH(B706,PageBottom!$A$2:$A$1000,0)),"",OFFSET(PageBottomReference,MATCH(B706,PageBottom!$A$2:$A$1000,0),3))</f>
        <v/>
      </c>
      <c r="Q706" s="68" t="str">
        <f t="shared" ca="1" si="75"/>
        <v/>
      </c>
      <c r="R706" s="69" t="str">
        <f ca="1">IF(ISNA(MATCH(B706,PageBottom!$A$2:$A$1000,0)),"",OFFSET(PageBottomReference,MATCH(B706,PageBottom!$A$2:$A$1000,0),5)/86400)</f>
        <v/>
      </c>
      <c r="S706" s="72" t="str">
        <f t="shared" ca="1" si="76"/>
        <v/>
      </c>
      <c r="T706" s="73" t="str">
        <f ca="1">IF(ISNA(MATCH(B706,Pages!$A$2:$A$1000,0)),"",OFFSET(PageReference,MATCH(B706,Pages!$A$2:$A$1000,0),3))</f>
        <v/>
      </c>
      <c r="U706" s="66" t="str">
        <f ca="1">IF(ISNA(MATCH(B706,Pages!$A$2:$A$1000,0)),"",OFFSET(PageReference,MATCH(B706,Pages!$A$2:$A$1000,0),1))</f>
        <v/>
      </c>
      <c r="V706" s="66" t="str">
        <f ca="1">IF(ISNA(MATCH(B706,Pages!$A$2:$A$1000,0)),"",OFFSET(PageReference,MATCH(B706,Pages!$A$2:$A$1000,0),2))</f>
        <v/>
      </c>
      <c r="W706" s="68" t="str">
        <f t="shared" si="72"/>
        <v/>
      </c>
      <c r="X706" s="68" t="str">
        <f ca="1">IF(ISNA(MATCH(B706,Pages!$A$2:$A$1000,0)),"",OFFSET(PageReference,MATCH(B706,Pages!$A$2:$A$1000,0),5)/100)</f>
        <v/>
      </c>
      <c r="Y706" s="68" t="str">
        <f ca="1">IF(ISNA(MATCH(B706,Pages!$A$2:$A$1000,0)),"",OFFSET(PageReference,MATCH(B706,Pages!$A$2:$A$1000,0),6)/100)</f>
        <v/>
      </c>
      <c r="Z706" s="70" t="str">
        <f ca="1">IF(ISNA(MATCH(B706,Pages!$A$2:$A$1000,0)),"",OFFSET(PageReference,MATCH(B706,Pages!$A$2:$A$1000,0),4)/86400)</f>
        <v/>
      </c>
    </row>
    <row r="707" spans="2:26" s="74" customFormat="1" ht="12.75" x14ac:dyDescent="0.2">
      <c r="B707" s="67" t="str">
        <f>IF(ISBLANK(Allowed!A693),"",Allowed!A693)</f>
        <v/>
      </c>
      <c r="C707" s="66" t="str">
        <f>IF(ISBLANK(Allowed!C693),"",Allowed!C693)</f>
        <v/>
      </c>
      <c r="D707" s="66" t="str">
        <f>IF(ISBLANK(Allowed!D693),"",Allowed!D693)</f>
        <v/>
      </c>
      <c r="E707" s="66" t="str">
        <f>IF(ISBLANK(Allowed!F693),"",Allowed!F693)</f>
        <v/>
      </c>
      <c r="F707" s="67" t="str">
        <f ca="1">IF(ISNA(MATCH(B707,Started!$A$2:$A$100,0)),"",OFFSET(StartedReference,MATCH(B707,Started!$A$2:$A$100,0),3))</f>
        <v/>
      </c>
      <c r="G707" s="68" t="str">
        <f t="shared" ca="1" si="70"/>
        <v/>
      </c>
      <c r="H707" s="69" t="str">
        <f ca="1">IF(ISNA(MATCH(B707,Started!$A$2:$A$1000,0)),"",OFFSET(StartedReference,MATCH(B707,Started!$A$2:$A$1000,0),5)/86400)</f>
        <v/>
      </c>
      <c r="I707" s="66" t="str">
        <f ca="1">IF(ISNA(MATCH(B707,Viewer!$A$2:$A$100,0)),"",OFFSET(ViewerReference,MATCH(B707,Viewer!$A$2:$A$100,0),3))</f>
        <v/>
      </c>
      <c r="J707" s="68" t="str">
        <f t="shared" ca="1" si="73"/>
        <v/>
      </c>
      <c r="K707" s="70" t="str">
        <f ca="1">IF(ISNA(MATCH(B707,Viewer!$A$2:$A$100,0)),"",OFFSET(ViewerReference,MATCH(B707,Viewer!$A$2:$A$100,0),5)/86400)</f>
        <v/>
      </c>
      <c r="L707" s="66" t="str">
        <f ca="1">IF(ISNA(MATCH(B707,Reader!$A$2:$A$100,0)),"",OFFSET(ReaderReference,MATCH(B707,Reader!$A$2:$A$100,0),3))</f>
        <v/>
      </c>
      <c r="M707" s="68" t="str">
        <f t="shared" ca="1" si="74"/>
        <v/>
      </c>
      <c r="N707" s="70" t="str">
        <f ca="1">IF(ISNA(MATCH(B707,Reader!$A$2:$A$100,0)),"",OFFSET(ReaderReference,MATCH(B707,Reader!$A$2:$A$100,0),5)/86400)</f>
        <v/>
      </c>
      <c r="O707" s="68" t="str">
        <f t="shared" ca="1" si="71"/>
        <v/>
      </c>
      <c r="P707" s="71" t="str">
        <f ca="1">IF(ISNA(MATCH(B707,PageBottom!$A$2:$A$1000,0)),"",OFFSET(PageBottomReference,MATCH(B707,PageBottom!$A$2:$A$1000,0),3))</f>
        <v/>
      </c>
      <c r="Q707" s="68" t="str">
        <f t="shared" ca="1" si="75"/>
        <v/>
      </c>
      <c r="R707" s="69" t="str">
        <f ca="1">IF(ISNA(MATCH(B707,PageBottom!$A$2:$A$1000,0)),"",OFFSET(PageBottomReference,MATCH(B707,PageBottom!$A$2:$A$1000,0),5)/86400)</f>
        <v/>
      </c>
      <c r="S707" s="72" t="str">
        <f t="shared" ca="1" si="76"/>
        <v/>
      </c>
      <c r="T707" s="73" t="str">
        <f ca="1">IF(ISNA(MATCH(B707,Pages!$A$2:$A$1000,0)),"",OFFSET(PageReference,MATCH(B707,Pages!$A$2:$A$1000,0),3))</f>
        <v/>
      </c>
      <c r="U707" s="66" t="str">
        <f ca="1">IF(ISNA(MATCH(B707,Pages!$A$2:$A$1000,0)),"",OFFSET(PageReference,MATCH(B707,Pages!$A$2:$A$1000,0),1))</f>
        <v/>
      </c>
      <c r="V707" s="66" t="str">
        <f ca="1">IF(ISNA(MATCH(B707,Pages!$A$2:$A$1000,0)),"",OFFSET(PageReference,MATCH(B707,Pages!$A$2:$A$1000,0),2))</f>
        <v/>
      </c>
      <c r="W707" s="68" t="str">
        <f t="shared" si="72"/>
        <v/>
      </c>
      <c r="X707" s="68" t="str">
        <f ca="1">IF(ISNA(MATCH(B707,Pages!$A$2:$A$1000,0)),"",OFFSET(PageReference,MATCH(B707,Pages!$A$2:$A$1000,0),5)/100)</f>
        <v/>
      </c>
      <c r="Y707" s="68" t="str">
        <f ca="1">IF(ISNA(MATCH(B707,Pages!$A$2:$A$1000,0)),"",OFFSET(PageReference,MATCH(B707,Pages!$A$2:$A$1000,0),6)/100)</f>
        <v/>
      </c>
      <c r="Z707" s="70" t="str">
        <f ca="1">IF(ISNA(MATCH(B707,Pages!$A$2:$A$1000,0)),"",OFFSET(PageReference,MATCH(B707,Pages!$A$2:$A$1000,0),4)/86400)</f>
        <v/>
      </c>
    </row>
    <row r="708" spans="2:26" s="74" customFormat="1" ht="12.75" x14ac:dyDescent="0.2">
      <c r="B708" s="67" t="str">
        <f>IF(ISBLANK(Allowed!A694),"",Allowed!A694)</f>
        <v/>
      </c>
      <c r="C708" s="66" t="str">
        <f>IF(ISBLANK(Allowed!C694),"",Allowed!C694)</f>
        <v/>
      </c>
      <c r="D708" s="66" t="str">
        <f>IF(ISBLANK(Allowed!D694),"",Allowed!D694)</f>
        <v/>
      </c>
      <c r="E708" s="66" t="str">
        <f>IF(ISBLANK(Allowed!F694),"",Allowed!F694)</f>
        <v/>
      </c>
      <c r="F708" s="67" t="str">
        <f ca="1">IF(ISNA(MATCH(B708,Started!$A$2:$A$100,0)),"",OFFSET(StartedReference,MATCH(B708,Started!$A$2:$A$100,0),3))</f>
        <v/>
      </c>
      <c r="G708" s="68" t="str">
        <f t="shared" ca="1" si="70"/>
        <v/>
      </c>
      <c r="H708" s="69" t="str">
        <f ca="1">IF(ISNA(MATCH(B708,Started!$A$2:$A$1000,0)),"",OFFSET(StartedReference,MATCH(B708,Started!$A$2:$A$1000,0),5)/86400)</f>
        <v/>
      </c>
      <c r="I708" s="66" t="str">
        <f ca="1">IF(ISNA(MATCH(B708,Viewer!$A$2:$A$100,0)),"",OFFSET(ViewerReference,MATCH(B708,Viewer!$A$2:$A$100,0),3))</f>
        <v/>
      </c>
      <c r="J708" s="68" t="str">
        <f t="shared" ca="1" si="73"/>
        <v/>
      </c>
      <c r="K708" s="70" t="str">
        <f ca="1">IF(ISNA(MATCH(B708,Viewer!$A$2:$A$100,0)),"",OFFSET(ViewerReference,MATCH(B708,Viewer!$A$2:$A$100,0),5)/86400)</f>
        <v/>
      </c>
      <c r="L708" s="66" t="str">
        <f ca="1">IF(ISNA(MATCH(B708,Reader!$A$2:$A$100,0)),"",OFFSET(ReaderReference,MATCH(B708,Reader!$A$2:$A$100,0),3))</f>
        <v/>
      </c>
      <c r="M708" s="68" t="str">
        <f t="shared" ca="1" si="74"/>
        <v/>
      </c>
      <c r="N708" s="70" t="str">
        <f ca="1">IF(ISNA(MATCH(B708,Reader!$A$2:$A$100,0)),"",OFFSET(ReaderReference,MATCH(B708,Reader!$A$2:$A$100,0),5)/86400)</f>
        <v/>
      </c>
      <c r="O708" s="68" t="str">
        <f t="shared" ca="1" si="71"/>
        <v/>
      </c>
      <c r="P708" s="71" t="str">
        <f ca="1">IF(ISNA(MATCH(B708,PageBottom!$A$2:$A$1000,0)),"",OFFSET(PageBottomReference,MATCH(B708,PageBottom!$A$2:$A$1000,0),3))</f>
        <v/>
      </c>
      <c r="Q708" s="68" t="str">
        <f t="shared" ca="1" si="75"/>
        <v/>
      </c>
      <c r="R708" s="69" t="str">
        <f ca="1">IF(ISNA(MATCH(B708,PageBottom!$A$2:$A$1000,0)),"",OFFSET(PageBottomReference,MATCH(B708,PageBottom!$A$2:$A$1000,0),5)/86400)</f>
        <v/>
      </c>
      <c r="S708" s="72" t="str">
        <f t="shared" ca="1" si="76"/>
        <v/>
      </c>
      <c r="T708" s="73" t="str">
        <f ca="1">IF(ISNA(MATCH(B708,Pages!$A$2:$A$1000,0)),"",OFFSET(PageReference,MATCH(B708,Pages!$A$2:$A$1000,0),3))</f>
        <v/>
      </c>
      <c r="U708" s="66" t="str">
        <f ca="1">IF(ISNA(MATCH(B708,Pages!$A$2:$A$1000,0)),"",OFFSET(PageReference,MATCH(B708,Pages!$A$2:$A$1000,0),1))</f>
        <v/>
      </c>
      <c r="V708" s="66" t="str">
        <f ca="1">IF(ISNA(MATCH(B708,Pages!$A$2:$A$1000,0)),"",OFFSET(PageReference,MATCH(B708,Pages!$A$2:$A$1000,0),2))</f>
        <v/>
      </c>
      <c r="W708" s="68" t="str">
        <f t="shared" si="72"/>
        <v/>
      </c>
      <c r="X708" s="68" t="str">
        <f ca="1">IF(ISNA(MATCH(B708,Pages!$A$2:$A$1000,0)),"",OFFSET(PageReference,MATCH(B708,Pages!$A$2:$A$1000,0),5)/100)</f>
        <v/>
      </c>
      <c r="Y708" s="68" t="str">
        <f ca="1">IF(ISNA(MATCH(B708,Pages!$A$2:$A$1000,0)),"",OFFSET(PageReference,MATCH(B708,Pages!$A$2:$A$1000,0),6)/100)</f>
        <v/>
      </c>
      <c r="Z708" s="70" t="str">
        <f ca="1">IF(ISNA(MATCH(B708,Pages!$A$2:$A$1000,0)),"",OFFSET(PageReference,MATCH(B708,Pages!$A$2:$A$1000,0),4)/86400)</f>
        <v/>
      </c>
    </row>
    <row r="709" spans="2:26" s="74" customFormat="1" ht="12.75" x14ac:dyDescent="0.2">
      <c r="B709" s="67" t="str">
        <f>IF(ISBLANK(Allowed!A695),"",Allowed!A695)</f>
        <v/>
      </c>
      <c r="C709" s="66" t="str">
        <f>IF(ISBLANK(Allowed!C695),"",Allowed!C695)</f>
        <v/>
      </c>
      <c r="D709" s="66" t="str">
        <f>IF(ISBLANK(Allowed!D695),"",Allowed!D695)</f>
        <v/>
      </c>
      <c r="E709" s="66" t="str">
        <f>IF(ISBLANK(Allowed!F695),"",Allowed!F695)</f>
        <v/>
      </c>
      <c r="F709" s="67" t="str">
        <f ca="1">IF(ISNA(MATCH(B709,Started!$A$2:$A$100,0)),"",OFFSET(StartedReference,MATCH(B709,Started!$A$2:$A$100,0),3))</f>
        <v/>
      </c>
      <c r="G709" s="68" t="str">
        <f t="shared" ca="1" si="70"/>
        <v/>
      </c>
      <c r="H709" s="69" t="str">
        <f ca="1">IF(ISNA(MATCH(B709,Started!$A$2:$A$1000,0)),"",OFFSET(StartedReference,MATCH(B709,Started!$A$2:$A$1000,0),5)/86400)</f>
        <v/>
      </c>
      <c r="I709" s="66" t="str">
        <f ca="1">IF(ISNA(MATCH(B709,Viewer!$A$2:$A$100,0)),"",OFFSET(ViewerReference,MATCH(B709,Viewer!$A$2:$A$100,0),3))</f>
        <v/>
      </c>
      <c r="J709" s="68" t="str">
        <f t="shared" ca="1" si="73"/>
        <v/>
      </c>
      <c r="K709" s="70" t="str">
        <f ca="1">IF(ISNA(MATCH(B709,Viewer!$A$2:$A$100,0)),"",OFFSET(ViewerReference,MATCH(B709,Viewer!$A$2:$A$100,0),5)/86400)</f>
        <v/>
      </c>
      <c r="L709" s="66" t="str">
        <f ca="1">IF(ISNA(MATCH(B709,Reader!$A$2:$A$100,0)),"",OFFSET(ReaderReference,MATCH(B709,Reader!$A$2:$A$100,0),3))</f>
        <v/>
      </c>
      <c r="M709" s="68" t="str">
        <f t="shared" ca="1" si="74"/>
        <v/>
      </c>
      <c r="N709" s="70" t="str">
        <f ca="1">IF(ISNA(MATCH(B709,Reader!$A$2:$A$100,0)),"",OFFSET(ReaderReference,MATCH(B709,Reader!$A$2:$A$100,0),5)/86400)</f>
        <v/>
      </c>
      <c r="O709" s="68" t="str">
        <f t="shared" ca="1" si="71"/>
        <v/>
      </c>
      <c r="P709" s="71" t="str">
        <f ca="1">IF(ISNA(MATCH(B709,PageBottom!$A$2:$A$1000,0)),"",OFFSET(PageBottomReference,MATCH(B709,PageBottom!$A$2:$A$1000,0),3))</f>
        <v/>
      </c>
      <c r="Q709" s="68" t="str">
        <f t="shared" ca="1" si="75"/>
        <v/>
      </c>
      <c r="R709" s="69" t="str">
        <f ca="1">IF(ISNA(MATCH(B709,PageBottom!$A$2:$A$1000,0)),"",OFFSET(PageBottomReference,MATCH(B709,PageBottom!$A$2:$A$1000,0),5)/86400)</f>
        <v/>
      </c>
      <c r="S709" s="72" t="str">
        <f t="shared" ca="1" si="76"/>
        <v/>
      </c>
      <c r="T709" s="73" t="str">
        <f ca="1">IF(ISNA(MATCH(B709,Pages!$A$2:$A$1000,0)),"",OFFSET(PageReference,MATCH(B709,Pages!$A$2:$A$1000,0),3))</f>
        <v/>
      </c>
      <c r="U709" s="66" t="str">
        <f ca="1">IF(ISNA(MATCH(B709,Pages!$A$2:$A$1000,0)),"",OFFSET(PageReference,MATCH(B709,Pages!$A$2:$A$1000,0),1))</f>
        <v/>
      </c>
      <c r="V709" s="66" t="str">
        <f ca="1">IF(ISNA(MATCH(B709,Pages!$A$2:$A$1000,0)),"",OFFSET(PageReference,MATCH(B709,Pages!$A$2:$A$1000,0),2))</f>
        <v/>
      </c>
      <c r="W709" s="68" t="str">
        <f t="shared" si="72"/>
        <v/>
      </c>
      <c r="X709" s="68" t="str">
        <f ca="1">IF(ISNA(MATCH(B709,Pages!$A$2:$A$1000,0)),"",OFFSET(PageReference,MATCH(B709,Pages!$A$2:$A$1000,0),5)/100)</f>
        <v/>
      </c>
      <c r="Y709" s="68" t="str">
        <f ca="1">IF(ISNA(MATCH(B709,Pages!$A$2:$A$1000,0)),"",OFFSET(PageReference,MATCH(B709,Pages!$A$2:$A$1000,0),6)/100)</f>
        <v/>
      </c>
      <c r="Z709" s="70" t="str">
        <f ca="1">IF(ISNA(MATCH(B709,Pages!$A$2:$A$1000,0)),"",OFFSET(PageReference,MATCH(B709,Pages!$A$2:$A$1000,0),4)/86400)</f>
        <v/>
      </c>
    </row>
    <row r="710" spans="2:26" s="74" customFormat="1" ht="12.75" x14ac:dyDescent="0.2">
      <c r="B710" s="67" t="str">
        <f>IF(ISBLANK(Allowed!A696),"",Allowed!A696)</f>
        <v/>
      </c>
      <c r="C710" s="66" t="str">
        <f>IF(ISBLANK(Allowed!C696),"",Allowed!C696)</f>
        <v/>
      </c>
      <c r="D710" s="66" t="str">
        <f>IF(ISBLANK(Allowed!D696),"",Allowed!D696)</f>
        <v/>
      </c>
      <c r="E710" s="66" t="str">
        <f>IF(ISBLANK(Allowed!F696),"",Allowed!F696)</f>
        <v/>
      </c>
      <c r="F710" s="67" t="str">
        <f ca="1">IF(ISNA(MATCH(B710,Started!$A$2:$A$100,0)),"",OFFSET(StartedReference,MATCH(B710,Started!$A$2:$A$100,0),3))</f>
        <v/>
      </c>
      <c r="G710" s="68" t="str">
        <f t="shared" ca="1" si="70"/>
        <v/>
      </c>
      <c r="H710" s="69" t="str">
        <f ca="1">IF(ISNA(MATCH(B710,Started!$A$2:$A$1000,0)),"",OFFSET(StartedReference,MATCH(B710,Started!$A$2:$A$1000,0),5)/86400)</f>
        <v/>
      </c>
      <c r="I710" s="66" t="str">
        <f ca="1">IF(ISNA(MATCH(B710,Viewer!$A$2:$A$100,0)),"",OFFSET(ViewerReference,MATCH(B710,Viewer!$A$2:$A$100,0),3))</f>
        <v/>
      </c>
      <c r="J710" s="68" t="str">
        <f t="shared" ca="1" si="73"/>
        <v/>
      </c>
      <c r="K710" s="70" t="str">
        <f ca="1">IF(ISNA(MATCH(B710,Viewer!$A$2:$A$100,0)),"",OFFSET(ViewerReference,MATCH(B710,Viewer!$A$2:$A$100,0),5)/86400)</f>
        <v/>
      </c>
      <c r="L710" s="66" t="str">
        <f ca="1">IF(ISNA(MATCH(B710,Reader!$A$2:$A$100,0)),"",OFFSET(ReaderReference,MATCH(B710,Reader!$A$2:$A$100,0),3))</f>
        <v/>
      </c>
      <c r="M710" s="68" t="str">
        <f t="shared" ca="1" si="74"/>
        <v/>
      </c>
      <c r="N710" s="70" t="str">
        <f ca="1">IF(ISNA(MATCH(B710,Reader!$A$2:$A$100,0)),"",OFFSET(ReaderReference,MATCH(B710,Reader!$A$2:$A$100,0),5)/86400)</f>
        <v/>
      </c>
      <c r="O710" s="68" t="str">
        <f t="shared" ca="1" si="71"/>
        <v/>
      </c>
      <c r="P710" s="71" t="str">
        <f ca="1">IF(ISNA(MATCH(B710,PageBottom!$A$2:$A$1000,0)),"",OFFSET(PageBottomReference,MATCH(B710,PageBottom!$A$2:$A$1000,0),3))</f>
        <v/>
      </c>
      <c r="Q710" s="68" t="str">
        <f t="shared" ca="1" si="75"/>
        <v/>
      </c>
      <c r="R710" s="69" t="str">
        <f ca="1">IF(ISNA(MATCH(B710,PageBottom!$A$2:$A$1000,0)),"",OFFSET(PageBottomReference,MATCH(B710,PageBottom!$A$2:$A$1000,0),5)/86400)</f>
        <v/>
      </c>
      <c r="S710" s="72" t="str">
        <f t="shared" ca="1" si="76"/>
        <v/>
      </c>
      <c r="T710" s="73" t="str">
        <f ca="1">IF(ISNA(MATCH(B710,Pages!$A$2:$A$1000,0)),"",OFFSET(PageReference,MATCH(B710,Pages!$A$2:$A$1000,0),3))</f>
        <v/>
      </c>
      <c r="U710" s="66" t="str">
        <f ca="1">IF(ISNA(MATCH(B710,Pages!$A$2:$A$1000,0)),"",OFFSET(PageReference,MATCH(B710,Pages!$A$2:$A$1000,0),1))</f>
        <v/>
      </c>
      <c r="V710" s="66" t="str">
        <f ca="1">IF(ISNA(MATCH(B710,Pages!$A$2:$A$1000,0)),"",OFFSET(PageReference,MATCH(B710,Pages!$A$2:$A$1000,0),2))</f>
        <v/>
      </c>
      <c r="W710" s="68" t="str">
        <f t="shared" si="72"/>
        <v/>
      </c>
      <c r="X710" s="68" t="str">
        <f ca="1">IF(ISNA(MATCH(B710,Pages!$A$2:$A$1000,0)),"",OFFSET(PageReference,MATCH(B710,Pages!$A$2:$A$1000,0),5)/100)</f>
        <v/>
      </c>
      <c r="Y710" s="68" t="str">
        <f ca="1">IF(ISNA(MATCH(B710,Pages!$A$2:$A$1000,0)),"",OFFSET(PageReference,MATCH(B710,Pages!$A$2:$A$1000,0),6)/100)</f>
        <v/>
      </c>
      <c r="Z710" s="70" t="str">
        <f ca="1">IF(ISNA(MATCH(B710,Pages!$A$2:$A$1000,0)),"",OFFSET(PageReference,MATCH(B710,Pages!$A$2:$A$1000,0),4)/86400)</f>
        <v/>
      </c>
    </row>
    <row r="711" spans="2:26" s="74" customFormat="1" ht="12.75" x14ac:dyDescent="0.2">
      <c r="B711" s="67" t="str">
        <f>IF(ISBLANK(Allowed!A697),"",Allowed!A697)</f>
        <v/>
      </c>
      <c r="C711" s="66" t="str">
        <f>IF(ISBLANK(Allowed!C697),"",Allowed!C697)</f>
        <v/>
      </c>
      <c r="D711" s="66" t="str">
        <f>IF(ISBLANK(Allowed!D697),"",Allowed!D697)</f>
        <v/>
      </c>
      <c r="E711" s="66" t="str">
        <f>IF(ISBLANK(Allowed!F697),"",Allowed!F697)</f>
        <v/>
      </c>
      <c r="F711" s="67" t="str">
        <f ca="1">IF(ISNA(MATCH(B711,Started!$A$2:$A$100,0)),"",OFFSET(StartedReference,MATCH(B711,Started!$A$2:$A$100,0),3))</f>
        <v/>
      </c>
      <c r="G711" s="68" t="str">
        <f t="shared" ca="1" si="70"/>
        <v/>
      </c>
      <c r="H711" s="69" t="str">
        <f ca="1">IF(ISNA(MATCH(B711,Started!$A$2:$A$1000,0)),"",OFFSET(StartedReference,MATCH(B711,Started!$A$2:$A$1000,0),5)/86400)</f>
        <v/>
      </c>
      <c r="I711" s="66" t="str">
        <f ca="1">IF(ISNA(MATCH(B711,Viewer!$A$2:$A$100,0)),"",OFFSET(ViewerReference,MATCH(B711,Viewer!$A$2:$A$100,0),3))</f>
        <v/>
      </c>
      <c r="J711" s="68" t="str">
        <f t="shared" ca="1" si="73"/>
        <v/>
      </c>
      <c r="K711" s="70" t="str">
        <f ca="1">IF(ISNA(MATCH(B711,Viewer!$A$2:$A$100,0)),"",OFFSET(ViewerReference,MATCH(B711,Viewer!$A$2:$A$100,0),5)/86400)</f>
        <v/>
      </c>
      <c r="L711" s="66" t="str">
        <f ca="1">IF(ISNA(MATCH(B711,Reader!$A$2:$A$100,0)),"",OFFSET(ReaderReference,MATCH(B711,Reader!$A$2:$A$100,0),3))</f>
        <v/>
      </c>
      <c r="M711" s="68" t="str">
        <f t="shared" ca="1" si="74"/>
        <v/>
      </c>
      <c r="N711" s="70" t="str">
        <f ca="1">IF(ISNA(MATCH(B711,Reader!$A$2:$A$100,0)),"",OFFSET(ReaderReference,MATCH(B711,Reader!$A$2:$A$100,0),5)/86400)</f>
        <v/>
      </c>
      <c r="O711" s="68" t="str">
        <f t="shared" ca="1" si="71"/>
        <v/>
      </c>
      <c r="P711" s="71" t="str">
        <f ca="1">IF(ISNA(MATCH(B711,PageBottom!$A$2:$A$1000,0)),"",OFFSET(PageBottomReference,MATCH(B711,PageBottom!$A$2:$A$1000,0),3))</f>
        <v/>
      </c>
      <c r="Q711" s="68" t="str">
        <f t="shared" ca="1" si="75"/>
        <v/>
      </c>
      <c r="R711" s="69" t="str">
        <f ca="1">IF(ISNA(MATCH(B711,PageBottom!$A$2:$A$1000,0)),"",OFFSET(PageBottomReference,MATCH(B711,PageBottom!$A$2:$A$1000,0),5)/86400)</f>
        <v/>
      </c>
      <c r="S711" s="72" t="str">
        <f t="shared" ca="1" si="76"/>
        <v/>
      </c>
      <c r="T711" s="73" t="str">
        <f ca="1">IF(ISNA(MATCH(B711,Pages!$A$2:$A$1000,0)),"",OFFSET(PageReference,MATCH(B711,Pages!$A$2:$A$1000,0),3))</f>
        <v/>
      </c>
      <c r="U711" s="66" t="str">
        <f ca="1">IF(ISNA(MATCH(B711,Pages!$A$2:$A$1000,0)),"",OFFSET(PageReference,MATCH(B711,Pages!$A$2:$A$1000,0),1))</f>
        <v/>
      </c>
      <c r="V711" s="66" t="str">
        <f ca="1">IF(ISNA(MATCH(B711,Pages!$A$2:$A$1000,0)),"",OFFSET(PageReference,MATCH(B711,Pages!$A$2:$A$1000,0),2))</f>
        <v/>
      </c>
      <c r="W711" s="68" t="str">
        <f t="shared" si="72"/>
        <v/>
      </c>
      <c r="X711" s="68" t="str">
        <f ca="1">IF(ISNA(MATCH(B711,Pages!$A$2:$A$1000,0)),"",OFFSET(PageReference,MATCH(B711,Pages!$A$2:$A$1000,0),5)/100)</f>
        <v/>
      </c>
      <c r="Y711" s="68" t="str">
        <f ca="1">IF(ISNA(MATCH(B711,Pages!$A$2:$A$1000,0)),"",OFFSET(PageReference,MATCH(B711,Pages!$A$2:$A$1000,0),6)/100)</f>
        <v/>
      </c>
      <c r="Z711" s="70" t="str">
        <f ca="1">IF(ISNA(MATCH(B711,Pages!$A$2:$A$1000,0)),"",OFFSET(PageReference,MATCH(B711,Pages!$A$2:$A$1000,0),4)/86400)</f>
        <v/>
      </c>
    </row>
    <row r="712" spans="2:26" s="74" customFormat="1" ht="12.75" x14ac:dyDescent="0.2">
      <c r="B712" s="67" t="str">
        <f>IF(ISBLANK(Allowed!A698),"",Allowed!A698)</f>
        <v/>
      </c>
      <c r="C712" s="66" t="str">
        <f>IF(ISBLANK(Allowed!C698),"",Allowed!C698)</f>
        <v/>
      </c>
      <c r="D712" s="66" t="str">
        <f>IF(ISBLANK(Allowed!D698),"",Allowed!D698)</f>
        <v/>
      </c>
      <c r="E712" s="66" t="str">
        <f>IF(ISBLANK(Allowed!F698),"",Allowed!F698)</f>
        <v/>
      </c>
      <c r="F712" s="67" t="str">
        <f ca="1">IF(ISNA(MATCH(B712,Started!$A$2:$A$100,0)),"",OFFSET(StartedReference,MATCH(B712,Started!$A$2:$A$100,0),3))</f>
        <v/>
      </c>
      <c r="G712" s="68" t="str">
        <f t="shared" ca="1" si="70"/>
        <v/>
      </c>
      <c r="H712" s="69" t="str">
        <f ca="1">IF(ISNA(MATCH(B712,Started!$A$2:$A$1000,0)),"",OFFSET(StartedReference,MATCH(B712,Started!$A$2:$A$1000,0),5)/86400)</f>
        <v/>
      </c>
      <c r="I712" s="66" t="str">
        <f ca="1">IF(ISNA(MATCH(B712,Viewer!$A$2:$A$100,0)),"",OFFSET(ViewerReference,MATCH(B712,Viewer!$A$2:$A$100,0),3))</f>
        <v/>
      </c>
      <c r="J712" s="68" t="str">
        <f t="shared" ca="1" si="73"/>
        <v/>
      </c>
      <c r="K712" s="70" t="str">
        <f ca="1">IF(ISNA(MATCH(B712,Viewer!$A$2:$A$100,0)),"",OFFSET(ViewerReference,MATCH(B712,Viewer!$A$2:$A$100,0),5)/86400)</f>
        <v/>
      </c>
      <c r="L712" s="66" t="str">
        <f ca="1">IF(ISNA(MATCH(B712,Reader!$A$2:$A$100,0)),"",OFFSET(ReaderReference,MATCH(B712,Reader!$A$2:$A$100,0),3))</f>
        <v/>
      </c>
      <c r="M712" s="68" t="str">
        <f t="shared" ca="1" si="74"/>
        <v/>
      </c>
      <c r="N712" s="70" t="str">
        <f ca="1">IF(ISNA(MATCH(B712,Reader!$A$2:$A$100,0)),"",OFFSET(ReaderReference,MATCH(B712,Reader!$A$2:$A$100,0),5)/86400)</f>
        <v/>
      </c>
      <c r="O712" s="68" t="str">
        <f t="shared" ca="1" si="71"/>
        <v/>
      </c>
      <c r="P712" s="71" t="str">
        <f ca="1">IF(ISNA(MATCH(B712,PageBottom!$A$2:$A$1000,0)),"",OFFSET(PageBottomReference,MATCH(B712,PageBottom!$A$2:$A$1000,0),3))</f>
        <v/>
      </c>
      <c r="Q712" s="68" t="str">
        <f t="shared" ca="1" si="75"/>
        <v/>
      </c>
      <c r="R712" s="69" t="str">
        <f ca="1">IF(ISNA(MATCH(B712,PageBottom!$A$2:$A$1000,0)),"",OFFSET(PageBottomReference,MATCH(B712,PageBottom!$A$2:$A$1000,0),5)/86400)</f>
        <v/>
      </c>
      <c r="S712" s="72" t="str">
        <f t="shared" ca="1" si="76"/>
        <v/>
      </c>
      <c r="T712" s="73" t="str">
        <f ca="1">IF(ISNA(MATCH(B712,Pages!$A$2:$A$1000,0)),"",OFFSET(PageReference,MATCH(B712,Pages!$A$2:$A$1000,0),3))</f>
        <v/>
      </c>
      <c r="U712" s="66" t="str">
        <f ca="1">IF(ISNA(MATCH(B712,Pages!$A$2:$A$1000,0)),"",OFFSET(PageReference,MATCH(B712,Pages!$A$2:$A$1000,0),1))</f>
        <v/>
      </c>
      <c r="V712" s="66" t="str">
        <f ca="1">IF(ISNA(MATCH(B712,Pages!$A$2:$A$1000,0)),"",OFFSET(PageReference,MATCH(B712,Pages!$A$2:$A$1000,0),2))</f>
        <v/>
      </c>
      <c r="W712" s="68" t="str">
        <f t="shared" si="72"/>
        <v/>
      </c>
      <c r="X712" s="68" t="str">
        <f ca="1">IF(ISNA(MATCH(B712,Pages!$A$2:$A$1000,0)),"",OFFSET(PageReference,MATCH(B712,Pages!$A$2:$A$1000,0),5)/100)</f>
        <v/>
      </c>
      <c r="Y712" s="68" t="str">
        <f ca="1">IF(ISNA(MATCH(B712,Pages!$A$2:$A$1000,0)),"",OFFSET(PageReference,MATCH(B712,Pages!$A$2:$A$1000,0),6)/100)</f>
        <v/>
      </c>
      <c r="Z712" s="70" t="str">
        <f ca="1">IF(ISNA(MATCH(B712,Pages!$A$2:$A$1000,0)),"",OFFSET(PageReference,MATCH(B712,Pages!$A$2:$A$1000,0),4)/86400)</f>
        <v/>
      </c>
    </row>
    <row r="713" spans="2:26" s="74" customFormat="1" ht="12.75" x14ac:dyDescent="0.2">
      <c r="B713" s="67" t="str">
        <f>IF(ISBLANK(Allowed!A699),"",Allowed!A699)</f>
        <v/>
      </c>
      <c r="C713" s="66" t="str">
        <f>IF(ISBLANK(Allowed!C699),"",Allowed!C699)</f>
        <v/>
      </c>
      <c r="D713" s="66" t="str">
        <f>IF(ISBLANK(Allowed!D699),"",Allowed!D699)</f>
        <v/>
      </c>
      <c r="E713" s="66" t="str">
        <f>IF(ISBLANK(Allowed!F699),"",Allowed!F699)</f>
        <v/>
      </c>
      <c r="F713" s="67" t="str">
        <f ca="1">IF(ISNA(MATCH(B713,Started!$A$2:$A$100,0)),"",OFFSET(StartedReference,MATCH(B713,Started!$A$2:$A$100,0),3))</f>
        <v/>
      </c>
      <c r="G713" s="68" t="str">
        <f t="shared" ca="1" si="70"/>
        <v/>
      </c>
      <c r="H713" s="69" t="str">
        <f ca="1">IF(ISNA(MATCH(B713,Started!$A$2:$A$1000,0)),"",OFFSET(StartedReference,MATCH(B713,Started!$A$2:$A$1000,0),5)/86400)</f>
        <v/>
      </c>
      <c r="I713" s="66" t="str">
        <f ca="1">IF(ISNA(MATCH(B713,Viewer!$A$2:$A$100,0)),"",OFFSET(ViewerReference,MATCH(B713,Viewer!$A$2:$A$100,0),3))</f>
        <v/>
      </c>
      <c r="J713" s="68" t="str">
        <f t="shared" ca="1" si="73"/>
        <v/>
      </c>
      <c r="K713" s="70" t="str">
        <f ca="1">IF(ISNA(MATCH(B713,Viewer!$A$2:$A$100,0)),"",OFFSET(ViewerReference,MATCH(B713,Viewer!$A$2:$A$100,0),5)/86400)</f>
        <v/>
      </c>
      <c r="L713" s="66" t="str">
        <f ca="1">IF(ISNA(MATCH(B713,Reader!$A$2:$A$100,0)),"",OFFSET(ReaderReference,MATCH(B713,Reader!$A$2:$A$100,0),3))</f>
        <v/>
      </c>
      <c r="M713" s="68" t="str">
        <f t="shared" ca="1" si="74"/>
        <v/>
      </c>
      <c r="N713" s="70" t="str">
        <f ca="1">IF(ISNA(MATCH(B713,Reader!$A$2:$A$100,0)),"",OFFSET(ReaderReference,MATCH(B713,Reader!$A$2:$A$100,0),5)/86400)</f>
        <v/>
      </c>
      <c r="O713" s="68" t="str">
        <f t="shared" ca="1" si="71"/>
        <v/>
      </c>
      <c r="P713" s="71" t="str">
        <f ca="1">IF(ISNA(MATCH(B713,PageBottom!$A$2:$A$1000,0)),"",OFFSET(PageBottomReference,MATCH(B713,PageBottom!$A$2:$A$1000,0),3))</f>
        <v/>
      </c>
      <c r="Q713" s="68" t="str">
        <f t="shared" ca="1" si="75"/>
        <v/>
      </c>
      <c r="R713" s="69" t="str">
        <f ca="1">IF(ISNA(MATCH(B713,PageBottom!$A$2:$A$1000,0)),"",OFFSET(PageBottomReference,MATCH(B713,PageBottom!$A$2:$A$1000,0),5)/86400)</f>
        <v/>
      </c>
      <c r="S713" s="72" t="str">
        <f t="shared" ca="1" si="76"/>
        <v/>
      </c>
      <c r="T713" s="73" t="str">
        <f ca="1">IF(ISNA(MATCH(B713,Pages!$A$2:$A$1000,0)),"",OFFSET(PageReference,MATCH(B713,Pages!$A$2:$A$1000,0),3))</f>
        <v/>
      </c>
      <c r="U713" s="66" t="str">
        <f ca="1">IF(ISNA(MATCH(B713,Pages!$A$2:$A$1000,0)),"",OFFSET(PageReference,MATCH(B713,Pages!$A$2:$A$1000,0),1))</f>
        <v/>
      </c>
      <c r="V713" s="66" t="str">
        <f ca="1">IF(ISNA(MATCH(B713,Pages!$A$2:$A$1000,0)),"",OFFSET(PageReference,MATCH(B713,Pages!$A$2:$A$1000,0),2))</f>
        <v/>
      </c>
      <c r="W713" s="68" t="str">
        <f t="shared" si="72"/>
        <v/>
      </c>
      <c r="X713" s="68" t="str">
        <f ca="1">IF(ISNA(MATCH(B713,Pages!$A$2:$A$1000,0)),"",OFFSET(PageReference,MATCH(B713,Pages!$A$2:$A$1000,0),5)/100)</f>
        <v/>
      </c>
      <c r="Y713" s="68" t="str">
        <f ca="1">IF(ISNA(MATCH(B713,Pages!$A$2:$A$1000,0)),"",OFFSET(PageReference,MATCH(B713,Pages!$A$2:$A$1000,0),6)/100)</f>
        <v/>
      </c>
      <c r="Z713" s="70" t="str">
        <f ca="1">IF(ISNA(MATCH(B713,Pages!$A$2:$A$1000,0)),"",OFFSET(PageReference,MATCH(B713,Pages!$A$2:$A$1000,0),4)/86400)</f>
        <v/>
      </c>
    </row>
    <row r="714" spans="2:26" s="74" customFormat="1" ht="12.75" x14ac:dyDescent="0.2">
      <c r="B714" s="67" t="str">
        <f>IF(ISBLANK(Allowed!A700),"",Allowed!A700)</f>
        <v/>
      </c>
      <c r="C714" s="66" t="str">
        <f>IF(ISBLANK(Allowed!C700),"",Allowed!C700)</f>
        <v/>
      </c>
      <c r="D714" s="66" t="str">
        <f>IF(ISBLANK(Allowed!D700),"",Allowed!D700)</f>
        <v/>
      </c>
      <c r="E714" s="66" t="str">
        <f>IF(ISBLANK(Allowed!F700),"",Allowed!F700)</f>
        <v/>
      </c>
      <c r="F714" s="67" t="str">
        <f ca="1">IF(ISNA(MATCH(B714,Started!$A$2:$A$100,0)),"",OFFSET(StartedReference,MATCH(B714,Started!$A$2:$A$100,0),3))</f>
        <v/>
      </c>
      <c r="G714" s="68" t="str">
        <f t="shared" ca="1" si="70"/>
        <v/>
      </c>
      <c r="H714" s="69" t="str">
        <f ca="1">IF(ISNA(MATCH(B714,Started!$A$2:$A$1000,0)),"",OFFSET(StartedReference,MATCH(B714,Started!$A$2:$A$1000,0),5)/86400)</f>
        <v/>
      </c>
      <c r="I714" s="66" t="str">
        <f ca="1">IF(ISNA(MATCH(B714,Viewer!$A$2:$A$100,0)),"",OFFSET(ViewerReference,MATCH(B714,Viewer!$A$2:$A$100,0),3))</f>
        <v/>
      </c>
      <c r="J714" s="68" t="str">
        <f t="shared" ca="1" si="73"/>
        <v/>
      </c>
      <c r="K714" s="70" t="str">
        <f ca="1">IF(ISNA(MATCH(B714,Viewer!$A$2:$A$100,0)),"",OFFSET(ViewerReference,MATCH(B714,Viewer!$A$2:$A$100,0),5)/86400)</f>
        <v/>
      </c>
      <c r="L714" s="66" t="str">
        <f ca="1">IF(ISNA(MATCH(B714,Reader!$A$2:$A$100,0)),"",OFFSET(ReaderReference,MATCH(B714,Reader!$A$2:$A$100,0),3))</f>
        <v/>
      </c>
      <c r="M714" s="68" t="str">
        <f t="shared" ca="1" si="74"/>
        <v/>
      </c>
      <c r="N714" s="70" t="str">
        <f ca="1">IF(ISNA(MATCH(B714,Reader!$A$2:$A$100,0)),"",OFFSET(ReaderReference,MATCH(B714,Reader!$A$2:$A$100,0),5)/86400)</f>
        <v/>
      </c>
      <c r="O714" s="68" t="str">
        <f t="shared" ca="1" si="71"/>
        <v/>
      </c>
      <c r="P714" s="71" t="str">
        <f ca="1">IF(ISNA(MATCH(B714,PageBottom!$A$2:$A$1000,0)),"",OFFSET(PageBottomReference,MATCH(B714,PageBottom!$A$2:$A$1000,0),3))</f>
        <v/>
      </c>
      <c r="Q714" s="68" t="str">
        <f t="shared" ca="1" si="75"/>
        <v/>
      </c>
      <c r="R714" s="69" t="str">
        <f ca="1">IF(ISNA(MATCH(B714,PageBottom!$A$2:$A$1000,0)),"",OFFSET(PageBottomReference,MATCH(B714,PageBottom!$A$2:$A$1000,0),5)/86400)</f>
        <v/>
      </c>
      <c r="S714" s="72" t="str">
        <f t="shared" ca="1" si="76"/>
        <v/>
      </c>
      <c r="T714" s="73" t="str">
        <f ca="1">IF(ISNA(MATCH(B714,Pages!$A$2:$A$1000,0)),"",OFFSET(PageReference,MATCH(B714,Pages!$A$2:$A$1000,0),3))</f>
        <v/>
      </c>
      <c r="U714" s="66" t="str">
        <f ca="1">IF(ISNA(MATCH(B714,Pages!$A$2:$A$1000,0)),"",OFFSET(PageReference,MATCH(B714,Pages!$A$2:$A$1000,0),1))</f>
        <v/>
      </c>
      <c r="V714" s="66" t="str">
        <f ca="1">IF(ISNA(MATCH(B714,Pages!$A$2:$A$1000,0)),"",OFFSET(PageReference,MATCH(B714,Pages!$A$2:$A$1000,0),2))</f>
        <v/>
      </c>
      <c r="W714" s="68" t="str">
        <f t="shared" si="72"/>
        <v/>
      </c>
      <c r="X714" s="68" t="str">
        <f ca="1">IF(ISNA(MATCH(B714,Pages!$A$2:$A$1000,0)),"",OFFSET(PageReference,MATCH(B714,Pages!$A$2:$A$1000,0),5)/100)</f>
        <v/>
      </c>
      <c r="Y714" s="68" t="str">
        <f ca="1">IF(ISNA(MATCH(B714,Pages!$A$2:$A$1000,0)),"",OFFSET(PageReference,MATCH(B714,Pages!$A$2:$A$1000,0),6)/100)</f>
        <v/>
      </c>
      <c r="Z714" s="70" t="str">
        <f ca="1">IF(ISNA(MATCH(B714,Pages!$A$2:$A$1000,0)),"",OFFSET(PageReference,MATCH(B714,Pages!$A$2:$A$1000,0),4)/86400)</f>
        <v/>
      </c>
    </row>
    <row r="715" spans="2:26" s="74" customFormat="1" ht="12.75" x14ac:dyDescent="0.2">
      <c r="B715" s="67" t="str">
        <f>IF(ISBLANK(Allowed!A701),"",Allowed!A701)</f>
        <v/>
      </c>
      <c r="C715" s="66" t="str">
        <f>IF(ISBLANK(Allowed!C701),"",Allowed!C701)</f>
        <v/>
      </c>
      <c r="D715" s="66" t="str">
        <f>IF(ISBLANK(Allowed!D701),"",Allowed!D701)</f>
        <v/>
      </c>
      <c r="E715" s="66" t="str">
        <f>IF(ISBLANK(Allowed!F701),"",Allowed!F701)</f>
        <v/>
      </c>
      <c r="F715" s="67" t="str">
        <f ca="1">IF(ISNA(MATCH(B715,Started!$A$2:$A$100,0)),"",OFFSET(StartedReference,MATCH(B715,Started!$A$2:$A$100,0),3))</f>
        <v/>
      </c>
      <c r="G715" s="68" t="str">
        <f t="shared" ca="1" si="70"/>
        <v/>
      </c>
      <c r="H715" s="69" t="str">
        <f ca="1">IF(ISNA(MATCH(B715,Started!$A$2:$A$1000,0)),"",OFFSET(StartedReference,MATCH(B715,Started!$A$2:$A$1000,0),5)/86400)</f>
        <v/>
      </c>
      <c r="I715" s="66" t="str">
        <f ca="1">IF(ISNA(MATCH(B715,Viewer!$A$2:$A$100,0)),"",OFFSET(ViewerReference,MATCH(B715,Viewer!$A$2:$A$100,0),3))</f>
        <v/>
      </c>
      <c r="J715" s="68" t="str">
        <f t="shared" ca="1" si="73"/>
        <v/>
      </c>
      <c r="K715" s="70" t="str">
        <f ca="1">IF(ISNA(MATCH(B715,Viewer!$A$2:$A$100,0)),"",OFFSET(ViewerReference,MATCH(B715,Viewer!$A$2:$A$100,0),5)/86400)</f>
        <v/>
      </c>
      <c r="L715" s="66" t="str">
        <f ca="1">IF(ISNA(MATCH(B715,Reader!$A$2:$A$100,0)),"",OFFSET(ReaderReference,MATCH(B715,Reader!$A$2:$A$100,0),3))</f>
        <v/>
      </c>
      <c r="M715" s="68" t="str">
        <f t="shared" ca="1" si="74"/>
        <v/>
      </c>
      <c r="N715" s="70" t="str">
        <f ca="1">IF(ISNA(MATCH(B715,Reader!$A$2:$A$100,0)),"",OFFSET(ReaderReference,MATCH(B715,Reader!$A$2:$A$100,0),5)/86400)</f>
        <v/>
      </c>
      <c r="O715" s="68" t="str">
        <f t="shared" ca="1" si="71"/>
        <v/>
      </c>
      <c r="P715" s="71" t="str">
        <f ca="1">IF(ISNA(MATCH(B715,PageBottom!$A$2:$A$1000,0)),"",OFFSET(PageBottomReference,MATCH(B715,PageBottom!$A$2:$A$1000,0),3))</f>
        <v/>
      </c>
      <c r="Q715" s="68" t="str">
        <f t="shared" ca="1" si="75"/>
        <v/>
      </c>
      <c r="R715" s="69" t="str">
        <f ca="1">IF(ISNA(MATCH(B715,PageBottom!$A$2:$A$1000,0)),"",OFFSET(PageBottomReference,MATCH(B715,PageBottom!$A$2:$A$1000,0),5)/86400)</f>
        <v/>
      </c>
      <c r="S715" s="72" t="str">
        <f t="shared" ca="1" si="76"/>
        <v/>
      </c>
      <c r="T715" s="73" t="str">
        <f ca="1">IF(ISNA(MATCH(B715,Pages!$A$2:$A$1000,0)),"",OFFSET(PageReference,MATCH(B715,Pages!$A$2:$A$1000,0),3))</f>
        <v/>
      </c>
      <c r="U715" s="66" t="str">
        <f ca="1">IF(ISNA(MATCH(B715,Pages!$A$2:$A$1000,0)),"",OFFSET(PageReference,MATCH(B715,Pages!$A$2:$A$1000,0),1))</f>
        <v/>
      </c>
      <c r="V715" s="66" t="str">
        <f ca="1">IF(ISNA(MATCH(B715,Pages!$A$2:$A$1000,0)),"",OFFSET(PageReference,MATCH(B715,Pages!$A$2:$A$1000,0),2))</f>
        <v/>
      </c>
      <c r="W715" s="68" t="str">
        <f t="shared" si="72"/>
        <v/>
      </c>
      <c r="X715" s="68" t="str">
        <f ca="1">IF(ISNA(MATCH(B715,Pages!$A$2:$A$1000,0)),"",OFFSET(PageReference,MATCH(B715,Pages!$A$2:$A$1000,0),5)/100)</f>
        <v/>
      </c>
      <c r="Y715" s="68" t="str">
        <f ca="1">IF(ISNA(MATCH(B715,Pages!$A$2:$A$1000,0)),"",OFFSET(PageReference,MATCH(B715,Pages!$A$2:$A$1000,0),6)/100)</f>
        <v/>
      </c>
      <c r="Z715" s="70" t="str">
        <f ca="1">IF(ISNA(MATCH(B715,Pages!$A$2:$A$1000,0)),"",OFFSET(PageReference,MATCH(B715,Pages!$A$2:$A$1000,0),4)/86400)</f>
        <v/>
      </c>
    </row>
    <row r="716" spans="2:26" s="74" customFormat="1" ht="12.75" x14ac:dyDescent="0.2">
      <c r="B716" s="67" t="str">
        <f>IF(ISBLANK(Allowed!A702),"",Allowed!A702)</f>
        <v/>
      </c>
      <c r="C716" s="66" t="str">
        <f>IF(ISBLANK(Allowed!C702),"",Allowed!C702)</f>
        <v/>
      </c>
      <c r="D716" s="66" t="str">
        <f>IF(ISBLANK(Allowed!D702),"",Allowed!D702)</f>
        <v/>
      </c>
      <c r="E716" s="66" t="str">
        <f>IF(ISBLANK(Allowed!F702),"",Allowed!F702)</f>
        <v/>
      </c>
      <c r="F716" s="67" t="str">
        <f ca="1">IF(ISNA(MATCH(B716,Started!$A$2:$A$100,0)),"",OFFSET(StartedReference,MATCH(B716,Started!$A$2:$A$100,0),3))</f>
        <v/>
      </c>
      <c r="G716" s="68" t="str">
        <f t="shared" ca="1" si="70"/>
        <v/>
      </c>
      <c r="H716" s="69" t="str">
        <f ca="1">IF(ISNA(MATCH(B716,Started!$A$2:$A$1000,0)),"",OFFSET(StartedReference,MATCH(B716,Started!$A$2:$A$1000,0),5)/86400)</f>
        <v/>
      </c>
      <c r="I716" s="66" t="str">
        <f ca="1">IF(ISNA(MATCH(B716,Viewer!$A$2:$A$100,0)),"",OFFSET(ViewerReference,MATCH(B716,Viewer!$A$2:$A$100,0),3))</f>
        <v/>
      </c>
      <c r="J716" s="68" t="str">
        <f t="shared" ca="1" si="73"/>
        <v/>
      </c>
      <c r="K716" s="70" t="str">
        <f ca="1">IF(ISNA(MATCH(B716,Viewer!$A$2:$A$100,0)),"",OFFSET(ViewerReference,MATCH(B716,Viewer!$A$2:$A$100,0),5)/86400)</f>
        <v/>
      </c>
      <c r="L716" s="66" t="str">
        <f ca="1">IF(ISNA(MATCH(B716,Reader!$A$2:$A$100,0)),"",OFFSET(ReaderReference,MATCH(B716,Reader!$A$2:$A$100,0),3))</f>
        <v/>
      </c>
      <c r="M716" s="68" t="str">
        <f t="shared" ca="1" si="74"/>
        <v/>
      </c>
      <c r="N716" s="70" t="str">
        <f ca="1">IF(ISNA(MATCH(B716,Reader!$A$2:$A$100,0)),"",OFFSET(ReaderReference,MATCH(B716,Reader!$A$2:$A$100,0),5)/86400)</f>
        <v/>
      </c>
      <c r="O716" s="68" t="str">
        <f t="shared" ca="1" si="71"/>
        <v/>
      </c>
      <c r="P716" s="71" t="str">
        <f ca="1">IF(ISNA(MATCH(B716,PageBottom!$A$2:$A$1000,0)),"",OFFSET(PageBottomReference,MATCH(B716,PageBottom!$A$2:$A$1000,0),3))</f>
        <v/>
      </c>
      <c r="Q716" s="68" t="str">
        <f t="shared" ca="1" si="75"/>
        <v/>
      </c>
      <c r="R716" s="69" t="str">
        <f ca="1">IF(ISNA(MATCH(B716,PageBottom!$A$2:$A$1000,0)),"",OFFSET(PageBottomReference,MATCH(B716,PageBottom!$A$2:$A$1000,0),5)/86400)</f>
        <v/>
      </c>
      <c r="S716" s="72" t="str">
        <f t="shared" ca="1" si="76"/>
        <v/>
      </c>
      <c r="T716" s="73" t="str">
        <f ca="1">IF(ISNA(MATCH(B716,Pages!$A$2:$A$1000,0)),"",OFFSET(PageReference,MATCH(B716,Pages!$A$2:$A$1000,0),3))</f>
        <v/>
      </c>
      <c r="U716" s="66" t="str">
        <f ca="1">IF(ISNA(MATCH(B716,Pages!$A$2:$A$1000,0)),"",OFFSET(PageReference,MATCH(B716,Pages!$A$2:$A$1000,0),1))</f>
        <v/>
      </c>
      <c r="V716" s="66" t="str">
        <f ca="1">IF(ISNA(MATCH(B716,Pages!$A$2:$A$1000,0)),"",OFFSET(PageReference,MATCH(B716,Pages!$A$2:$A$1000,0),2))</f>
        <v/>
      </c>
      <c r="W716" s="68" t="str">
        <f t="shared" si="72"/>
        <v/>
      </c>
      <c r="X716" s="68" t="str">
        <f ca="1">IF(ISNA(MATCH(B716,Pages!$A$2:$A$1000,0)),"",OFFSET(PageReference,MATCH(B716,Pages!$A$2:$A$1000,0),5)/100)</f>
        <v/>
      </c>
      <c r="Y716" s="68" t="str">
        <f ca="1">IF(ISNA(MATCH(B716,Pages!$A$2:$A$1000,0)),"",OFFSET(PageReference,MATCH(B716,Pages!$A$2:$A$1000,0),6)/100)</f>
        <v/>
      </c>
      <c r="Z716" s="70" t="str">
        <f ca="1">IF(ISNA(MATCH(B716,Pages!$A$2:$A$1000,0)),"",OFFSET(PageReference,MATCH(B716,Pages!$A$2:$A$1000,0),4)/86400)</f>
        <v/>
      </c>
    </row>
    <row r="717" spans="2:26" s="74" customFormat="1" ht="12.75" x14ac:dyDescent="0.2">
      <c r="B717" s="67" t="str">
        <f>IF(ISBLANK(Allowed!A703),"",Allowed!A703)</f>
        <v/>
      </c>
      <c r="C717" s="66" t="str">
        <f>IF(ISBLANK(Allowed!C703),"",Allowed!C703)</f>
        <v/>
      </c>
      <c r="D717" s="66" t="str">
        <f>IF(ISBLANK(Allowed!D703),"",Allowed!D703)</f>
        <v/>
      </c>
      <c r="E717" s="66" t="str">
        <f>IF(ISBLANK(Allowed!F703),"",Allowed!F703)</f>
        <v/>
      </c>
      <c r="F717" s="67" t="str">
        <f ca="1">IF(ISNA(MATCH(B717,Started!$A$2:$A$100,0)),"",OFFSET(StartedReference,MATCH(B717,Started!$A$2:$A$100,0),3))</f>
        <v/>
      </c>
      <c r="G717" s="68" t="str">
        <f t="shared" ca="1" si="70"/>
        <v/>
      </c>
      <c r="H717" s="69" t="str">
        <f ca="1">IF(ISNA(MATCH(B717,Started!$A$2:$A$1000,0)),"",OFFSET(StartedReference,MATCH(B717,Started!$A$2:$A$1000,0),5)/86400)</f>
        <v/>
      </c>
      <c r="I717" s="66" t="str">
        <f ca="1">IF(ISNA(MATCH(B717,Viewer!$A$2:$A$100,0)),"",OFFSET(ViewerReference,MATCH(B717,Viewer!$A$2:$A$100,0),3))</f>
        <v/>
      </c>
      <c r="J717" s="68" t="str">
        <f t="shared" ca="1" si="73"/>
        <v/>
      </c>
      <c r="K717" s="70" t="str">
        <f ca="1">IF(ISNA(MATCH(B717,Viewer!$A$2:$A$100,0)),"",OFFSET(ViewerReference,MATCH(B717,Viewer!$A$2:$A$100,0),5)/86400)</f>
        <v/>
      </c>
      <c r="L717" s="66" t="str">
        <f ca="1">IF(ISNA(MATCH(B717,Reader!$A$2:$A$100,0)),"",OFFSET(ReaderReference,MATCH(B717,Reader!$A$2:$A$100,0),3))</f>
        <v/>
      </c>
      <c r="M717" s="68" t="str">
        <f t="shared" ca="1" si="74"/>
        <v/>
      </c>
      <c r="N717" s="70" t="str">
        <f ca="1">IF(ISNA(MATCH(B717,Reader!$A$2:$A$100,0)),"",OFFSET(ReaderReference,MATCH(B717,Reader!$A$2:$A$100,0),5)/86400)</f>
        <v/>
      </c>
      <c r="O717" s="68" t="str">
        <f t="shared" ca="1" si="71"/>
        <v/>
      </c>
      <c r="P717" s="71" t="str">
        <f ca="1">IF(ISNA(MATCH(B717,PageBottom!$A$2:$A$1000,0)),"",OFFSET(PageBottomReference,MATCH(B717,PageBottom!$A$2:$A$1000,0),3))</f>
        <v/>
      </c>
      <c r="Q717" s="68" t="str">
        <f t="shared" ca="1" si="75"/>
        <v/>
      </c>
      <c r="R717" s="69" t="str">
        <f ca="1">IF(ISNA(MATCH(B717,PageBottom!$A$2:$A$1000,0)),"",OFFSET(PageBottomReference,MATCH(B717,PageBottom!$A$2:$A$1000,0),5)/86400)</f>
        <v/>
      </c>
      <c r="S717" s="72" t="str">
        <f t="shared" ca="1" si="76"/>
        <v/>
      </c>
      <c r="T717" s="73" t="str">
        <f ca="1">IF(ISNA(MATCH(B717,Pages!$A$2:$A$1000,0)),"",OFFSET(PageReference,MATCH(B717,Pages!$A$2:$A$1000,0),3))</f>
        <v/>
      </c>
      <c r="U717" s="66" t="str">
        <f ca="1">IF(ISNA(MATCH(B717,Pages!$A$2:$A$1000,0)),"",OFFSET(PageReference,MATCH(B717,Pages!$A$2:$A$1000,0),1))</f>
        <v/>
      </c>
      <c r="V717" s="66" t="str">
        <f ca="1">IF(ISNA(MATCH(B717,Pages!$A$2:$A$1000,0)),"",OFFSET(PageReference,MATCH(B717,Pages!$A$2:$A$1000,0),2))</f>
        <v/>
      </c>
      <c r="W717" s="68" t="str">
        <f t="shared" si="72"/>
        <v/>
      </c>
      <c r="X717" s="68" t="str">
        <f ca="1">IF(ISNA(MATCH(B717,Pages!$A$2:$A$1000,0)),"",OFFSET(PageReference,MATCH(B717,Pages!$A$2:$A$1000,0),5)/100)</f>
        <v/>
      </c>
      <c r="Y717" s="68" t="str">
        <f ca="1">IF(ISNA(MATCH(B717,Pages!$A$2:$A$1000,0)),"",OFFSET(PageReference,MATCH(B717,Pages!$A$2:$A$1000,0),6)/100)</f>
        <v/>
      </c>
      <c r="Z717" s="70" t="str">
        <f ca="1">IF(ISNA(MATCH(B717,Pages!$A$2:$A$1000,0)),"",OFFSET(PageReference,MATCH(B717,Pages!$A$2:$A$1000,0),4)/86400)</f>
        <v/>
      </c>
    </row>
    <row r="718" spans="2:26" s="74" customFormat="1" ht="12.75" x14ac:dyDescent="0.2">
      <c r="B718" s="67" t="str">
        <f>IF(ISBLANK(Allowed!A704),"",Allowed!A704)</f>
        <v/>
      </c>
      <c r="C718" s="66" t="str">
        <f>IF(ISBLANK(Allowed!C704),"",Allowed!C704)</f>
        <v/>
      </c>
      <c r="D718" s="66" t="str">
        <f>IF(ISBLANK(Allowed!D704),"",Allowed!D704)</f>
        <v/>
      </c>
      <c r="E718" s="66" t="str">
        <f>IF(ISBLANK(Allowed!F704),"",Allowed!F704)</f>
        <v/>
      </c>
      <c r="F718" s="67" t="str">
        <f ca="1">IF(ISNA(MATCH(B718,Started!$A$2:$A$100,0)),"",OFFSET(StartedReference,MATCH(B718,Started!$A$2:$A$100,0),3))</f>
        <v/>
      </c>
      <c r="G718" s="68" t="str">
        <f t="shared" ca="1" si="70"/>
        <v/>
      </c>
      <c r="H718" s="69" t="str">
        <f ca="1">IF(ISNA(MATCH(B718,Started!$A$2:$A$1000,0)),"",OFFSET(StartedReference,MATCH(B718,Started!$A$2:$A$1000,0),5)/86400)</f>
        <v/>
      </c>
      <c r="I718" s="66" t="str">
        <f ca="1">IF(ISNA(MATCH(B718,Viewer!$A$2:$A$100,0)),"",OFFSET(ViewerReference,MATCH(B718,Viewer!$A$2:$A$100,0),3))</f>
        <v/>
      </c>
      <c r="J718" s="68" t="str">
        <f t="shared" ca="1" si="73"/>
        <v/>
      </c>
      <c r="K718" s="70" t="str">
        <f ca="1">IF(ISNA(MATCH(B718,Viewer!$A$2:$A$100,0)),"",OFFSET(ViewerReference,MATCH(B718,Viewer!$A$2:$A$100,0),5)/86400)</f>
        <v/>
      </c>
      <c r="L718" s="66" t="str">
        <f ca="1">IF(ISNA(MATCH(B718,Reader!$A$2:$A$100,0)),"",OFFSET(ReaderReference,MATCH(B718,Reader!$A$2:$A$100,0),3))</f>
        <v/>
      </c>
      <c r="M718" s="68" t="str">
        <f t="shared" ca="1" si="74"/>
        <v/>
      </c>
      <c r="N718" s="70" t="str">
        <f ca="1">IF(ISNA(MATCH(B718,Reader!$A$2:$A$100,0)),"",OFFSET(ReaderReference,MATCH(B718,Reader!$A$2:$A$100,0),5)/86400)</f>
        <v/>
      </c>
      <c r="O718" s="68" t="str">
        <f t="shared" ca="1" si="71"/>
        <v/>
      </c>
      <c r="P718" s="71" t="str">
        <f ca="1">IF(ISNA(MATCH(B718,PageBottom!$A$2:$A$1000,0)),"",OFFSET(PageBottomReference,MATCH(B718,PageBottom!$A$2:$A$1000,0),3))</f>
        <v/>
      </c>
      <c r="Q718" s="68" t="str">
        <f t="shared" ca="1" si="75"/>
        <v/>
      </c>
      <c r="R718" s="69" t="str">
        <f ca="1">IF(ISNA(MATCH(B718,PageBottom!$A$2:$A$1000,0)),"",OFFSET(PageBottomReference,MATCH(B718,PageBottom!$A$2:$A$1000,0),5)/86400)</f>
        <v/>
      </c>
      <c r="S718" s="72" t="str">
        <f t="shared" ca="1" si="76"/>
        <v/>
      </c>
      <c r="T718" s="73" t="str">
        <f ca="1">IF(ISNA(MATCH(B718,Pages!$A$2:$A$1000,0)),"",OFFSET(PageReference,MATCH(B718,Pages!$A$2:$A$1000,0),3))</f>
        <v/>
      </c>
      <c r="U718" s="66" t="str">
        <f ca="1">IF(ISNA(MATCH(B718,Pages!$A$2:$A$1000,0)),"",OFFSET(PageReference,MATCH(B718,Pages!$A$2:$A$1000,0),1))</f>
        <v/>
      </c>
      <c r="V718" s="66" t="str">
        <f ca="1">IF(ISNA(MATCH(B718,Pages!$A$2:$A$1000,0)),"",OFFSET(PageReference,MATCH(B718,Pages!$A$2:$A$1000,0),2))</f>
        <v/>
      </c>
      <c r="W718" s="68" t="str">
        <f t="shared" si="72"/>
        <v/>
      </c>
      <c r="X718" s="68" t="str">
        <f ca="1">IF(ISNA(MATCH(B718,Pages!$A$2:$A$1000,0)),"",OFFSET(PageReference,MATCH(B718,Pages!$A$2:$A$1000,0),5)/100)</f>
        <v/>
      </c>
      <c r="Y718" s="68" t="str">
        <f ca="1">IF(ISNA(MATCH(B718,Pages!$A$2:$A$1000,0)),"",OFFSET(PageReference,MATCH(B718,Pages!$A$2:$A$1000,0),6)/100)</f>
        <v/>
      </c>
      <c r="Z718" s="70" t="str">
        <f ca="1">IF(ISNA(MATCH(B718,Pages!$A$2:$A$1000,0)),"",OFFSET(PageReference,MATCH(B718,Pages!$A$2:$A$1000,0),4)/86400)</f>
        <v/>
      </c>
    </row>
    <row r="719" spans="2:26" s="74" customFormat="1" ht="12.75" x14ac:dyDescent="0.2">
      <c r="B719" s="67" t="str">
        <f>IF(ISBLANK(Allowed!A705),"",Allowed!A705)</f>
        <v/>
      </c>
      <c r="C719" s="66" t="str">
        <f>IF(ISBLANK(Allowed!C705),"",Allowed!C705)</f>
        <v/>
      </c>
      <c r="D719" s="66" t="str">
        <f>IF(ISBLANK(Allowed!D705),"",Allowed!D705)</f>
        <v/>
      </c>
      <c r="E719" s="66" t="str">
        <f>IF(ISBLANK(Allowed!F705),"",Allowed!F705)</f>
        <v/>
      </c>
      <c r="F719" s="67" t="str">
        <f ca="1">IF(ISNA(MATCH(B719,Started!$A$2:$A$100,0)),"",OFFSET(StartedReference,MATCH(B719,Started!$A$2:$A$100,0),3))</f>
        <v/>
      </c>
      <c r="G719" s="68" t="str">
        <f t="shared" ca="1" si="70"/>
        <v/>
      </c>
      <c r="H719" s="69" t="str">
        <f ca="1">IF(ISNA(MATCH(B719,Started!$A$2:$A$1000,0)),"",OFFSET(StartedReference,MATCH(B719,Started!$A$2:$A$1000,0),5)/86400)</f>
        <v/>
      </c>
      <c r="I719" s="66" t="str">
        <f ca="1">IF(ISNA(MATCH(B719,Viewer!$A$2:$A$100,0)),"",OFFSET(ViewerReference,MATCH(B719,Viewer!$A$2:$A$100,0),3))</f>
        <v/>
      </c>
      <c r="J719" s="68" t="str">
        <f t="shared" ca="1" si="73"/>
        <v/>
      </c>
      <c r="K719" s="70" t="str">
        <f ca="1">IF(ISNA(MATCH(B719,Viewer!$A$2:$A$100,0)),"",OFFSET(ViewerReference,MATCH(B719,Viewer!$A$2:$A$100,0),5)/86400)</f>
        <v/>
      </c>
      <c r="L719" s="66" t="str">
        <f ca="1">IF(ISNA(MATCH(B719,Reader!$A$2:$A$100,0)),"",OFFSET(ReaderReference,MATCH(B719,Reader!$A$2:$A$100,0),3))</f>
        <v/>
      </c>
      <c r="M719" s="68" t="str">
        <f t="shared" ca="1" si="74"/>
        <v/>
      </c>
      <c r="N719" s="70" t="str">
        <f ca="1">IF(ISNA(MATCH(B719,Reader!$A$2:$A$100,0)),"",OFFSET(ReaderReference,MATCH(B719,Reader!$A$2:$A$100,0),5)/86400)</f>
        <v/>
      </c>
      <c r="O719" s="68" t="str">
        <f t="shared" ca="1" si="71"/>
        <v/>
      </c>
      <c r="P719" s="71" t="str">
        <f ca="1">IF(ISNA(MATCH(B719,PageBottom!$A$2:$A$1000,0)),"",OFFSET(PageBottomReference,MATCH(B719,PageBottom!$A$2:$A$1000,0),3))</f>
        <v/>
      </c>
      <c r="Q719" s="68" t="str">
        <f t="shared" ca="1" si="75"/>
        <v/>
      </c>
      <c r="R719" s="69" t="str">
        <f ca="1">IF(ISNA(MATCH(B719,PageBottom!$A$2:$A$1000,0)),"",OFFSET(PageBottomReference,MATCH(B719,PageBottom!$A$2:$A$1000,0),5)/86400)</f>
        <v/>
      </c>
      <c r="S719" s="72" t="str">
        <f t="shared" ca="1" si="76"/>
        <v/>
      </c>
      <c r="T719" s="73" t="str">
        <f ca="1">IF(ISNA(MATCH(B719,Pages!$A$2:$A$1000,0)),"",OFFSET(PageReference,MATCH(B719,Pages!$A$2:$A$1000,0),3))</f>
        <v/>
      </c>
      <c r="U719" s="66" t="str">
        <f ca="1">IF(ISNA(MATCH(B719,Pages!$A$2:$A$1000,0)),"",OFFSET(PageReference,MATCH(B719,Pages!$A$2:$A$1000,0),1))</f>
        <v/>
      </c>
      <c r="V719" s="66" t="str">
        <f ca="1">IF(ISNA(MATCH(B719,Pages!$A$2:$A$1000,0)),"",OFFSET(PageReference,MATCH(B719,Pages!$A$2:$A$1000,0),2))</f>
        <v/>
      </c>
      <c r="W719" s="68" t="str">
        <f t="shared" si="72"/>
        <v/>
      </c>
      <c r="X719" s="68" t="str">
        <f ca="1">IF(ISNA(MATCH(B719,Pages!$A$2:$A$1000,0)),"",OFFSET(PageReference,MATCH(B719,Pages!$A$2:$A$1000,0),5)/100)</f>
        <v/>
      </c>
      <c r="Y719" s="68" t="str">
        <f ca="1">IF(ISNA(MATCH(B719,Pages!$A$2:$A$1000,0)),"",OFFSET(PageReference,MATCH(B719,Pages!$A$2:$A$1000,0),6)/100)</f>
        <v/>
      </c>
      <c r="Z719" s="70" t="str">
        <f ca="1">IF(ISNA(MATCH(B719,Pages!$A$2:$A$1000,0)),"",OFFSET(PageReference,MATCH(B719,Pages!$A$2:$A$1000,0),4)/86400)</f>
        <v/>
      </c>
    </row>
    <row r="720" spans="2:26" s="74" customFormat="1" ht="12.75" x14ac:dyDescent="0.2">
      <c r="B720" s="67" t="str">
        <f>IF(ISBLANK(Allowed!A706),"",Allowed!A706)</f>
        <v/>
      </c>
      <c r="C720" s="66" t="str">
        <f>IF(ISBLANK(Allowed!C706),"",Allowed!C706)</f>
        <v/>
      </c>
      <c r="D720" s="66" t="str">
        <f>IF(ISBLANK(Allowed!D706),"",Allowed!D706)</f>
        <v/>
      </c>
      <c r="E720" s="66" t="str">
        <f>IF(ISBLANK(Allowed!F706),"",Allowed!F706)</f>
        <v/>
      </c>
      <c r="F720" s="67" t="str">
        <f ca="1">IF(ISNA(MATCH(B720,Started!$A$2:$A$100,0)),"",OFFSET(StartedReference,MATCH(B720,Started!$A$2:$A$100,0),3))</f>
        <v/>
      </c>
      <c r="G720" s="68" t="str">
        <f t="shared" ref="G720:G783" ca="1" si="77">IF(ISNUMBER(F720),F720/D720,"")</f>
        <v/>
      </c>
      <c r="H720" s="69" t="str">
        <f ca="1">IF(ISNA(MATCH(B720,Started!$A$2:$A$1000,0)),"",OFFSET(StartedReference,MATCH(B720,Started!$A$2:$A$1000,0),5)/86400)</f>
        <v/>
      </c>
      <c r="I720" s="66" t="str">
        <f ca="1">IF(ISNA(MATCH(B720,Viewer!$A$2:$A$100,0)),"",OFFSET(ViewerReference,MATCH(B720,Viewer!$A$2:$A$100,0),3))</f>
        <v/>
      </c>
      <c r="J720" s="68" t="str">
        <f t="shared" ca="1" si="73"/>
        <v/>
      </c>
      <c r="K720" s="70" t="str">
        <f ca="1">IF(ISNA(MATCH(B720,Viewer!$A$2:$A$100,0)),"",OFFSET(ViewerReference,MATCH(B720,Viewer!$A$2:$A$100,0),5)/86400)</f>
        <v/>
      </c>
      <c r="L720" s="66" t="str">
        <f ca="1">IF(ISNA(MATCH(B720,Reader!$A$2:$A$100,0)),"",OFFSET(ReaderReference,MATCH(B720,Reader!$A$2:$A$100,0),3))</f>
        <v/>
      </c>
      <c r="M720" s="68" t="str">
        <f t="shared" ca="1" si="74"/>
        <v/>
      </c>
      <c r="N720" s="70" t="str">
        <f ca="1">IF(ISNA(MATCH(B720,Reader!$A$2:$A$100,0)),"",OFFSET(ReaderReference,MATCH(B720,Reader!$A$2:$A$100,0),5)/86400)</f>
        <v/>
      </c>
      <c r="O720" s="68" t="str">
        <f t="shared" ref="O720:O783" ca="1" si="78">IF(ISNUMBER(L720),L720/SUM(I720,L720),"")</f>
        <v/>
      </c>
      <c r="P720" s="71" t="str">
        <f ca="1">IF(ISNA(MATCH(B720,PageBottom!$A$2:$A$1000,0)),"",OFFSET(PageBottomReference,MATCH(B720,PageBottom!$A$2:$A$1000,0),3))</f>
        <v/>
      </c>
      <c r="Q720" s="68" t="str">
        <f t="shared" ca="1" si="75"/>
        <v/>
      </c>
      <c r="R720" s="69" t="str">
        <f ca="1">IF(ISNA(MATCH(B720,PageBottom!$A$2:$A$1000,0)),"",OFFSET(PageBottomReference,MATCH(B720,PageBottom!$A$2:$A$1000,0),5)/86400)</f>
        <v/>
      </c>
      <c r="S720" s="72" t="str">
        <f t="shared" ca="1" si="76"/>
        <v/>
      </c>
      <c r="T720" s="73" t="str">
        <f ca="1">IF(ISNA(MATCH(B720,Pages!$A$2:$A$1000,0)),"",OFFSET(PageReference,MATCH(B720,Pages!$A$2:$A$1000,0),3))</f>
        <v/>
      </c>
      <c r="U720" s="66" t="str">
        <f ca="1">IF(ISNA(MATCH(B720,Pages!$A$2:$A$1000,0)),"",OFFSET(PageReference,MATCH(B720,Pages!$A$2:$A$1000,0),1))</f>
        <v/>
      </c>
      <c r="V720" s="66" t="str">
        <f ca="1">IF(ISNA(MATCH(B720,Pages!$A$2:$A$1000,0)),"",OFFSET(PageReference,MATCH(B720,Pages!$A$2:$A$1000,0),2))</f>
        <v/>
      </c>
      <c r="W720" s="68" t="str">
        <f t="shared" ref="W720:W783" si="79">IF(ISNUMBER(D720),D720/V720,"")</f>
        <v/>
      </c>
      <c r="X720" s="68" t="str">
        <f ca="1">IF(ISNA(MATCH(B720,Pages!$A$2:$A$1000,0)),"",OFFSET(PageReference,MATCH(B720,Pages!$A$2:$A$1000,0),5)/100)</f>
        <v/>
      </c>
      <c r="Y720" s="68" t="str">
        <f ca="1">IF(ISNA(MATCH(B720,Pages!$A$2:$A$1000,0)),"",OFFSET(PageReference,MATCH(B720,Pages!$A$2:$A$1000,0),6)/100)</f>
        <v/>
      </c>
      <c r="Z720" s="70" t="str">
        <f ca="1">IF(ISNA(MATCH(B720,Pages!$A$2:$A$1000,0)),"",OFFSET(PageReference,MATCH(B720,Pages!$A$2:$A$1000,0),4)/86400)</f>
        <v/>
      </c>
    </row>
    <row r="721" spans="2:26" s="74" customFormat="1" ht="12.75" x14ac:dyDescent="0.2">
      <c r="B721" s="67" t="str">
        <f>IF(ISBLANK(Allowed!A707),"",Allowed!A707)</f>
        <v/>
      </c>
      <c r="C721" s="66" t="str">
        <f>IF(ISBLANK(Allowed!C707),"",Allowed!C707)</f>
        <v/>
      </c>
      <c r="D721" s="66" t="str">
        <f>IF(ISBLANK(Allowed!D707),"",Allowed!D707)</f>
        <v/>
      </c>
      <c r="E721" s="66" t="str">
        <f>IF(ISBLANK(Allowed!F707),"",Allowed!F707)</f>
        <v/>
      </c>
      <c r="F721" s="67" t="str">
        <f ca="1">IF(ISNA(MATCH(B721,Started!$A$2:$A$100,0)),"",OFFSET(StartedReference,MATCH(B721,Started!$A$2:$A$100,0),3))</f>
        <v/>
      </c>
      <c r="G721" s="68" t="str">
        <f t="shared" ca="1" si="77"/>
        <v/>
      </c>
      <c r="H721" s="69" t="str">
        <f ca="1">IF(ISNA(MATCH(B721,Started!$A$2:$A$1000,0)),"",OFFSET(StartedReference,MATCH(B721,Started!$A$2:$A$1000,0),5)/86400)</f>
        <v/>
      </c>
      <c r="I721" s="66" t="str">
        <f ca="1">IF(ISNA(MATCH(B721,Viewer!$A$2:$A$100,0)),"",OFFSET(ViewerReference,MATCH(B721,Viewer!$A$2:$A$100,0),3))</f>
        <v/>
      </c>
      <c r="J721" s="68" t="str">
        <f t="shared" ref="J721:J784" ca="1" si="80">IF(ISNUMBER(I721),I721/D721,"")</f>
        <v/>
      </c>
      <c r="K721" s="70" t="str">
        <f ca="1">IF(ISNA(MATCH(B721,Viewer!$A$2:$A$100,0)),"",OFFSET(ViewerReference,MATCH(B721,Viewer!$A$2:$A$100,0),5)/86400)</f>
        <v/>
      </c>
      <c r="L721" s="66" t="str">
        <f ca="1">IF(ISNA(MATCH(B721,Reader!$A$2:$A$100,0)),"",OFFSET(ReaderReference,MATCH(B721,Reader!$A$2:$A$100,0),3))</f>
        <v/>
      </c>
      <c r="M721" s="68" t="str">
        <f t="shared" ref="M721:M784" ca="1" si="81">IF(ISNUMBER(L721),L721/D721,"")</f>
        <v/>
      </c>
      <c r="N721" s="70" t="str">
        <f ca="1">IF(ISNA(MATCH(B721,Reader!$A$2:$A$100,0)),"",OFFSET(ReaderReference,MATCH(B721,Reader!$A$2:$A$100,0),5)/86400)</f>
        <v/>
      </c>
      <c r="O721" s="68" t="str">
        <f t="shared" ca="1" si="78"/>
        <v/>
      </c>
      <c r="P721" s="71" t="str">
        <f ca="1">IF(ISNA(MATCH(B721,PageBottom!$A$2:$A$1000,0)),"",OFFSET(PageBottomReference,MATCH(B721,PageBottom!$A$2:$A$1000,0),3))</f>
        <v/>
      </c>
      <c r="Q721" s="68" t="str">
        <f t="shared" ref="Q721:Q784" ca="1" si="82">IF(ISNUMBER(P721),P721/D721,"")</f>
        <v/>
      </c>
      <c r="R721" s="69" t="str">
        <f ca="1">IF(ISNA(MATCH(B721,PageBottom!$A$2:$A$1000,0)),"",OFFSET(PageBottomReference,MATCH(B721,PageBottom!$A$2:$A$1000,0),5)/86400)</f>
        <v/>
      </c>
      <c r="S721" s="72" t="str">
        <f t="shared" ref="S721:S784" ca="1" si="83">IF(ISNUMBER(P721),P721/SUM(L721,I721),"")</f>
        <v/>
      </c>
      <c r="T721" s="73" t="str">
        <f ca="1">IF(ISNA(MATCH(B721,Pages!$A$2:$A$1000,0)),"",OFFSET(PageReference,MATCH(B721,Pages!$A$2:$A$1000,0),3))</f>
        <v/>
      </c>
      <c r="U721" s="66" t="str">
        <f ca="1">IF(ISNA(MATCH(B721,Pages!$A$2:$A$1000,0)),"",OFFSET(PageReference,MATCH(B721,Pages!$A$2:$A$1000,0),1))</f>
        <v/>
      </c>
      <c r="V721" s="66" t="str">
        <f ca="1">IF(ISNA(MATCH(B721,Pages!$A$2:$A$1000,0)),"",OFFSET(PageReference,MATCH(B721,Pages!$A$2:$A$1000,0),2))</f>
        <v/>
      </c>
      <c r="W721" s="68" t="str">
        <f t="shared" si="79"/>
        <v/>
      </c>
      <c r="X721" s="68" t="str">
        <f ca="1">IF(ISNA(MATCH(B721,Pages!$A$2:$A$1000,0)),"",OFFSET(PageReference,MATCH(B721,Pages!$A$2:$A$1000,0),5)/100)</f>
        <v/>
      </c>
      <c r="Y721" s="68" t="str">
        <f ca="1">IF(ISNA(MATCH(B721,Pages!$A$2:$A$1000,0)),"",OFFSET(PageReference,MATCH(B721,Pages!$A$2:$A$1000,0),6)/100)</f>
        <v/>
      </c>
      <c r="Z721" s="70" t="str">
        <f ca="1">IF(ISNA(MATCH(B721,Pages!$A$2:$A$1000,0)),"",OFFSET(PageReference,MATCH(B721,Pages!$A$2:$A$1000,0),4)/86400)</f>
        <v/>
      </c>
    </row>
    <row r="722" spans="2:26" s="74" customFormat="1" ht="12.75" x14ac:dyDescent="0.2">
      <c r="B722" s="67" t="str">
        <f>IF(ISBLANK(Allowed!A708),"",Allowed!A708)</f>
        <v/>
      </c>
      <c r="C722" s="66" t="str">
        <f>IF(ISBLANK(Allowed!C708),"",Allowed!C708)</f>
        <v/>
      </c>
      <c r="D722" s="66" t="str">
        <f>IF(ISBLANK(Allowed!D708),"",Allowed!D708)</f>
        <v/>
      </c>
      <c r="E722" s="66" t="str">
        <f>IF(ISBLANK(Allowed!F708),"",Allowed!F708)</f>
        <v/>
      </c>
      <c r="F722" s="67" t="str">
        <f ca="1">IF(ISNA(MATCH(B722,Started!$A$2:$A$100,0)),"",OFFSET(StartedReference,MATCH(B722,Started!$A$2:$A$100,0),3))</f>
        <v/>
      </c>
      <c r="G722" s="68" t="str">
        <f t="shared" ca="1" si="77"/>
        <v/>
      </c>
      <c r="H722" s="69" t="str">
        <f ca="1">IF(ISNA(MATCH(B722,Started!$A$2:$A$1000,0)),"",OFFSET(StartedReference,MATCH(B722,Started!$A$2:$A$1000,0),5)/86400)</f>
        <v/>
      </c>
      <c r="I722" s="66" t="str">
        <f ca="1">IF(ISNA(MATCH(B722,Viewer!$A$2:$A$100,0)),"",OFFSET(ViewerReference,MATCH(B722,Viewer!$A$2:$A$100,0),3))</f>
        <v/>
      </c>
      <c r="J722" s="68" t="str">
        <f t="shared" ca="1" si="80"/>
        <v/>
      </c>
      <c r="K722" s="70" t="str">
        <f ca="1">IF(ISNA(MATCH(B722,Viewer!$A$2:$A$100,0)),"",OFFSET(ViewerReference,MATCH(B722,Viewer!$A$2:$A$100,0),5)/86400)</f>
        <v/>
      </c>
      <c r="L722" s="66" t="str">
        <f ca="1">IF(ISNA(MATCH(B722,Reader!$A$2:$A$100,0)),"",OFFSET(ReaderReference,MATCH(B722,Reader!$A$2:$A$100,0),3))</f>
        <v/>
      </c>
      <c r="M722" s="68" t="str">
        <f t="shared" ca="1" si="81"/>
        <v/>
      </c>
      <c r="N722" s="70" t="str">
        <f ca="1">IF(ISNA(MATCH(B722,Reader!$A$2:$A$100,0)),"",OFFSET(ReaderReference,MATCH(B722,Reader!$A$2:$A$100,0),5)/86400)</f>
        <v/>
      </c>
      <c r="O722" s="68" t="str">
        <f t="shared" ca="1" si="78"/>
        <v/>
      </c>
      <c r="P722" s="71" t="str">
        <f ca="1">IF(ISNA(MATCH(B722,PageBottom!$A$2:$A$1000,0)),"",OFFSET(PageBottomReference,MATCH(B722,PageBottom!$A$2:$A$1000,0),3))</f>
        <v/>
      </c>
      <c r="Q722" s="68" t="str">
        <f t="shared" ca="1" si="82"/>
        <v/>
      </c>
      <c r="R722" s="69" t="str">
        <f ca="1">IF(ISNA(MATCH(B722,PageBottom!$A$2:$A$1000,0)),"",OFFSET(PageBottomReference,MATCH(B722,PageBottom!$A$2:$A$1000,0),5)/86400)</f>
        <v/>
      </c>
      <c r="S722" s="72" t="str">
        <f t="shared" ca="1" si="83"/>
        <v/>
      </c>
      <c r="T722" s="73" t="str">
        <f ca="1">IF(ISNA(MATCH(B722,Pages!$A$2:$A$1000,0)),"",OFFSET(PageReference,MATCH(B722,Pages!$A$2:$A$1000,0),3))</f>
        <v/>
      </c>
      <c r="U722" s="66" t="str">
        <f ca="1">IF(ISNA(MATCH(B722,Pages!$A$2:$A$1000,0)),"",OFFSET(PageReference,MATCH(B722,Pages!$A$2:$A$1000,0),1))</f>
        <v/>
      </c>
      <c r="V722" s="66" t="str">
        <f ca="1">IF(ISNA(MATCH(B722,Pages!$A$2:$A$1000,0)),"",OFFSET(PageReference,MATCH(B722,Pages!$A$2:$A$1000,0),2))</f>
        <v/>
      </c>
      <c r="W722" s="68" t="str">
        <f t="shared" si="79"/>
        <v/>
      </c>
      <c r="X722" s="68" t="str">
        <f ca="1">IF(ISNA(MATCH(B722,Pages!$A$2:$A$1000,0)),"",OFFSET(PageReference,MATCH(B722,Pages!$A$2:$A$1000,0),5)/100)</f>
        <v/>
      </c>
      <c r="Y722" s="68" t="str">
        <f ca="1">IF(ISNA(MATCH(B722,Pages!$A$2:$A$1000,0)),"",OFFSET(PageReference,MATCH(B722,Pages!$A$2:$A$1000,0),6)/100)</f>
        <v/>
      </c>
      <c r="Z722" s="70" t="str">
        <f ca="1">IF(ISNA(MATCH(B722,Pages!$A$2:$A$1000,0)),"",OFFSET(PageReference,MATCH(B722,Pages!$A$2:$A$1000,0),4)/86400)</f>
        <v/>
      </c>
    </row>
    <row r="723" spans="2:26" s="74" customFormat="1" ht="12.75" x14ac:dyDescent="0.2">
      <c r="B723" s="67" t="str">
        <f>IF(ISBLANK(Allowed!A709),"",Allowed!A709)</f>
        <v/>
      </c>
      <c r="C723" s="66" t="str">
        <f>IF(ISBLANK(Allowed!C709),"",Allowed!C709)</f>
        <v/>
      </c>
      <c r="D723" s="66" t="str">
        <f>IF(ISBLANK(Allowed!D709),"",Allowed!D709)</f>
        <v/>
      </c>
      <c r="E723" s="66" t="str">
        <f>IF(ISBLANK(Allowed!F709),"",Allowed!F709)</f>
        <v/>
      </c>
      <c r="F723" s="67" t="str">
        <f ca="1">IF(ISNA(MATCH(B723,Started!$A$2:$A$100,0)),"",OFFSET(StartedReference,MATCH(B723,Started!$A$2:$A$100,0),3))</f>
        <v/>
      </c>
      <c r="G723" s="68" t="str">
        <f t="shared" ca="1" si="77"/>
        <v/>
      </c>
      <c r="H723" s="69" t="str">
        <f ca="1">IF(ISNA(MATCH(B723,Started!$A$2:$A$1000,0)),"",OFFSET(StartedReference,MATCH(B723,Started!$A$2:$A$1000,0),5)/86400)</f>
        <v/>
      </c>
      <c r="I723" s="66" t="str">
        <f ca="1">IF(ISNA(MATCH(B723,Viewer!$A$2:$A$100,0)),"",OFFSET(ViewerReference,MATCH(B723,Viewer!$A$2:$A$100,0),3))</f>
        <v/>
      </c>
      <c r="J723" s="68" t="str">
        <f t="shared" ca="1" si="80"/>
        <v/>
      </c>
      <c r="K723" s="70" t="str">
        <f ca="1">IF(ISNA(MATCH(B723,Viewer!$A$2:$A$100,0)),"",OFFSET(ViewerReference,MATCH(B723,Viewer!$A$2:$A$100,0),5)/86400)</f>
        <v/>
      </c>
      <c r="L723" s="66" t="str">
        <f ca="1">IF(ISNA(MATCH(B723,Reader!$A$2:$A$100,0)),"",OFFSET(ReaderReference,MATCH(B723,Reader!$A$2:$A$100,0),3))</f>
        <v/>
      </c>
      <c r="M723" s="68" t="str">
        <f t="shared" ca="1" si="81"/>
        <v/>
      </c>
      <c r="N723" s="70" t="str">
        <f ca="1">IF(ISNA(MATCH(B723,Reader!$A$2:$A$100,0)),"",OFFSET(ReaderReference,MATCH(B723,Reader!$A$2:$A$100,0),5)/86400)</f>
        <v/>
      </c>
      <c r="O723" s="68" t="str">
        <f t="shared" ca="1" si="78"/>
        <v/>
      </c>
      <c r="P723" s="71" t="str">
        <f ca="1">IF(ISNA(MATCH(B723,PageBottom!$A$2:$A$1000,0)),"",OFFSET(PageBottomReference,MATCH(B723,PageBottom!$A$2:$A$1000,0),3))</f>
        <v/>
      </c>
      <c r="Q723" s="68" t="str">
        <f t="shared" ca="1" si="82"/>
        <v/>
      </c>
      <c r="R723" s="69" t="str">
        <f ca="1">IF(ISNA(MATCH(B723,PageBottom!$A$2:$A$1000,0)),"",OFFSET(PageBottomReference,MATCH(B723,PageBottom!$A$2:$A$1000,0),5)/86400)</f>
        <v/>
      </c>
      <c r="S723" s="72" t="str">
        <f t="shared" ca="1" si="83"/>
        <v/>
      </c>
      <c r="T723" s="73" t="str">
        <f ca="1">IF(ISNA(MATCH(B723,Pages!$A$2:$A$1000,0)),"",OFFSET(PageReference,MATCH(B723,Pages!$A$2:$A$1000,0),3))</f>
        <v/>
      </c>
      <c r="U723" s="66" t="str">
        <f ca="1">IF(ISNA(MATCH(B723,Pages!$A$2:$A$1000,0)),"",OFFSET(PageReference,MATCH(B723,Pages!$A$2:$A$1000,0),1))</f>
        <v/>
      </c>
      <c r="V723" s="66" t="str">
        <f ca="1">IF(ISNA(MATCH(B723,Pages!$A$2:$A$1000,0)),"",OFFSET(PageReference,MATCH(B723,Pages!$A$2:$A$1000,0),2))</f>
        <v/>
      </c>
      <c r="W723" s="68" t="str">
        <f t="shared" si="79"/>
        <v/>
      </c>
      <c r="X723" s="68" t="str">
        <f ca="1">IF(ISNA(MATCH(B723,Pages!$A$2:$A$1000,0)),"",OFFSET(PageReference,MATCH(B723,Pages!$A$2:$A$1000,0),5)/100)</f>
        <v/>
      </c>
      <c r="Y723" s="68" t="str">
        <f ca="1">IF(ISNA(MATCH(B723,Pages!$A$2:$A$1000,0)),"",OFFSET(PageReference,MATCH(B723,Pages!$A$2:$A$1000,0),6)/100)</f>
        <v/>
      </c>
      <c r="Z723" s="70" t="str">
        <f ca="1">IF(ISNA(MATCH(B723,Pages!$A$2:$A$1000,0)),"",OFFSET(PageReference,MATCH(B723,Pages!$A$2:$A$1000,0),4)/86400)</f>
        <v/>
      </c>
    </row>
    <row r="724" spans="2:26" s="74" customFormat="1" ht="12.75" x14ac:dyDescent="0.2">
      <c r="B724" s="67" t="str">
        <f>IF(ISBLANK(Allowed!A710),"",Allowed!A710)</f>
        <v/>
      </c>
      <c r="C724" s="66" t="str">
        <f>IF(ISBLANK(Allowed!C710),"",Allowed!C710)</f>
        <v/>
      </c>
      <c r="D724" s="66" t="str">
        <f>IF(ISBLANK(Allowed!D710),"",Allowed!D710)</f>
        <v/>
      </c>
      <c r="E724" s="66" t="str">
        <f>IF(ISBLANK(Allowed!F710),"",Allowed!F710)</f>
        <v/>
      </c>
      <c r="F724" s="67" t="str">
        <f ca="1">IF(ISNA(MATCH(B724,Started!$A$2:$A$100,0)),"",OFFSET(StartedReference,MATCH(B724,Started!$A$2:$A$100,0),3))</f>
        <v/>
      </c>
      <c r="G724" s="68" t="str">
        <f t="shared" ca="1" si="77"/>
        <v/>
      </c>
      <c r="H724" s="69" t="str">
        <f ca="1">IF(ISNA(MATCH(B724,Started!$A$2:$A$1000,0)),"",OFFSET(StartedReference,MATCH(B724,Started!$A$2:$A$1000,0),5)/86400)</f>
        <v/>
      </c>
      <c r="I724" s="66" t="str">
        <f ca="1">IF(ISNA(MATCH(B724,Viewer!$A$2:$A$100,0)),"",OFFSET(ViewerReference,MATCH(B724,Viewer!$A$2:$A$100,0),3))</f>
        <v/>
      </c>
      <c r="J724" s="68" t="str">
        <f t="shared" ca="1" si="80"/>
        <v/>
      </c>
      <c r="K724" s="70" t="str">
        <f ca="1">IF(ISNA(MATCH(B724,Viewer!$A$2:$A$100,0)),"",OFFSET(ViewerReference,MATCH(B724,Viewer!$A$2:$A$100,0),5)/86400)</f>
        <v/>
      </c>
      <c r="L724" s="66" t="str">
        <f ca="1">IF(ISNA(MATCH(B724,Reader!$A$2:$A$100,0)),"",OFFSET(ReaderReference,MATCH(B724,Reader!$A$2:$A$100,0),3))</f>
        <v/>
      </c>
      <c r="M724" s="68" t="str">
        <f t="shared" ca="1" si="81"/>
        <v/>
      </c>
      <c r="N724" s="70" t="str">
        <f ca="1">IF(ISNA(MATCH(B724,Reader!$A$2:$A$100,0)),"",OFFSET(ReaderReference,MATCH(B724,Reader!$A$2:$A$100,0),5)/86400)</f>
        <v/>
      </c>
      <c r="O724" s="68" t="str">
        <f t="shared" ca="1" si="78"/>
        <v/>
      </c>
      <c r="P724" s="71" t="str">
        <f ca="1">IF(ISNA(MATCH(B724,PageBottom!$A$2:$A$1000,0)),"",OFFSET(PageBottomReference,MATCH(B724,PageBottom!$A$2:$A$1000,0),3))</f>
        <v/>
      </c>
      <c r="Q724" s="68" t="str">
        <f t="shared" ca="1" si="82"/>
        <v/>
      </c>
      <c r="R724" s="69" t="str">
        <f ca="1">IF(ISNA(MATCH(B724,PageBottom!$A$2:$A$1000,0)),"",OFFSET(PageBottomReference,MATCH(B724,PageBottom!$A$2:$A$1000,0),5)/86400)</f>
        <v/>
      </c>
      <c r="S724" s="72" t="str">
        <f t="shared" ca="1" si="83"/>
        <v/>
      </c>
      <c r="T724" s="73" t="str">
        <f ca="1">IF(ISNA(MATCH(B724,Pages!$A$2:$A$1000,0)),"",OFFSET(PageReference,MATCH(B724,Pages!$A$2:$A$1000,0),3))</f>
        <v/>
      </c>
      <c r="U724" s="66" t="str">
        <f ca="1">IF(ISNA(MATCH(B724,Pages!$A$2:$A$1000,0)),"",OFFSET(PageReference,MATCH(B724,Pages!$A$2:$A$1000,0),1))</f>
        <v/>
      </c>
      <c r="V724" s="66" t="str">
        <f ca="1">IF(ISNA(MATCH(B724,Pages!$A$2:$A$1000,0)),"",OFFSET(PageReference,MATCH(B724,Pages!$A$2:$A$1000,0),2))</f>
        <v/>
      </c>
      <c r="W724" s="68" t="str">
        <f t="shared" si="79"/>
        <v/>
      </c>
      <c r="X724" s="68" t="str">
        <f ca="1">IF(ISNA(MATCH(B724,Pages!$A$2:$A$1000,0)),"",OFFSET(PageReference,MATCH(B724,Pages!$A$2:$A$1000,0),5)/100)</f>
        <v/>
      </c>
      <c r="Y724" s="68" t="str">
        <f ca="1">IF(ISNA(MATCH(B724,Pages!$A$2:$A$1000,0)),"",OFFSET(PageReference,MATCH(B724,Pages!$A$2:$A$1000,0),6)/100)</f>
        <v/>
      </c>
      <c r="Z724" s="70" t="str">
        <f ca="1">IF(ISNA(MATCH(B724,Pages!$A$2:$A$1000,0)),"",OFFSET(PageReference,MATCH(B724,Pages!$A$2:$A$1000,0),4)/86400)</f>
        <v/>
      </c>
    </row>
    <row r="725" spans="2:26" s="74" customFormat="1" ht="12.75" x14ac:dyDescent="0.2">
      <c r="B725" s="67" t="str">
        <f>IF(ISBLANK(Allowed!A711),"",Allowed!A711)</f>
        <v/>
      </c>
      <c r="C725" s="66" t="str">
        <f>IF(ISBLANK(Allowed!C711),"",Allowed!C711)</f>
        <v/>
      </c>
      <c r="D725" s="66" t="str">
        <f>IF(ISBLANK(Allowed!D711),"",Allowed!D711)</f>
        <v/>
      </c>
      <c r="E725" s="66" t="str">
        <f>IF(ISBLANK(Allowed!F711),"",Allowed!F711)</f>
        <v/>
      </c>
      <c r="F725" s="67" t="str">
        <f ca="1">IF(ISNA(MATCH(B725,Started!$A$2:$A$100,0)),"",OFFSET(StartedReference,MATCH(B725,Started!$A$2:$A$100,0),3))</f>
        <v/>
      </c>
      <c r="G725" s="68" t="str">
        <f t="shared" ca="1" si="77"/>
        <v/>
      </c>
      <c r="H725" s="69" t="str">
        <f ca="1">IF(ISNA(MATCH(B725,Started!$A$2:$A$1000,0)),"",OFFSET(StartedReference,MATCH(B725,Started!$A$2:$A$1000,0),5)/86400)</f>
        <v/>
      </c>
      <c r="I725" s="66" t="str">
        <f ca="1">IF(ISNA(MATCH(B725,Viewer!$A$2:$A$100,0)),"",OFFSET(ViewerReference,MATCH(B725,Viewer!$A$2:$A$100,0),3))</f>
        <v/>
      </c>
      <c r="J725" s="68" t="str">
        <f t="shared" ca="1" si="80"/>
        <v/>
      </c>
      <c r="K725" s="70" t="str">
        <f ca="1">IF(ISNA(MATCH(B725,Viewer!$A$2:$A$100,0)),"",OFFSET(ViewerReference,MATCH(B725,Viewer!$A$2:$A$100,0),5)/86400)</f>
        <v/>
      </c>
      <c r="L725" s="66" t="str">
        <f ca="1">IF(ISNA(MATCH(B725,Reader!$A$2:$A$100,0)),"",OFFSET(ReaderReference,MATCH(B725,Reader!$A$2:$A$100,0),3))</f>
        <v/>
      </c>
      <c r="M725" s="68" t="str">
        <f t="shared" ca="1" si="81"/>
        <v/>
      </c>
      <c r="N725" s="70" t="str">
        <f ca="1">IF(ISNA(MATCH(B725,Reader!$A$2:$A$100,0)),"",OFFSET(ReaderReference,MATCH(B725,Reader!$A$2:$A$100,0),5)/86400)</f>
        <v/>
      </c>
      <c r="O725" s="68" t="str">
        <f t="shared" ca="1" si="78"/>
        <v/>
      </c>
      <c r="P725" s="71" t="str">
        <f ca="1">IF(ISNA(MATCH(B725,PageBottom!$A$2:$A$1000,0)),"",OFFSET(PageBottomReference,MATCH(B725,PageBottom!$A$2:$A$1000,0),3))</f>
        <v/>
      </c>
      <c r="Q725" s="68" t="str">
        <f t="shared" ca="1" si="82"/>
        <v/>
      </c>
      <c r="R725" s="69" t="str">
        <f ca="1">IF(ISNA(MATCH(B725,PageBottom!$A$2:$A$1000,0)),"",OFFSET(PageBottomReference,MATCH(B725,PageBottom!$A$2:$A$1000,0),5)/86400)</f>
        <v/>
      </c>
      <c r="S725" s="72" t="str">
        <f t="shared" ca="1" si="83"/>
        <v/>
      </c>
      <c r="T725" s="73" t="str">
        <f ca="1">IF(ISNA(MATCH(B725,Pages!$A$2:$A$1000,0)),"",OFFSET(PageReference,MATCH(B725,Pages!$A$2:$A$1000,0),3))</f>
        <v/>
      </c>
      <c r="U725" s="66" t="str">
        <f ca="1">IF(ISNA(MATCH(B725,Pages!$A$2:$A$1000,0)),"",OFFSET(PageReference,MATCH(B725,Pages!$A$2:$A$1000,0),1))</f>
        <v/>
      </c>
      <c r="V725" s="66" t="str">
        <f ca="1">IF(ISNA(MATCH(B725,Pages!$A$2:$A$1000,0)),"",OFFSET(PageReference,MATCH(B725,Pages!$A$2:$A$1000,0),2))</f>
        <v/>
      </c>
      <c r="W725" s="68" t="str">
        <f t="shared" si="79"/>
        <v/>
      </c>
      <c r="X725" s="68" t="str">
        <f ca="1">IF(ISNA(MATCH(B725,Pages!$A$2:$A$1000,0)),"",OFFSET(PageReference,MATCH(B725,Pages!$A$2:$A$1000,0),5)/100)</f>
        <v/>
      </c>
      <c r="Y725" s="68" t="str">
        <f ca="1">IF(ISNA(MATCH(B725,Pages!$A$2:$A$1000,0)),"",OFFSET(PageReference,MATCH(B725,Pages!$A$2:$A$1000,0),6)/100)</f>
        <v/>
      </c>
      <c r="Z725" s="70" t="str">
        <f ca="1">IF(ISNA(MATCH(B725,Pages!$A$2:$A$1000,0)),"",OFFSET(PageReference,MATCH(B725,Pages!$A$2:$A$1000,0),4)/86400)</f>
        <v/>
      </c>
    </row>
    <row r="726" spans="2:26" s="74" customFormat="1" ht="12.75" x14ac:dyDescent="0.2">
      <c r="B726" s="67" t="str">
        <f>IF(ISBLANK(Allowed!A712),"",Allowed!A712)</f>
        <v/>
      </c>
      <c r="C726" s="66" t="str">
        <f>IF(ISBLANK(Allowed!C712),"",Allowed!C712)</f>
        <v/>
      </c>
      <c r="D726" s="66" t="str">
        <f>IF(ISBLANK(Allowed!D712),"",Allowed!D712)</f>
        <v/>
      </c>
      <c r="E726" s="66" t="str">
        <f>IF(ISBLANK(Allowed!F712),"",Allowed!F712)</f>
        <v/>
      </c>
      <c r="F726" s="67" t="str">
        <f ca="1">IF(ISNA(MATCH(B726,Started!$A$2:$A$100,0)),"",OFFSET(StartedReference,MATCH(B726,Started!$A$2:$A$100,0),3))</f>
        <v/>
      </c>
      <c r="G726" s="68" t="str">
        <f t="shared" ca="1" si="77"/>
        <v/>
      </c>
      <c r="H726" s="69" t="str">
        <f ca="1">IF(ISNA(MATCH(B726,Started!$A$2:$A$1000,0)),"",OFFSET(StartedReference,MATCH(B726,Started!$A$2:$A$1000,0),5)/86400)</f>
        <v/>
      </c>
      <c r="I726" s="66" t="str">
        <f ca="1">IF(ISNA(MATCH(B726,Viewer!$A$2:$A$100,0)),"",OFFSET(ViewerReference,MATCH(B726,Viewer!$A$2:$A$100,0),3))</f>
        <v/>
      </c>
      <c r="J726" s="68" t="str">
        <f t="shared" ca="1" si="80"/>
        <v/>
      </c>
      <c r="K726" s="70" t="str">
        <f ca="1">IF(ISNA(MATCH(B726,Viewer!$A$2:$A$100,0)),"",OFFSET(ViewerReference,MATCH(B726,Viewer!$A$2:$A$100,0),5)/86400)</f>
        <v/>
      </c>
      <c r="L726" s="66" t="str">
        <f ca="1">IF(ISNA(MATCH(B726,Reader!$A$2:$A$100,0)),"",OFFSET(ReaderReference,MATCH(B726,Reader!$A$2:$A$100,0),3))</f>
        <v/>
      </c>
      <c r="M726" s="68" t="str">
        <f t="shared" ca="1" si="81"/>
        <v/>
      </c>
      <c r="N726" s="70" t="str">
        <f ca="1">IF(ISNA(MATCH(B726,Reader!$A$2:$A$100,0)),"",OFFSET(ReaderReference,MATCH(B726,Reader!$A$2:$A$100,0),5)/86400)</f>
        <v/>
      </c>
      <c r="O726" s="68" t="str">
        <f t="shared" ca="1" si="78"/>
        <v/>
      </c>
      <c r="P726" s="71" t="str">
        <f ca="1">IF(ISNA(MATCH(B726,PageBottom!$A$2:$A$1000,0)),"",OFFSET(PageBottomReference,MATCH(B726,PageBottom!$A$2:$A$1000,0),3))</f>
        <v/>
      </c>
      <c r="Q726" s="68" t="str">
        <f t="shared" ca="1" si="82"/>
        <v/>
      </c>
      <c r="R726" s="69" t="str">
        <f ca="1">IF(ISNA(MATCH(B726,PageBottom!$A$2:$A$1000,0)),"",OFFSET(PageBottomReference,MATCH(B726,PageBottom!$A$2:$A$1000,0),5)/86400)</f>
        <v/>
      </c>
      <c r="S726" s="72" t="str">
        <f t="shared" ca="1" si="83"/>
        <v/>
      </c>
      <c r="T726" s="73" t="str">
        <f ca="1">IF(ISNA(MATCH(B726,Pages!$A$2:$A$1000,0)),"",OFFSET(PageReference,MATCH(B726,Pages!$A$2:$A$1000,0),3))</f>
        <v/>
      </c>
      <c r="U726" s="66" t="str">
        <f ca="1">IF(ISNA(MATCH(B726,Pages!$A$2:$A$1000,0)),"",OFFSET(PageReference,MATCH(B726,Pages!$A$2:$A$1000,0),1))</f>
        <v/>
      </c>
      <c r="V726" s="66" t="str">
        <f ca="1">IF(ISNA(MATCH(B726,Pages!$A$2:$A$1000,0)),"",OFFSET(PageReference,MATCH(B726,Pages!$A$2:$A$1000,0),2))</f>
        <v/>
      </c>
      <c r="W726" s="68" t="str">
        <f t="shared" si="79"/>
        <v/>
      </c>
      <c r="X726" s="68" t="str">
        <f ca="1">IF(ISNA(MATCH(B726,Pages!$A$2:$A$1000,0)),"",OFFSET(PageReference,MATCH(B726,Pages!$A$2:$A$1000,0),5)/100)</f>
        <v/>
      </c>
      <c r="Y726" s="68" t="str">
        <f ca="1">IF(ISNA(MATCH(B726,Pages!$A$2:$A$1000,0)),"",OFFSET(PageReference,MATCH(B726,Pages!$A$2:$A$1000,0),6)/100)</f>
        <v/>
      </c>
      <c r="Z726" s="70" t="str">
        <f ca="1">IF(ISNA(MATCH(B726,Pages!$A$2:$A$1000,0)),"",OFFSET(PageReference,MATCH(B726,Pages!$A$2:$A$1000,0),4)/86400)</f>
        <v/>
      </c>
    </row>
    <row r="727" spans="2:26" s="74" customFormat="1" ht="12.75" x14ac:dyDescent="0.2">
      <c r="B727" s="67" t="str">
        <f>IF(ISBLANK(Allowed!A713),"",Allowed!A713)</f>
        <v/>
      </c>
      <c r="C727" s="66" t="str">
        <f>IF(ISBLANK(Allowed!C713),"",Allowed!C713)</f>
        <v/>
      </c>
      <c r="D727" s="66" t="str">
        <f>IF(ISBLANK(Allowed!D713),"",Allowed!D713)</f>
        <v/>
      </c>
      <c r="E727" s="66" t="str">
        <f>IF(ISBLANK(Allowed!F713),"",Allowed!F713)</f>
        <v/>
      </c>
      <c r="F727" s="67" t="str">
        <f ca="1">IF(ISNA(MATCH(B727,Started!$A$2:$A$100,0)),"",OFFSET(StartedReference,MATCH(B727,Started!$A$2:$A$100,0),3))</f>
        <v/>
      </c>
      <c r="G727" s="68" t="str">
        <f t="shared" ca="1" si="77"/>
        <v/>
      </c>
      <c r="H727" s="69" t="str">
        <f ca="1">IF(ISNA(MATCH(B727,Started!$A$2:$A$1000,0)),"",OFFSET(StartedReference,MATCH(B727,Started!$A$2:$A$1000,0),5)/86400)</f>
        <v/>
      </c>
      <c r="I727" s="66" t="str">
        <f ca="1">IF(ISNA(MATCH(B727,Viewer!$A$2:$A$100,0)),"",OFFSET(ViewerReference,MATCH(B727,Viewer!$A$2:$A$100,0),3))</f>
        <v/>
      </c>
      <c r="J727" s="68" t="str">
        <f t="shared" ca="1" si="80"/>
        <v/>
      </c>
      <c r="K727" s="70" t="str">
        <f ca="1">IF(ISNA(MATCH(B727,Viewer!$A$2:$A$100,0)),"",OFFSET(ViewerReference,MATCH(B727,Viewer!$A$2:$A$100,0),5)/86400)</f>
        <v/>
      </c>
      <c r="L727" s="66" t="str">
        <f ca="1">IF(ISNA(MATCH(B727,Reader!$A$2:$A$100,0)),"",OFFSET(ReaderReference,MATCH(B727,Reader!$A$2:$A$100,0),3))</f>
        <v/>
      </c>
      <c r="M727" s="68" t="str">
        <f t="shared" ca="1" si="81"/>
        <v/>
      </c>
      <c r="N727" s="70" t="str">
        <f ca="1">IF(ISNA(MATCH(B727,Reader!$A$2:$A$100,0)),"",OFFSET(ReaderReference,MATCH(B727,Reader!$A$2:$A$100,0),5)/86400)</f>
        <v/>
      </c>
      <c r="O727" s="68" t="str">
        <f t="shared" ca="1" si="78"/>
        <v/>
      </c>
      <c r="P727" s="71" t="str">
        <f ca="1">IF(ISNA(MATCH(B727,PageBottom!$A$2:$A$1000,0)),"",OFFSET(PageBottomReference,MATCH(B727,PageBottom!$A$2:$A$1000,0),3))</f>
        <v/>
      </c>
      <c r="Q727" s="68" t="str">
        <f t="shared" ca="1" si="82"/>
        <v/>
      </c>
      <c r="R727" s="69" t="str">
        <f ca="1">IF(ISNA(MATCH(B727,PageBottom!$A$2:$A$1000,0)),"",OFFSET(PageBottomReference,MATCH(B727,PageBottom!$A$2:$A$1000,0),5)/86400)</f>
        <v/>
      </c>
      <c r="S727" s="72" t="str">
        <f t="shared" ca="1" si="83"/>
        <v/>
      </c>
      <c r="T727" s="73" t="str">
        <f ca="1">IF(ISNA(MATCH(B727,Pages!$A$2:$A$1000,0)),"",OFFSET(PageReference,MATCH(B727,Pages!$A$2:$A$1000,0),3))</f>
        <v/>
      </c>
      <c r="U727" s="66" t="str">
        <f ca="1">IF(ISNA(MATCH(B727,Pages!$A$2:$A$1000,0)),"",OFFSET(PageReference,MATCH(B727,Pages!$A$2:$A$1000,0),1))</f>
        <v/>
      </c>
      <c r="V727" s="66" t="str">
        <f ca="1">IF(ISNA(MATCH(B727,Pages!$A$2:$A$1000,0)),"",OFFSET(PageReference,MATCH(B727,Pages!$A$2:$A$1000,0),2))</f>
        <v/>
      </c>
      <c r="W727" s="68" t="str">
        <f t="shared" si="79"/>
        <v/>
      </c>
      <c r="X727" s="68" t="str">
        <f ca="1">IF(ISNA(MATCH(B727,Pages!$A$2:$A$1000,0)),"",OFFSET(PageReference,MATCH(B727,Pages!$A$2:$A$1000,0),5)/100)</f>
        <v/>
      </c>
      <c r="Y727" s="68" t="str">
        <f ca="1">IF(ISNA(MATCH(B727,Pages!$A$2:$A$1000,0)),"",OFFSET(PageReference,MATCH(B727,Pages!$A$2:$A$1000,0),6)/100)</f>
        <v/>
      </c>
      <c r="Z727" s="70" t="str">
        <f ca="1">IF(ISNA(MATCH(B727,Pages!$A$2:$A$1000,0)),"",OFFSET(PageReference,MATCH(B727,Pages!$A$2:$A$1000,0),4)/86400)</f>
        <v/>
      </c>
    </row>
    <row r="728" spans="2:26" s="74" customFormat="1" ht="12.75" x14ac:dyDescent="0.2">
      <c r="B728" s="67" t="str">
        <f>IF(ISBLANK(Allowed!A714),"",Allowed!A714)</f>
        <v/>
      </c>
      <c r="C728" s="66" t="str">
        <f>IF(ISBLANK(Allowed!C714),"",Allowed!C714)</f>
        <v/>
      </c>
      <c r="D728" s="66" t="str">
        <f>IF(ISBLANK(Allowed!D714),"",Allowed!D714)</f>
        <v/>
      </c>
      <c r="E728" s="66" t="str">
        <f>IF(ISBLANK(Allowed!F714),"",Allowed!F714)</f>
        <v/>
      </c>
      <c r="F728" s="67" t="str">
        <f ca="1">IF(ISNA(MATCH(B728,Started!$A$2:$A$100,0)),"",OFFSET(StartedReference,MATCH(B728,Started!$A$2:$A$100,0),3))</f>
        <v/>
      </c>
      <c r="G728" s="68" t="str">
        <f t="shared" ca="1" si="77"/>
        <v/>
      </c>
      <c r="H728" s="69" t="str">
        <f ca="1">IF(ISNA(MATCH(B728,Started!$A$2:$A$1000,0)),"",OFFSET(StartedReference,MATCH(B728,Started!$A$2:$A$1000,0),5)/86400)</f>
        <v/>
      </c>
      <c r="I728" s="66" t="str">
        <f ca="1">IF(ISNA(MATCH(B728,Viewer!$A$2:$A$100,0)),"",OFFSET(ViewerReference,MATCH(B728,Viewer!$A$2:$A$100,0),3))</f>
        <v/>
      </c>
      <c r="J728" s="68" t="str">
        <f t="shared" ca="1" si="80"/>
        <v/>
      </c>
      <c r="K728" s="70" t="str">
        <f ca="1">IF(ISNA(MATCH(B728,Viewer!$A$2:$A$100,0)),"",OFFSET(ViewerReference,MATCH(B728,Viewer!$A$2:$A$100,0),5)/86400)</f>
        <v/>
      </c>
      <c r="L728" s="66" t="str">
        <f ca="1">IF(ISNA(MATCH(B728,Reader!$A$2:$A$100,0)),"",OFFSET(ReaderReference,MATCH(B728,Reader!$A$2:$A$100,0),3))</f>
        <v/>
      </c>
      <c r="M728" s="68" t="str">
        <f t="shared" ca="1" si="81"/>
        <v/>
      </c>
      <c r="N728" s="70" t="str">
        <f ca="1">IF(ISNA(MATCH(B728,Reader!$A$2:$A$100,0)),"",OFFSET(ReaderReference,MATCH(B728,Reader!$A$2:$A$100,0),5)/86400)</f>
        <v/>
      </c>
      <c r="O728" s="68" t="str">
        <f t="shared" ca="1" si="78"/>
        <v/>
      </c>
      <c r="P728" s="71" t="str">
        <f ca="1">IF(ISNA(MATCH(B728,PageBottom!$A$2:$A$1000,0)),"",OFFSET(PageBottomReference,MATCH(B728,PageBottom!$A$2:$A$1000,0),3))</f>
        <v/>
      </c>
      <c r="Q728" s="68" t="str">
        <f t="shared" ca="1" si="82"/>
        <v/>
      </c>
      <c r="R728" s="69" t="str">
        <f ca="1">IF(ISNA(MATCH(B728,PageBottom!$A$2:$A$1000,0)),"",OFFSET(PageBottomReference,MATCH(B728,PageBottom!$A$2:$A$1000,0),5)/86400)</f>
        <v/>
      </c>
      <c r="S728" s="72" t="str">
        <f t="shared" ca="1" si="83"/>
        <v/>
      </c>
      <c r="T728" s="73" t="str">
        <f ca="1">IF(ISNA(MATCH(B728,Pages!$A$2:$A$1000,0)),"",OFFSET(PageReference,MATCH(B728,Pages!$A$2:$A$1000,0),3))</f>
        <v/>
      </c>
      <c r="U728" s="66" t="str">
        <f ca="1">IF(ISNA(MATCH(B728,Pages!$A$2:$A$1000,0)),"",OFFSET(PageReference,MATCH(B728,Pages!$A$2:$A$1000,0),1))</f>
        <v/>
      </c>
      <c r="V728" s="66" t="str">
        <f ca="1">IF(ISNA(MATCH(B728,Pages!$A$2:$A$1000,0)),"",OFFSET(PageReference,MATCH(B728,Pages!$A$2:$A$1000,0),2))</f>
        <v/>
      </c>
      <c r="W728" s="68" t="str">
        <f t="shared" si="79"/>
        <v/>
      </c>
      <c r="X728" s="68" t="str">
        <f ca="1">IF(ISNA(MATCH(B728,Pages!$A$2:$A$1000,0)),"",OFFSET(PageReference,MATCH(B728,Pages!$A$2:$A$1000,0),5)/100)</f>
        <v/>
      </c>
      <c r="Y728" s="68" t="str">
        <f ca="1">IF(ISNA(MATCH(B728,Pages!$A$2:$A$1000,0)),"",OFFSET(PageReference,MATCH(B728,Pages!$A$2:$A$1000,0),6)/100)</f>
        <v/>
      </c>
      <c r="Z728" s="70" t="str">
        <f ca="1">IF(ISNA(MATCH(B728,Pages!$A$2:$A$1000,0)),"",OFFSET(PageReference,MATCH(B728,Pages!$A$2:$A$1000,0),4)/86400)</f>
        <v/>
      </c>
    </row>
    <row r="729" spans="2:26" s="74" customFormat="1" ht="12.75" x14ac:dyDescent="0.2">
      <c r="B729" s="67" t="str">
        <f>IF(ISBLANK(Allowed!A715),"",Allowed!A715)</f>
        <v/>
      </c>
      <c r="C729" s="66" t="str">
        <f>IF(ISBLANK(Allowed!C715),"",Allowed!C715)</f>
        <v/>
      </c>
      <c r="D729" s="66" t="str">
        <f>IF(ISBLANK(Allowed!D715),"",Allowed!D715)</f>
        <v/>
      </c>
      <c r="E729" s="66" t="str">
        <f>IF(ISBLANK(Allowed!F715),"",Allowed!F715)</f>
        <v/>
      </c>
      <c r="F729" s="67" t="str">
        <f ca="1">IF(ISNA(MATCH(B729,Started!$A$2:$A$100,0)),"",OFFSET(StartedReference,MATCH(B729,Started!$A$2:$A$100,0),3))</f>
        <v/>
      </c>
      <c r="G729" s="68" t="str">
        <f t="shared" ca="1" si="77"/>
        <v/>
      </c>
      <c r="H729" s="69" t="str">
        <f ca="1">IF(ISNA(MATCH(B729,Started!$A$2:$A$1000,0)),"",OFFSET(StartedReference,MATCH(B729,Started!$A$2:$A$1000,0),5)/86400)</f>
        <v/>
      </c>
      <c r="I729" s="66" t="str">
        <f ca="1">IF(ISNA(MATCH(B729,Viewer!$A$2:$A$100,0)),"",OFFSET(ViewerReference,MATCH(B729,Viewer!$A$2:$A$100,0),3))</f>
        <v/>
      </c>
      <c r="J729" s="68" t="str">
        <f t="shared" ca="1" si="80"/>
        <v/>
      </c>
      <c r="K729" s="70" t="str">
        <f ca="1">IF(ISNA(MATCH(B729,Viewer!$A$2:$A$100,0)),"",OFFSET(ViewerReference,MATCH(B729,Viewer!$A$2:$A$100,0),5)/86400)</f>
        <v/>
      </c>
      <c r="L729" s="66" t="str">
        <f ca="1">IF(ISNA(MATCH(B729,Reader!$A$2:$A$100,0)),"",OFFSET(ReaderReference,MATCH(B729,Reader!$A$2:$A$100,0),3))</f>
        <v/>
      </c>
      <c r="M729" s="68" t="str">
        <f t="shared" ca="1" si="81"/>
        <v/>
      </c>
      <c r="N729" s="70" t="str">
        <f ca="1">IF(ISNA(MATCH(B729,Reader!$A$2:$A$100,0)),"",OFFSET(ReaderReference,MATCH(B729,Reader!$A$2:$A$100,0),5)/86400)</f>
        <v/>
      </c>
      <c r="O729" s="68" t="str">
        <f t="shared" ca="1" si="78"/>
        <v/>
      </c>
      <c r="P729" s="71" t="str">
        <f ca="1">IF(ISNA(MATCH(B729,PageBottom!$A$2:$A$1000,0)),"",OFFSET(PageBottomReference,MATCH(B729,PageBottom!$A$2:$A$1000,0),3))</f>
        <v/>
      </c>
      <c r="Q729" s="68" t="str">
        <f t="shared" ca="1" si="82"/>
        <v/>
      </c>
      <c r="R729" s="69" t="str">
        <f ca="1">IF(ISNA(MATCH(B729,PageBottom!$A$2:$A$1000,0)),"",OFFSET(PageBottomReference,MATCH(B729,PageBottom!$A$2:$A$1000,0),5)/86400)</f>
        <v/>
      </c>
      <c r="S729" s="72" t="str">
        <f t="shared" ca="1" si="83"/>
        <v/>
      </c>
      <c r="T729" s="73" t="str">
        <f ca="1">IF(ISNA(MATCH(B729,Pages!$A$2:$A$1000,0)),"",OFFSET(PageReference,MATCH(B729,Pages!$A$2:$A$1000,0),3))</f>
        <v/>
      </c>
      <c r="U729" s="66" t="str">
        <f ca="1">IF(ISNA(MATCH(B729,Pages!$A$2:$A$1000,0)),"",OFFSET(PageReference,MATCH(B729,Pages!$A$2:$A$1000,0),1))</f>
        <v/>
      </c>
      <c r="V729" s="66" t="str">
        <f ca="1">IF(ISNA(MATCH(B729,Pages!$A$2:$A$1000,0)),"",OFFSET(PageReference,MATCH(B729,Pages!$A$2:$A$1000,0),2))</f>
        <v/>
      </c>
      <c r="W729" s="68" t="str">
        <f t="shared" si="79"/>
        <v/>
      </c>
      <c r="X729" s="68" t="str">
        <f ca="1">IF(ISNA(MATCH(B729,Pages!$A$2:$A$1000,0)),"",OFFSET(PageReference,MATCH(B729,Pages!$A$2:$A$1000,0),5)/100)</f>
        <v/>
      </c>
      <c r="Y729" s="68" t="str">
        <f ca="1">IF(ISNA(MATCH(B729,Pages!$A$2:$A$1000,0)),"",OFFSET(PageReference,MATCH(B729,Pages!$A$2:$A$1000,0),6)/100)</f>
        <v/>
      </c>
      <c r="Z729" s="70" t="str">
        <f ca="1">IF(ISNA(MATCH(B729,Pages!$A$2:$A$1000,0)),"",OFFSET(PageReference,MATCH(B729,Pages!$A$2:$A$1000,0),4)/86400)</f>
        <v/>
      </c>
    </row>
    <row r="730" spans="2:26" s="74" customFormat="1" ht="12.75" x14ac:dyDescent="0.2">
      <c r="B730" s="67" t="str">
        <f>IF(ISBLANK(Allowed!A716),"",Allowed!A716)</f>
        <v/>
      </c>
      <c r="C730" s="66" t="str">
        <f>IF(ISBLANK(Allowed!C716),"",Allowed!C716)</f>
        <v/>
      </c>
      <c r="D730" s="66" t="str">
        <f>IF(ISBLANK(Allowed!D716),"",Allowed!D716)</f>
        <v/>
      </c>
      <c r="E730" s="66" t="str">
        <f>IF(ISBLANK(Allowed!F716),"",Allowed!F716)</f>
        <v/>
      </c>
      <c r="F730" s="67" t="str">
        <f ca="1">IF(ISNA(MATCH(B730,Started!$A$2:$A$100,0)),"",OFFSET(StartedReference,MATCH(B730,Started!$A$2:$A$100,0),3))</f>
        <v/>
      </c>
      <c r="G730" s="68" t="str">
        <f t="shared" ca="1" si="77"/>
        <v/>
      </c>
      <c r="H730" s="69" t="str">
        <f ca="1">IF(ISNA(MATCH(B730,Started!$A$2:$A$1000,0)),"",OFFSET(StartedReference,MATCH(B730,Started!$A$2:$A$1000,0),5)/86400)</f>
        <v/>
      </c>
      <c r="I730" s="66" t="str">
        <f ca="1">IF(ISNA(MATCH(B730,Viewer!$A$2:$A$100,0)),"",OFFSET(ViewerReference,MATCH(B730,Viewer!$A$2:$A$100,0),3))</f>
        <v/>
      </c>
      <c r="J730" s="68" t="str">
        <f t="shared" ca="1" si="80"/>
        <v/>
      </c>
      <c r="K730" s="70" t="str">
        <f ca="1">IF(ISNA(MATCH(B730,Viewer!$A$2:$A$100,0)),"",OFFSET(ViewerReference,MATCH(B730,Viewer!$A$2:$A$100,0),5)/86400)</f>
        <v/>
      </c>
      <c r="L730" s="66" t="str">
        <f ca="1">IF(ISNA(MATCH(B730,Reader!$A$2:$A$100,0)),"",OFFSET(ReaderReference,MATCH(B730,Reader!$A$2:$A$100,0),3))</f>
        <v/>
      </c>
      <c r="M730" s="68" t="str">
        <f t="shared" ca="1" si="81"/>
        <v/>
      </c>
      <c r="N730" s="70" t="str">
        <f ca="1">IF(ISNA(MATCH(B730,Reader!$A$2:$A$100,0)),"",OFFSET(ReaderReference,MATCH(B730,Reader!$A$2:$A$100,0),5)/86400)</f>
        <v/>
      </c>
      <c r="O730" s="68" t="str">
        <f t="shared" ca="1" si="78"/>
        <v/>
      </c>
      <c r="P730" s="71" t="str">
        <f ca="1">IF(ISNA(MATCH(B730,PageBottom!$A$2:$A$1000,0)),"",OFFSET(PageBottomReference,MATCH(B730,PageBottom!$A$2:$A$1000,0),3))</f>
        <v/>
      </c>
      <c r="Q730" s="68" t="str">
        <f t="shared" ca="1" si="82"/>
        <v/>
      </c>
      <c r="R730" s="69" t="str">
        <f ca="1">IF(ISNA(MATCH(B730,PageBottom!$A$2:$A$1000,0)),"",OFFSET(PageBottomReference,MATCH(B730,PageBottom!$A$2:$A$1000,0),5)/86400)</f>
        <v/>
      </c>
      <c r="S730" s="72" t="str">
        <f t="shared" ca="1" si="83"/>
        <v/>
      </c>
      <c r="T730" s="73" t="str">
        <f ca="1">IF(ISNA(MATCH(B730,Pages!$A$2:$A$1000,0)),"",OFFSET(PageReference,MATCH(B730,Pages!$A$2:$A$1000,0),3))</f>
        <v/>
      </c>
      <c r="U730" s="66" t="str">
        <f ca="1">IF(ISNA(MATCH(B730,Pages!$A$2:$A$1000,0)),"",OFFSET(PageReference,MATCH(B730,Pages!$A$2:$A$1000,0),1))</f>
        <v/>
      </c>
      <c r="V730" s="66" t="str">
        <f ca="1">IF(ISNA(MATCH(B730,Pages!$A$2:$A$1000,0)),"",OFFSET(PageReference,MATCH(B730,Pages!$A$2:$A$1000,0),2))</f>
        <v/>
      </c>
      <c r="W730" s="68" t="str">
        <f t="shared" si="79"/>
        <v/>
      </c>
      <c r="X730" s="68" t="str">
        <f ca="1">IF(ISNA(MATCH(B730,Pages!$A$2:$A$1000,0)),"",OFFSET(PageReference,MATCH(B730,Pages!$A$2:$A$1000,0),5)/100)</f>
        <v/>
      </c>
      <c r="Y730" s="68" t="str">
        <f ca="1">IF(ISNA(MATCH(B730,Pages!$A$2:$A$1000,0)),"",OFFSET(PageReference,MATCH(B730,Pages!$A$2:$A$1000,0),6)/100)</f>
        <v/>
      </c>
      <c r="Z730" s="70" t="str">
        <f ca="1">IF(ISNA(MATCH(B730,Pages!$A$2:$A$1000,0)),"",OFFSET(PageReference,MATCH(B730,Pages!$A$2:$A$1000,0),4)/86400)</f>
        <v/>
      </c>
    </row>
    <row r="731" spans="2:26" s="74" customFormat="1" ht="12.75" x14ac:dyDescent="0.2">
      <c r="B731" s="67" t="str">
        <f>IF(ISBLANK(Allowed!A717),"",Allowed!A717)</f>
        <v/>
      </c>
      <c r="C731" s="66" t="str">
        <f>IF(ISBLANK(Allowed!C717),"",Allowed!C717)</f>
        <v/>
      </c>
      <c r="D731" s="66" t="str">
        <f>IF(ISBLANK(Allowed!D717),"",Allowed!D717)</f>
        <v/>
      </c>
      <c r="E731" s="66" t="str">
        <f>IF(ISBLANK(Allowed!F717),"",Allowed!F717)</f>
        <v/>
      </c>
      <c r="F731" s="67" t="str">
        <f ca="1">IF(ISNA(MATCH(B731,Started!$A$2:$A$100,0)),"",OFFSET(StartedReference,MATCH(B731,Started!$A$2:$A$100,0),3))</f>
        <v/>
      </c>
      <c r="G731" s="68" t="str">
        <f t="shared" ca="1" si="77"/>
        <v/>
      </c>
      <c r="H731" s="69" t="str">
        <f ca="1">IF(ISNA(MATCH(B731,Started!$A$2:$A$1000,0)),"",OFFSET(StartedReference,MATCH(B731,Started!$A$2:$A$1000,0),5)/86400)</f>
        <v/>
      </c>
      <c r="I731" s="66" t="str">
        <f ca="1">IF(ISNA(MATCH(B731,Viewer!$A$2:$A$100,0)),"",OFFSET(ViewerReference,MATCH(B731,Viewer!$A$2:$A$100,0),3))</f>
        <v/>
      </c>
      <c r="J731" s="68" t="str">
        <f t="shared" ca="1" si="80"/>
        <v/>
      </c>
      <c r="K731" s="70" t="str">
        <f ca="1">IF(ISNA(MATCH(B731,Viewer!$A$2:$A$100,0)),"",OFFSET(ViewerReference,MATCH(B731,Viewer!$A$2:$A$100,0),5)/86400)</f>
        <v/>
      </c>
      <c r="L731" s="66" t="str">
        <f ca="1">IF(ISNA(MATCH(B731,Reader!$A$2:$A$100,0)),"",OFFSET(ReaderReference,MATCH(B731,Reader!$A$2:$A$100,0),3))</f>
        <v/>
      </c>
      <c r="M731" s="68" t="str">
        <f t="shared" ca="1" si="81"/>
        <v/>
      </c>
      <c r="N731" s="70" t="str">
        <f ca="1">IF(ISNA(MATCH(B731,Reader!$A$2:$A$100,0)),"",OFFSET(ReaderReference,MATCH(B731,Reader!$A$2:$A$100,0),5)/86400)</f>
        <v/>
      </c>
      <c r="O731" s="68" t="str">
        <f t="shared" ca="1" si="78"/>
        <v/>
      </c>
      <c r="P731" s="71" t="str">
        <f ca="1">IF(ISNA(MATCH(B731,PageBottom!$A$2:$A$1000,0)),"",OFFSET(PageBottomReference,MATCH(B731,PageBottom!$A$2:$A$1000,0),3))</f>
        <v/>
      </c>
      <c r="Q731" s="68" t="str">
        <f t="shared" ca="1" si="82"/>
        <v/>
      </c>
      <c r="R731" s="69" t="str">
        <f ca="1">IF(ISNA(MATCH(B731,PageBottom!$A$2:$A$1000,0)),"",OFFSET(PageBottomReference,MATCH(B731,PageBottom!$A$2:$A$1000,0),5)/86400)</f>
        <v/>
      </c>
      <c r="S731" s="72" t="str">
        <f t="shared" ca="1" si="83"/>
        <v/>
      </c>
      <c r="T731" s="73" t="str">
        <f ca="1">IF(ISNA(MATCH(B731,Pages!$A$2:$A$1000,0)),"",OFFSET(PageReference,MATCH(B731,Pages!$A$2:$A$1000,0),3))</f>
        <v/>
      </c>
      <c r="U731" s="66" t="str">
        <f ca="1">IF(ISNA(MATCH(B731,Pages!$A$2:$A$1000,0)),"",OFFSET(PageReference,MATCH(B731,Pages!$A$2:$A$1000,0),1))</f>
        <v/>
      </c>
      <c r="V731" s="66" t="str">
        <f ca="1">IF(ISNA(MATCH(B731,Pages!$A$2:$A$1000,0)),"",OFFSET(PageReference,MATCH(B731,Pages!$A$2:$A$1000,0),2))</f>
        <v/>
      </c>
      <c r="W731" s="68" t="str">
        <f t="shared" si="79"/>
        <v/>
      </c>
      <c r="X731" s="68" t="str">
        <f ca="1">IF(ISNA(MATCH(B731,Pages!$A$2:$A$1000,0)),"",OFFSET(PageReference,MATCH(B731,Pages!$A$2:$A$1000,0),5)/100)</f>
        <v/>
      </c>
      <c r="Y731" s="68" t="str">
        <f ca="1">IF(ISNA(MATCH(B731,Pages!$A$2:$A$1000,0)),"",OFFSET(PageReference,MATCH(B731,Pages!$A$2:$A$1000,0),6)/100)</f>
        <v/>
      </c>
      <c r="Z731" s="70" t="str">
        <f ca="1">IF(ISNA(MATCH(B731,Pages!$A$2:$A$1000,0)),"",OFFSET(PageReference,MATCH(B731,Pages!$A$2:$A$1000,0),4)/86400)</f>
        <v/>
      </c>
    </row>
    <row r="732" spans="2:26" s="74" customFormat="1" ht="12.75" x14ac:dyDescent="0.2">
      <c r="B732" s="67" t="str">
        <f>IF(ISBLANK(Allowed!A718),"",Allowed!A718)</f>
        <v/>
      </c>
      <c r="C732" s="66" t="str">
        <f>IF(ISBLANK(Allowed!C718),"",Allowed!C718)</f>
        <v/>
      </c>
      <c r="D732" s="66" t="str">
        <f>IF(ISBLANK(Allowed!D718),"",Allowed!D718)</f>
        <v/>
      </c>
      <c r="E732" s="66" t="str">
        <f>IF(ISBLANK(Allowed!F718),"",Allowed!F718)</f>
        <v/>
      </c>
      <c r="F732" s="67" t="str">
        <f ca="1">IF(ISNA(MATCH(B732,Started!$A$2:$A$100,0)),"",OFFSET(StartedReference,MATCH(B732,Started!$A$2:$A$100,0),3))</f>
        <v/>
      </c>
      <c r="G732" s="68" t="str">
        <f t="shared" ca="1" si="77"/>
        <v/>
      </c>
      <c r="H732" s="69" t="str">
        <f ca="1">IF(ISNA(MATCH(B732,Started!$A$2:$A$1000,0)),"",OFFSET(StartedReference,MATCH(B732,Started!$A$2:$A$1000,0),5)/86400)</f>
        <v/>
      </c>
      <c r="I732" s="66" t="str">
        <f ca="1">IF(ISNA(MATCH(B732,Viewer!$A$2:$A$100,0)),"",OFFSET(ViewerReference,MATCH(B732,Viewer!$A$2:$A$100,0),3))</f>
        <v/>
      </c>
      <c r="J732" s="68" t="str">
        <f t="shared" ca="1" si="80"/>
        <v/>
      </c>
      <c r="K732" s="70" t="str">
        <f ca="1">IF(ISNA(MATCH(B732,Viewer!$A$2:$A$100,0)),"",OFFSET(ViewerReference,MATCH(B732,Viewer!$A$2:$A$100,0),5)/86400)</f>
        <v/>
      </c>
      <c r="L732" s="66" t="str">
        <f ca="1">IF(ISNA(MATCH(B732,Reader!$A$2:$A$100,0)),"",OFFSET(ReaderReference,MATCH(B732,Reader!$A$2:$A$100,0),3))</f>
        <v/>
      </c>
      <c r="M732" s="68" t="str">
        <f t="shared" ca="1" si="81"/>
        <v/>
      </c>
      <c r="N732" s="70" t="str">
        <f ca="1">IF(ISNA(MATCH(B732,Reader!$A$2:$A$100,0)),"",OFFSET(ReaderReference,MATCH(B732,Reader!$A$2:$A$100,0),5)/86400)</f>
        <v/>
      </c>
      <c r="O732" s="68" t="str">
        <f t="shared" ca="1" si="78"/>
        <v/>
      </c>
      <c r="P732" s="71" t="str">
        <f ca="1">IF(ISNA(MATCH(B732,PageBottom!$A$2:$A$1000,0)),"",OFFSET(PageBottomReference,MATCH(B732,PageBottom!$A$2:$A$1000,0),3))</f>
        <v/>
      </c>
      <c r="Q732" s="68" t="str">
        <f t="shared" ca="1" si="82"/>
        <v/>
      </c>
      <c r="R732" s="69" t="str">
        <f ca="1">IF(ISNA(MATCH(B732,PageBottom!$A$2:$A$1000,0)),"",OFFSET(PageBottomReference,MATCH(B732,PageBottom!$A$2:$A$1000,0),5)/86400)</f>
        <v/>
      </c>
      <c r="S732" s="72" t="str">
        <f t="shared" ca="1" si="83"/>
        <v/>
      </c>
      <c r="T732" s="73" t="str">
        <f ca="1">IF(ISNA(MATCH(B732,Pages!$A$2:$A$1000,0)),"",OFFSET(PageReference,MATCH(B732,Pages!$A$2:$A$1000,0),3))</f>
        <v/>
      </c>
      <c r="U732" s="66" t="str">
        <f ca="1">IF(ISNA(MATCH(B732,Pages!$A$2:$A$1000,0)),"",OFFSET(PageReference,MATCH(B732,Pages!$A$2:$A$1000,0),1))</f>
        <v/>
      </c>
      <c r="V732" s="66" t="str">
        <f ca="1">IF(ISNA(MATCH(B732,Pages!$A$2:$A$1000,0)),"",OFFSET(PageReference,MATCH(B732,Pages!$A$2:$A$1000,0),2))</f>
        <v/>
      </c>
      <c r="W732" s="68" t="str">
        <f t="shared" si="79"/>
        <v/>
      </c>
      <c r="X732" s="68" t="str">
        <f ca="1">IF(ISNA(MATCH(B732,Pages!$A$2:$A$1000,0)),"",OFFSET(PageReference,MATCH(B732,Pages!$A$2:$A$1000,0),5)/100)</f>
        <v/>
      </c>
      <c r="Y732" s="68" t="str">
        <f ca="1">IF(ISNA(MATCH(B732,Pages!$A$2:$A$1000,0)),"",OFFSET(PageReference,MATCH(B732,Pages!$A$2:$A$1000,0),6)/100)</f>
        <v/>
      </c>
      <c r="Z732" s="70" t="str">
        <f ca="1">IF(ISNA(MATCH(B732,Pages!$A$2:$A$1000,0)),"",OFFSET(PageReference,MATCH(B732,Pages!$A$2:$A$1000,0),4)/86400)</f>
        <v/>
      </c>
    </row>
    <row r="733" spans="2:26" s="74" customFormat="1" ht="12.75" x14ac:dyDescent="0.2">
      <c r="B733" s="67" t="str">
        <f>IF(ISBLANK(Allowed!A719),"",Allowed!A719)</f>
        <v/>
      </c>
      <c r="C733" s="66" t="str">
        <f>IF(ISBLANK(Allowed!C719),"",Allowed!C719)</f>
        <v/>
      </c>
      <c r="D733" s="66" t="str">
        <f>IF(ISBLANK(Allowed!D719),"",Allowed!D719)</f>
        <v/>
      </c>
      <c r="E733" s="66" t="str">
        <f>IF(ISBLANK(Allowed!F719),"",Allowed!F719)</f>
        <v/>
      </c>
      <c r="F733" s="67" t="str">
        <f ca="1">IF(ISNA(MATCH(B733,Started!$A$2:$A$100,0)),"",OFFSET(StartedReference,MATCH(B733,Started!$A$2:$A$100,0),3))</f>
        <v/>
      </c>
      <c r="G733" s="68" t="str">
        <f t="shared" ca="1" si="77"/>
        <v/>
      </c>
      <c r="H733" s="69" t="str">
        <f ca="1">IF(ISNA(MATCH(B733,Started!$A$2:$A$1000,0)),"",OFFSET(StartedReference,MATCH(B733,Started!$A$2:$A$1000,0),5)/86400)</f>
        <v/>
      </c>
      <c r="I733" s="66" t="str">
        <f ca="1">IF(ISNA(MATCH(B733,Viewer!$A$2:$A$100,0)),"",OFFSET(ViewerReference,MATCH(B733,Viewer!$A$2:$A$100,0),3))</f>
        <v/>
      </c>
      <c r="J733" s="68" t="str">
        <f t="shared" ca="1" si="80"/>
        <v/>
      </c>
      <c r="K733" s="70" t="str">
        <f ca="1">IF(ISNA(MATCH(B733,Viewer!$A$2:$A$100,0)),"",OFFSET(ViewerReference,MATCH(B733,Viewer!$A$2:$A$100,0),5)/86400)</f>
        <v/>
      </c>
      <c r="L733" s="66" t="str">
        <f ca="1">IF(ISNA(MATCH(B733,Reader!$A$2:$A$100,0)),"",OFFSET(ReaderReference,MATCH(B733,Reader!$A$2:$A$100,0),3))</f>
        <v/>
      </c>
      <c r="M733" s="68" t="str">
        <f t="shared" ca="1" si="81"/>
        <v/>
      </c>
      <c r="N733" s="70" t="str">
        <f ca="1">IF(ISNA(MATCH(B733,Reader!$A$2:$A$100,0)),"",OFFSET(ReaderReference,MATCH(B733,Reader!$A$2:$A$100,0),5)/86400)</f>
        <v/>
      </c>
      <c r="O733" s="68" t="str">
        <f t="shared" ca="1" si="78"/>
        <v/>
      </c>
      <c r="P733" s="71" t="str">
        <f ca="1">IF(ISNA(MATCH(B733,PageBottom!$A$2:$A$1000,0)),"",OFFSET(PageBottomReference,MATCH(B733,PageBottom!$A$2:$A$1000,0),3))</f>
        <v/>
      </c>
      <c r="Q733" s="68" t="str">
        <f t="shared" ca="1" si="82"/>
        <v/>
      </c>
      <c r="R733" s="69" t="str">
        <f ca="1">IF(ISNA(MATCH(B733,PageBottom!$A$2:$A$1000,0)),"",OFFSET(PageBottomReference,MATCH(B733,PageBottom!$A$2:$A$1000,0),5)/86400)</f>
        <v/>
      </c>
      <c r="S733" s="72" t="str">
        <f t="shared" ca="1" si="83"/>
        <v/>
      </c>
      <c r="T733" s="73" t="str">
        <f ca="1">IF(ISNA(MATCH(B733,Pages!$A$2:$A$1000,0)),"",OFFSET(PageReference,MATCH(B733,Pages!$A$2:$A$1000,0),3))</f>
        <v/>
      </c>
      <c r="U733" s="66" t="str">
        <f ca="1">IF(ISNA(MATCH(B733,Pages!$A$2:$A$1000,0)),"",OFFSET(PageReference,MATCH(B733,Pages!$A$2:$A$1000,0),1))</f>
        <v/>
      </c>
      <c r="V733" s="66" t="str">
        <f ca="1">IF(ISNA(MATCH(B733,Pages!$A$2:$A$1000,0)),"",OFFSET(PageReference,MATCH(B733,Pages!$A$2:$A$1000,0),2))</f>
        <v/>
      </c>
      <c r="W733" s="68" t="str">
        <f t="shared" si="79"/>
        <v/>
      </c>
      <c r="X733" s="68" t="str">
        <f ca="1">IF(ISNA(MATCH(B733,Pages!$A$2:$A$1000,0)),"",OFFSET(PageReference,MATCH(B733,Pages!$A$2:$A$1000,0),5)/100)</f>
        <v/>
      </c>
      <c r="Y733" s="68" t="str">
        <f ca="1">IF(ISNA(MATCH(B733,Pages!$A$2:$A$1000,0)),"",OFFSET(PageReference,MATCH(B733,Pages!$A$2:$A$1000,0),6)/100)</f>
        <v/>
      </c>
      <c r="Z733" s="70" t="str">
        <f ca="1">IF(ISNA(MATCH(B733,Pages!$A$2:$A$1000,0)),"",OFFSET(PageReference,MATCH(B733,Pages!$A$2:$A$1000,0),4)/86400)</f>
        <v/>
      </c>
    </row>
    <row r="734" spans="2:26" s="74" customFormat="1" ht="12.75" x14ac:dyDescent="0.2">
      <c r="B734" s="67" t="str">
        <f>IF(ISBLANK(Allowed!A720),"",Allowed!A720)</f>
        <v/>
      </c>
      <c r="C734" s="66" t="str">
        <f>IF(ISBLANK(Allowed!C720),"",Allowed!C720)</f>
        <v/>
      </c>
      <c r="D734" s="66" t="str">
        <f>IF(ISBLANK(Allowed!D720),"",Allowed!D720)</f>
        <v/>
      </c>
      <c r="E734" s="66" t="str">
        <f>IF(ISBLANK(Allowed!F720),"",Allowed!F720)</f>
        <v/>
      </c>
      <c r="F734" s="67" t="str">
        <f ca="1">IF(ISNA(MATCH(B734,Started!$A$2:$A$100,0)),"",OFFSET(StartedReference,MATCH(B734,Started!$A$2:$A$100,0),3))</f>
        <v/>
      </c>
      <c r="G734" s="68" t="str">
        <f t="shared" ca="1" si="77"/>
        <v/>
      </c>
      <c r="H734" s="69" t="str">
        <f ca="1">IF(ISNA(MATCH(B734,Started!$A$2:$A$1000,0)),"",OFFSET(StartedReference,MATCH(B734,Started!$A$2:$A$1000,0),5)/86400)</f>
        <v/>
      </c>
      <c r="I734" s="66" t="str">
        <f ca="1">IF(ISNA(MATCH(B734,Viewer!$A$2:$A$100,0)),"",OFFSET(ViewerReference,MATCH(B734,Viewer!$A$2:$A$100,0),3))</f>
        <v/>
      </c>
      <c r="J734" s="68" t="str">
        <f t="shared" ca="1" si="80"/>
        <v/>
      </c>
      <c r="K734" s="70" t="str">
        <f ca="1">IF(ISNA(MATCH(B734,Viewer!$A$2:$A$100,0)),"",OFFSET(ViewerReference,MATCH(B734,Viewer!$A$2:$A$100,0),5)/86400)</f>
        <v/>
      </c>
      <c r="L734" s="66" t="str">
        <f ca="1">IF(ISNA(MATCH(B734,Reader!$A$2:$A$100,0)),"",OFFSET(ReaderReference,MATCH(B734,Reader!$A$2:$A$100,0),3))</f>
        <v/>
      </c>
      <c r="M734" s="68" t="str">
        <f t="shared" ca="1" si="81"/>
        <v/>
      </c>
      <c r="N734" s="70" t="str">
        <f ca="1">IF(ISNA(MATCH(B734,Reader!$A$2:$A$100,0)),"",OFFSET(ReaderReference,MATCH(B734,Reader!$A$2:$A$100,0),5)/86400)</f>
        <v/>
      </c>
      <c r="O734" s="68" t="str">
        <f t="shared" ca="1" si="78"/>
        <v/>
      </c>
      <c r="P734" s="71" t="str">
        <f ca="1">IF(ISNA(MATCH(B734,PageBottom!$A$2:$A$1000,0)),"",OFFSET(PageBottomReference,MATCH(B734,PageBottom!$A$2:$A$1000,0),3))</f>
        <v/>
      </c>
      <c r="Q734" s="68" t="str">
        <f t="shared" ca="1" si="82"/>
        <v/>
      </c>
      <c r="R734" s="69" t="str">
        <f ca="1">IF(ISNA(MATCH(B734,PageBottom!$A$2:$A$1000,0)),"",OFFSET(PageBottomReference,MATCH(B734,PageBottom!$A$2:$A$1000,0),5)/86400)</f>
        <v/>
      </c>
      <c r="S734" s="72" t="str">
        <f t="shared" ca="1" si="83"/>
        <v/>
      </c>
      <c r="T734" s="73" t="str">
        <f ca="1">IF(ISNA(MATCH(B734,Pages!$A$2:$A$1000,0)),"",OFFSET(PageReference,MATCH(B734,Pages!$A$2:$A$1000,0),3))</f>
        <v/>
      </c>
      <c r="U734" s="66" t="str">
        <f ca="1">IF(ISNA(MATCH(B734,Pages!$A$2:$A$1000,0)),"",OFFSET(PageReference,MATCH(B734,Pages!$A$2:$A$1000,0),1))</f>
        <v/>
      </c>
      <c r="V734" s="66" t="str">
        <f ca="1">IF(ISNA(MATCH(B734,Pages!$A$2:$A$1000,0)),"",OFFSET(PageReference,MATCH(B734,Pages!$A$2:$A$1000,0),2))</f>
        <v/>
      </c>
      <c r="W734" s="68" t="str">
        <f t="shared" si="79"/>
        <v/>
      </c>
      <c r="X734" s="68" t="str">
        <f ca="1">IF(ISNA(MATCH(B734,Pages!$A$2:$A$1000,0)),"",OFFSET(PageReference,MATCH(B734,Pages!$A$2:$A$1000,0),5)/100)</f>
        <v/>
      </c>
      <c r="Y734" s="68" t="str">
        <f ca="1">IF(ISNA(MATCH(B734,Pages!$A$2:$A$1000,0)),"",OFFSET(PageReference,MATCH(B734,Pages!$A$2:$A$1000,0),6)/100)</f>
        <v/>
      </c>
      <c r="Z734" s="70" t="str">
        <f ca="1">IF(ISNA(MATCH(B734,Pages!$A$2:$A$1000,0)),"",OFFSET(PageReference,MATCH(B734,Pages!$A$2:$A$1000,0),4)/86400)</f>
        <v/>
      </c>
    </row>
    <row r="735" spans="2:26" s="74" customFormat="1" ht="12.75" x14ac:dyDescent="0.2">
      <c r="B735" s="67" t="str">
        <f>IF(ISBLANK(Allowed!A721),"",Allowed!A721)</f>
        <v/>
      </c>
      <c r="C735" s="66" t="str">
        <f>IF(ISBLANK(Allowed!C721),"",Allowed!C721)</f>
        <v/>
      </c>
      <c r="D735" s="66" t="str">
        <f>IF(ISBLANK(Allowed!D721),"",Allowed!D721)</f>
        <v/>
      </c>
      <c r="E735" s="66" t="str">
        <f>IF(ISBLANK(Allowed!F721),"",Allowed!F721)</f>
        <v/>
      </c>
      <c r="F735" s="67" t="str">
        <f ca="1">IF(ISNA(MATCH(B735,Started!$A$2:$A$100,0)),"",OFFSET(StartedReference,MATCH(B735,Started!$A$2:$A$100,0),3))</f>
        <v/>
      </c>
      <c r="G735" s="68" t="str">
        <f t="shared" ca="1" si="77"/>
        <v/>
      </c>
      <c r="H735" s="69" t="str">
        <f ca="1">IF(ISNA(MATCH(B735,Started!$A$2:$A$1000,0)),"",OFFSET(StartedReference,MATCH(B735,Started!$A$2:$A$1000,0),5)/86400)</f>
        <v/>
      </c>
      <c r="I735" s="66" t="str">
        <f ca="1">IF(ISNA(MATCH(B735,Viewer!$A$2:$A$100,0)),"",OFFSET(ViewerReference,MATCH(B735,Viewer!$A$2:$A$100,0),3))</f>
        <v/>
      </c>
      <c r="J735" s="68" t="str">
        <f t="shared" ca="1" si="80"/>
        <v/>
      </c>
      <c r="K735" s="70" t="str">
        <f ca="1">IF(ISNA(MATCH(B735,Viewer!$A$2:$A$100,0)),"",OFFSET(ViewerReference,MATCH(B735,Viewer!$A$2:$A$100,0),5)/86400)</f>
        <v/>
      </c>
      <c r="L735" s="66" t="str">
        <f ca="1">IF(ISNA(MATCH(B735,Reader!$A$2:$A$100,0)),"",OFFSET(ReaderReference,MATCH(B735,Reader!$A$2:$A$100,0),3))</f>
        <v/>
      </c>
      <c r="M735" s="68" t="str">
        <f t="shared" ca="1" si="81"/>
        <v/>
      </c>
      <c r="N735" s="70" t="str">
        <f ca="1">IF(ISNA(MATCH(B735,Reader!$A$2:$A$100,0)),"",OFFSET(ReaderReference,MATCH(B735,Reader!$A$2:$A$100,0),5)/86400)</f>
        <v/>
      </c>
      <c r="O735" s="68" t="str">
        <f t="shared" ca="1" si="78"/>
        <v/>
      </c>
      <c r="P735" s="71" t="str">
        <f ca="1">IF(ISNA(MATCH(B735,PageBottom!$A$2:$A$1000,0)),"",OFFSET(PageBottomReference,MATCH(B735,PageBottom!$A$2:$A$1000,0),3))</f>
        <v/>
      </c>
      <c r="Q735" s="68" t="str">
        <f t="shared" ca="1" si="82"/>
        <v/>
      </c>
      <c r="R735" s="69" t="str">
        <f ca="1">IF(ISNA(MATCH(B735,PageBottom!$A$2:$A$1000,0)),"",OFFSET(PageBottomReference,MATCH(B735,PageBottom!$A$2:$A$1000,0),5)/86400)</f>
        <v/>
      </c>
      <c r="S735" s="72" t="str">
        <f t="shared" ca="1" si="83"/>
        <v/>
      </c>
      <c r="T735" s="73" t="str">
        <f ca="1">IF(ISNA(MATCH(B735,Pages!$A$2:$A$1000,0)),"",OFFSET(PageReference,MATCH(B735,Pages!$A$2:$A$1000,0),3))</f>
        <v/>
      </c>
      <c r="U735" s="66" t="str">
        <f ca="1">IF(ISNA(MATCH(B735,Pages!$A$2:$A$1000,0)),"",OFFSET(PageReference,MATCH(B735,Pages!$A$2:$A$1000,0),1))</f>
        <v/>
      </c>
      <c r="V735" s="66" t="str">
        <f ca="1">IF(ISNA(MATCH(B735,Pages!$A$2:$A$1000,0)),"",OFFSET(PageReference,MATCH(B735,Pages!$A$2:$A$1000,0),2))</f>
        <v/>
      </c>
      <c r="W735" s="68" t="str">
        <f t="shared" si="79"/>
        <v/>
      </c>
      <c r="X735" s="68" t="str">
        <f ca="1">IF(ISNA(MATCH(B735,Pages!$A$2:$A$1000,0)),"",OFFSET(PageReference,MATCH(B735,Pages!$A$2:$A$1000,0),5)/100)</f>
        <v/>
      </c>
      <c r="Y735" s="68" t="str">
        <f ca="1">IF(ISNA(MATCH(B735,Pages!$A$2:$A$1000,0)),"",OFFSET(PageReference,MATCH(B735,Pages!$A$2:$A$1000,0),6)/100)</f>
        <v/>
      </c>
      <c r="Z735" s="70" t="str">
        <f ca="1">IF(ISNA(MATCH(B735,Pages!$A$2:$A$1000,0)),"",OFFSET(PageReference,MATCH(B735,Pages!$A$2:$A$1000,0),4)/86400)</f>
        <v/>
      </c>
    </row>
    <row r="736" spans="2:26" s="74" customFormat="1" ht="12.75" x14ac:dyDescent="0.2">
      <c r="B736" s="67" t="str">
        <f>IF(ISBLANK(Allowed!A722),"",Allowed!A722)</f>
        <v/>
      </c>
      <c r="C736" s="66" t="str">
        <f>IF(ISBLANK(Allowed!C722),"",Allowed!C722)</f>
        <v/>
      </c>
      <c r="D736" s="66" t="str">
        <f>IF(ISBLANK(Allowed!D722),"",Allowed!D722)</f>
        <v/>
      </c>
      <c r="E736" s="66" t="str">
        <f>IF(ISBLANK(Allowed!F722),"",Allowed!F722)</f>
        <v/>
      </c>
      <c r="F736" s="67" t="str">
        <f ca="1">IF(ISNA(MATCH(B736,Started!$A$2:$A$100,0)),"",OFFSET(StartedReference,MATCH(B736,Started!$A$2:$A$100,0),3))</f>
        <v/>
      </c>
      <c r="G736" s="68" t="str">
        <f t="shared" ca="1" si="77"/>
        <v/>
      </c>
      <c r="H736" s="69" t="str">
        <f ca="1">IF(ISNA(MATCH(B736,Started!$A$2:$A$1000,0)),"",OFFSET(StartedReference,MATCH(B736,Started!$A$2:$A$1000,0),5)/86400)</f>
        <v/>
      </c>
      <c r="I736" s="66" t="str">
        <f ca="1">IF(ISNA(MATCH(B736,Viewer!$A$2:$A$100,0)),"",OFFSET(ViewerReference,MATCH(B736,Viewer!$A$2:$A$100,0),3))</f>
        <v/>
      </c>
      <c r="J736" s="68" t="str">
        <f t="shared" ca="1" si="80"/>
        <v/>
      </c>
      <c r="K736" s="70" t="str">
        <f ca="1">IF(ISNA(MATCH(B736,Viewer!$A$2:$A$100,0)),"",OFFSET(ViewerReference,MATCH(B736,Viewer!$A$2:$A$100,0),5)/86400)</f>
        <v/>
      </c>
      <c r="L736" s="66" t="str">
        <f ca="1">IF(ISNA(MATCH(B736,Reader!$A$2:$A$100,0)),"",OFFSET(ReaderReference,MATCH(B736,Reader!$A$2:$A$100,0),3))</f>
        <v/>
      </c>
      <c r="M736" s="68" t="str">
        <f t="shared" ca="1" si="81"/>
        <v/>
      </c>
      <c r="N736" s="70" t="str">
        <f ca="1">IF(ISNA(MATCH(B736,Reader!$A$2:$A$100,0)),"",OFFSET(ReaderReference,MATCH(B736,Reader!$A$2:$A$100,0),5)/86400)</f>
        <v/>
      </c>
      <c r="O736" s="68" t="str">
        <f t="shared" ca="1" si="78"/>
        <v/>
      </c>
      <c r="P736" s="71" t="str">
        <f ca="1">IF(ISNA(MATCH(B736,PageBottom!$A$2:$A$1000,0)),"",OFFSET(PageBottomReference,MATCH(B736,PageBottom!$A$2:$A$1000,0),3))</f>
        <v/>
      </c>
      <c r="Q736" s="68" t="str">
        <f t="shared" ca="1" si="82"/>
        <v/>
      </c>
      <c r="R736" s="69" t="str">
        <f ca="1">IF(ISNA(MATCH(B736,PageBottom!$A$2:$A$1000,0)),"",OFFSET(PageBottomReference,MATCH(B736,PageBottom!$A$2:$A$1000,0),5)/86400)</f>
        <v/>
      </c>
      <c r="S736" s="72" t="str">
        <f t="shared" ca="1" si="83"/>
        <v/>
      </c>
      <c r="T736" s="73" t="str">
        <f ca="1">IF(ISNA(MATCH(B736,Pages!$A$2:$A$1000,0)),"",OFFSET(PageReference,MATCH(B736,Pages!$A$2:$A$1000,0),3))</f>
        <v/>
      </c>
      <c r="U736" s="66" t="str">
        <f ca="1">IF(ISNA(MATCH(B736,Pages!$A$2:$A$1000,0)),"",OFFSET(PageReference,MATCH(B736,Pages!$A$2:$A$1000,0),1))</f>
        <v/>
      </c>
      <c r="V736" s="66" t="str">
        <f ca="1">IF(ISNA(MATCH(B736,Pages!$A$2:$A$1000,0)),"",OFFSET(PageReference,MATCH(B736,Pages!$A$2:$A$1000,0),2))</f>
        <v/>
      </c>
      <c r="W736" s="68" t="str">
        <f t="shared" si="79"/>
        <v/>
      </c>
      <c r="X736" s="68" t="str">
        <f ca="1">IF(ISNA(MATCH(B736,Pages!$A$2:$A$1000,0)),"",OFFSET(PageReference,MATCH(B736,Pages!$A$2:$A$1000,0),5)/100)</f>
        <v/>
      </c>
      <c r="Y736" s="68" t="str">
        <f ca="1">IF(ISNA(MATCH(B736,Pages!$A$2:$A$1000,0)),"",OFFSET(PageReference,MATCH(B736,Pages!$A$2:$A$1000,0),6)/100)</f>
        <v/>
      </c>
      <c r="Z736" s="70" t="str">
        <f ca="1">IF(ISNA(MATCH(B736,Pages!$A$2:$A$1000,0)),"",OFFSET(PageReference,MATCH(B736,Pages!$A$2:$A$1000,0),4)/86400)</f>
        <v/>
      </c>
    </row>
    <row r="737" spans="2:26" s="74" customFormat="1" ht="12.75" x14ac:dyDescent="0.2">
      <c r="B737" s="67" t="str">
        <f>IF(ISBLANK(Allowed!A723),"",Allowed!A723)</f>
        <v/>
      </c>
      <c r="C737" s="66" t="str">
        <f>IF(ISBLANK(Allowed!C723),"",Allowed!C723)</f>
        <v/>
      </c>
      <c r="D737" s="66" t="str">
        <f>IF(ISBLANK(Allowed!D723),"",Allowed!D723)</f>
        <v/>
      </c>
      <c r="E737" s="66" t="str">
        <f>IF(ISBLANK(Allowed!F723),"",Allowed!F723)</f>
        <v/>
      </c>
      <c r="F737" s="67" t="str">
        <f ca="1">IF(ISNA(MATCH(B737,Started!$A$2:$A$100,0)),"",OFFSET(StartedReference,MATCH(B737,Started!$A$2:$A$100,0),3))</f>
        <v/>
      </c>
      <c r="G737" s="68" t="str">
        <f t="shared" ca="1" si="77"/>
        <v/>
      </c>
      <c r="H737" s="69" t="str">
        <f ca="1">IF(ISNA(MATCH(B737,Started!$A$2:$A$1000,0)),"",OFFSET(StartedReference,MATCH(B737,Started!$A$2:$A$1000,0),5)/86400)</f>
        <v/>
      </c>
      <c r="I737" s="66" t="str">
        <f ca="1">IF(ISNA(MATCH(B737,Viewer!$A$2:$A$100,0)),"",OFFSET(ViewerReference,MATCH(B737,Viewer!$A$2:$A$100,0),3))</f>
        <v/>
      </c>
      <c r="J737" s="68" t="str">
        <f t="shared" ca="1" si="80"/>
        <v/>
      </c>
      <c r="K737" s="70" t="str">
        <f ca="1">IF(ISNA(MATCH(B737,Viewer!$A$2:$A$100,0)),"",OFFSET(ViewerReference,MATCH(B737,Viewer!$A$2:$A$100,0),5)/86400)</f>
        <v/>
      </c>
      <c r="L737" s="66" t="str">
        <f ca="1">IF(ISNA(MATCH(B737,Reader!$A$2:$A$100,0)),"",OFFSET(ReaderReference,MATCH(B737,Reader!$A$2:$A$100,0),3))</f>
        <v/>
      </c>
      <c r="M737" s="68" t="str">
        <f t="shared" ca="1" si="81"/>
        <v/>
      </c>
      <c r="N737" s="70" t="str">
        <f ca="1">IF(ISNA(MATCH(B737,Reader!$A$2:$A$100,0)),"",OFFSET(ReaderReference,MATCH(B737,Reader!$A$2:$A$100,0),5)/86400)</f>
        <v/>
      </c>
      <c r="O737" s="68" t="str">
        <f t="shared" ca="1" si="78"/>
        <v/>
      </c>
      <c r="P737" s="71" t="str">
        <f ca="1">IF(ISNA(MATCH(B737,PageBottom!$A$2:$A$1000,0)),"",OFFSET(PageBottomReference,MATCH(B737,PageBottom!$A$2:$A$1000,0),3))</f>
        <v/>
      </c>
      <c r="Q737" s="68" t="str">
        <f t="shared" ca="1" si="82"/>
        <v/>
      </c>
      <c r="R737" s="69" t="str">
        <f ca="1">IF(ISNA(MATCH(B737,PageBottom!$A$2:$A$1000,0)),"",OFFSET(PageBottomReference,MATCH(B737,PageBottom!$A$2:$A$1000,0),5)/86400)</f>
        <v/>
      </c>
      <c r="S737" s="72" t="str">
        <f t="shared" ca="1" si="83"/>
        <v/>
      </c>
      <c r="T737" s="73" t="str">
        <f ca="1">IF(ISNA(MATCH(B737,Pages!$A$2:$A$1000,0)),"",OFFSET(PageReference,MATCH(B737,Pages!$A$2:$A$1000,0),3))</f>
        <v/>
      </c>
      <c r="U737" s="66" t="str">
        <f ca="1">IF(ISNA(MATCH(B737,Pages!$A$2:$A$1000,0)),"",OFFSET(PageReference,MATCH(B737,Pages!$A$2:$A$1000,0),1))</f>
        <v/>
      </c>
      <c r="V737" s="66" t="str">
        <f ca="1">IF(ISNA(MATCH(B737,Pages!$A$2:$A$1000,0)),"",OFFSET(PageReference,MATCH(B737,Pages!$A$2:$A$1000,0),2))</f>
        <v/>
      </c>
      <c r="W737" s="68" t="str">
        <f t="shared" si="79"/>
        <v/>
      </c>
      <c r="X737" s="68" t="str">
        <f ca="1">IF(ISNA(MATCH(B737,Pages!$A$2:$A$1000,0)),"",OFFSET(PageReference,MATCH(B737,Pages!$A$2:$A$1000,0),5)/100)</f>
        <v/>
      </c>
      <c r="Y737" s="68" t="str">
        <f ca="1">IF(ISNA(MATCH(B737,Pages!$A$2:$A$1000,0)),"",OFFSET(PageReference,MATCH(B737,Pages!$A$2:$A$1000,0),6)/100)</f>
        <v/>
      </c>
      <c r="Z737" s="70" t="str">
        <f ca="1">IF(ISNA(MATCH(B737,Pages!$A$2:$A$1000,0)),"",OFFSET(PageReference,MATCH(B737,Pages!$A$2:$A$1000,0),4)/86400)</f>
        <v/>
      </c>
    </row>
    <row r="738" spans="2:26" s="74" customFormat="1" ht="12.75" x14ac:dyDescent="0.2">
      <c r="B738" s="67" t="str">
        <f>IF(ISBLANK(Allowed!A724),"",Allowed!A724)</f>
        <v/>
      </c>
      <c r="C738" s="66" t="str">
        <f>IF(ISBLANK(Allowed!C724),"",Allowed!C724)</f>
        <v/>
      </c>
      <c r="D738" s="66" t="str">
        <f>IF(ISBLANK(Allowed!D724),"",Allowed!D724)</f>
        <v/>
      </c>
      <c r="E738" s="66" t="str">
        <f>IF(ISBLANK(Allowed!F724),"",Allowed!F724)</f>
        <v/>
      </c>
      <c r="F738" s="67" t="str">
        <f ca="1">IF(ISNA(MATCH(B738,Started!$A$2:$A$100,0)),"",OFFSET(StartedReference,MATCH(B738,Started!$A$2:$A$100,0),3))</f>
        <v/>
      </c>
      <c r="G738" s="68" t="str">
        <f t="shared" ca="1" si="77"/>
        <v/>
      </c>
      <c r="H738" s="69" t="str">
        <f ca="1">IF(ISNA(MATCH(B738,Started!$A$2:$A$1000,0)),"",OFFSET(StartedReference,MATCH(B738,Started!$A$2:$A$1000,0),5)/86400)</f>
        <v/>
      </c>
      <c r="I738" s="66" t="str">
        <f ca="1">IF(ISNA(MATCH(B738,Viewer!$A$2:$A$100,0)),"",OFFSET(ViewerReference,MATCH(B738,Viewer!$A$2:$A$100,0),3))</f>
        <v/>
      </c>
      <c r="J738" s="68" t="str">
        <f t="shared" ca="1" si="80"/>
        <v/>
      </c>
      <c r="K738" s="70" t="str">
        <f ca="1">IF(ISNA(MATCH(B738,Viewer!$A$2:$A$100,0)),"",OFFSET(ViewerReference,MATCH(B738,Viewer!$A$2:$A$100,0),5)/86400)</f>
        <v/>
      </c>
      <c r="L738" s="66" t="str">
        <f ca="1">IF(ISNA(MATCH(B738,Reader!$A$2:$A$100,0)),"",OFFSET(ReaderReference,MATCH(B738,Reader!$A$2:$A$100,0),3))</f>
        <v/>
      </c>
      <c r="M738" s="68" t="str">
        <f t="shared" ca="1" si="81"/>
        <v/>
      </c>
      <c r="N738" s="70" t="str">
        <f ca="1">IF(ISNA(MATCH(B738,Reader!$A$2:$A$100,0)),"",OFFSET(ReaderReference,MATCH(B738,Reader!$A$2:$A$100,0),5)/86400)</f>
        <v/>
      </c>
      <c r="O738" s="68" t="str">
        <f t="shared" ca="1" si="78"/>
        <v/>
      </c>
      <c r="P738" s="71" t="str">
        <f ca="1">IF(ISNA(MATCH(B738,PageBottom!$A$2:$A$1000,0)),"",OFFSET(PageBottomReference,MATCH(B738,PageBottom!$A$2:$A$1000,0),3))</f>
        <v/>
      </c>
      <c r="Q738" s="68" t="str">
        <f t="shared" ca="1" si="82"/>
        <v/>
      </c>
      <c r="R738" s="69" t="str">
        <f ca="1">IF(ISNA(MATCH(B738,PageBottom!$A$2:$A$1000,0)),"",OFFSET(PageBottomReference,MATCH(B738,PageBottom!$A$2:$A$1000,0),5)/86400)</f>
        <v/>
      </c>
      <c r="S738" s="72" t="str">
        <f t="shared" ca="1" si="83"/>
        <v/>
      </c>
      <c r="T738" s="73" t="str">
        <f ca="1">IF(ISNA(MATCH(B738,Pages!$A$2:$A$1000,0)),"",OFFSET(PageReference,MATCH(B738,Pages!$A$2:$A$1000,0),3))</f>
        <v/>
      </c>
      <c r="U738" s="66" t="str">
        <f ca="1">IF(ISNA(MATCH(B738,Pages!$A$2:$A$1000,0)),"",OFFSET(PageReference,MATCH(B738,Pages!$A$2:$A$1000,0),1))</f>
        <v/>
      </c>
      <c r="V738" s="66" t="str">
        <f ca="1">IF(ISNA(MATCH(B738,Pages!$A$2:$A$1000,0)),"",OFFSET(PageReference,MATCH(B738,Pages!$A$2:$A$1000,0),2))</f>
        <v/>
      </c>
      <c r="W738" s="68" t="str">
        <f t="shared" si="79"/>
        <v/>
      </c>
      <c r="X738" s="68" t="str">
        <f ca="1">IF(ISNA(MATCH(B738,Pages!$A$2:$A$1000,0)),"",OFFSET(PageReference,MATCH(B738,Pages!$A$2:$A$1000,0),5)/100)</f>
        <v/>
      </c>
      <c r="Y738" s="68" t="str">
        <f ca="1">IF(ISNA(MATCH(B738,Pages!$A$2:$A$1000,0)),"",OFFSET(PageReference,MATCH(B738,Pages!$A$2:$A$1000,0),6)/100)</f>
        <v/>
      </c>
      <c r="Z738" s="70" t="str">
        <f ca="1">IF(ISNA(MATCH(B738,Pages!$A$2:$A$1000,0)),"",OFFSET(PageReference,MATCH(B738,Pages!$A$2:$A$1000,0),4)/86400)</f>
        <v/>
      </c>
    </row>
    <row r="739" spans="2:26" s="74" customFormat="1" ht="12.75" x14ac:dyDescent="0.2">
      <c r="B739" s="67" t="str">
        <f>IF(ISBLANK(Allowed!A725),"",Allowed!A725)</f>
        <v/>
      </c>
      <c r="C739" s="66" t="str">
        <f>IF(ISBLANK(Allowed!C725),"",Allowed!C725)</f>
        <v/>
      </c>
      <c r="D739" s="66" t="str">
        <f>IF(ISBLANK(Allowed!D725),"",Allowed!D725)</f>
        <v/>
      </c>
      <c r="E739" s="66" t="str">
        <f>IF(ISBLANK(Allowed!F725),"",Allowed!F725)</f>
        <v/>
      </c>
      <c r="F739" s="67" t="str">
        <f ca="1">IF(ISNA(MATCH(B739,Started!$A$2:$A$100,0)),"",OFFSET(StartedReference,MATCH(B739,Started!$A$2:$A$100,0),3))</f>
        <v/>
      </c>
      <c r="G739" s="68" t="str">
        <f t="shared" ca="1" si="77"/>
        <v/>
      </c>
      <c r="H739" s="69" t="str">
        <f ca="1">IF(ISNA(MATCH(B739,Started!$A$2:$A$1000,0)),"",OFFSET(StartedReference,MATCH(B739,Started!$A$2:$A$1000,0),5)/86400)</f>
        <v/>
      </c>
      <c r="I739" s="66" t="str">
        <f ca="1">IF(ISNA(MATCH(B739,Viewer!$A$2:$A$100,0)),"",OFFSET(ViewerReference,MATCH(B739,Viewer!$A$2:$A$100,0),3))</f>
        <v/>
      </c>
      <c r="J739" s="68" t="str">
        <f t="shared" ca="1" si="80"/>
        <v/>
      </c>
      <c r="K739" s="70" t="str">
        <f ca="1">IF(ISNA(MATCH(B739,Viewer!$A$2:$A$100,0)),"",OFFSET(ViewerReference,MATCH(B739,Viewer!$A$2:$A$100,0),5)/86400)</f>
        <v/>
      </c>
      <c r="L739" s="66" t="str">
        <f ca="1">IF(ISNA(MATCH(B739,Reader!$A$2:$A$100,0)),"",OFFSET(ReaderReference,MATCH(B739,Reader!$A$2:$A$100,0),3))</f>
        <v/>
      </c>
      <c r="M739" s="68" t="str">
        <f t="shared" ca="1" si="81"/>
        <v/>
      </c>
      <c r="N739" s="70" t="str">
        <f ca="1">IF(ISNA(MATCH(B739,Reader!$A$2:$A$100,0)),"",OFFSET(ReaderReference,MATCH(B739,Reader!$A$2:$A$100,0),5)/86400)</f>
        <v/>
      </c>
      <c r="O739" s="68" t="str">
        <f t="shared" ca="1" si="78"/>
        <v/>
      </c>
      <c r="P739" s="71" t="str">
        <f ca="1">IF(ISNA(MATCH(B739,PageBottom!$A$2:$A$1000,0)),"",OFFSET(PageBottomReference,MATCH(B739,PageBottom!$A$2:$A$1000,0),3))</f>
        <v/>
      </c>
      <c r="Q739" s="68" t="str">
        <f t="shared" ca="1" si="82"/>
        <v/>
      </c>
      <c r="R739" s="69" t="str">
        <f ca="1">IF(ISNA(MATCH(B739,PageBottom!$A$2:$A$1000,0)),"",OFFSET(PageBottomReference,MATCH(B739,PageBottom!$A$2:$A$1000,0),5)/86400)</f>
        <v/>
      </c>
      <c r="S739" s="72" t="str">
        <f t="shared" ca="1" si="83"/>
        <v/>
      </c>
      <c r="T739" s="73" t="str">
        <f ca="1">IF(ISNA(MATCH(B739,Pages!$A$2:$A$1000,0)),"",OFFSET(PageReference,MATCH(B739,Pages!$A$2:$A$1000,0),3))</f>
        <v/>
      </c>
      <c r="U739" s="66" t="str">
        <f ca="1">IF(ISNA(MATCH(B739,Pages!$A$2:$A$1000,0)),"",OFFSET(PageReference,MATCH(B739,Pages!$A$2:$A$1000,0),1))</f>
        <v/>
      </c>
      <c r="V739" s="66" t="str">
        <f ca="1">IF(ISNA(MATCH(B739,Pages!$A$2:$A$1000,0)),"",OFFSET(PageReference,MATCH(B739,Pages!$A$2:$A$1000,0),2))</f>
        <v/>
      </c>
      <c r="W739" s="68" t="str">
        <f t="shared" si="79"/>
        <v/>
      </c>
      <c r="X739" s="68" t="str">
        <f ca="1">IF(ISNA(MATCH(B739,Pages!$A$2:$A$1000,0)),"",OFFSET(PageReference,MATCH(B739,Pages!$A$2:$A$1000,0),5)/100)</f>
        <v/>
      </c>
      <c r="Y739" s="68" t="str">
        <f ca="1">IF(ISNA(MATCH(B739,Pages!$A$2:$A$1000,0)),"",OFFSET(PageReference,MATCH(B739,Pages!$A$2:$A$1000,0),6)/100)</f>
        <v/>
      </c>
      <c r="Z739" s="70" t="str">
        <f ca="1">IF(ISNA(MATCH(B739,Pages!$A$2:$A$1000,0)),"",OFFSET(PageReference,MATCH(B739,Pages!$A$2:$A$1000,0),4)/86400)</f>
        <v/>
      </c>
    </row>
    <row r="740" spans="2:26" s="74" customFormat="1" ht="12.75" x14ac:dyDescent="0.2">
      <c r="B740" s="67" t="str">
        <f>IF(ISBLANK(Allowed!A726),"",Allowed!A726)</f>
        <v/>
      </c>
      <c r="C740" s="66" t="str">
        <f>IF(ISBLANK(Allowed!C726),"",Allowed!C726)</f>
        <v/>
      </c>
      <c r="D740" s="66" t="str">
        <f>IF(ISBLANK(Allowed!D726),"",Allowed!D726)</f>
        <v/>
      </c>
      <c r="E740" s="66" t="str">
        <f>IF(ISBLANK(Allowed!F726),"",Allowed!F726)</f>
        <v/>
      </c>
      <c r="F740" s="67" t="str">
        <f ca="1">IF(ISNA(MATCH(B740,Started!$A$2:$A$100,0)),"",OFFSET(StartedReference,MATCH(B740,Started!$A$2:$A$100,0),3))</f>
        <v/>
      </c>
      <c r="G740" s="68" t="str">
        <f t="shared" ca="1" si="77"/>
        <v/>
      </c>
      <c r="H740" s="69" t="str">
        <f ca="1">IF(ISNA(MATCH(B740,Started!$A$2:$A$1000,0)),"",OFFSET(StartedReference,MATCH(B740,Started!$A$2:$A$1000,0),5)/86400)</f>
        <v/>
      </c>
      <c r="I740" s="66" t="str">
        <f ca="1">IF(ISNA(MATCH(B740,Viewer!$A$2:$A$100,0)),"",OFFSET(ViewerReference,MATCH(B740,Viewer!$A$2:$A$100,0),3))</f>
        <v/>
      </c>
      <c r="J740" s="68" t="str">
        <f t="shared" ca="1" si="80"/>
        <v/>
      </c>
      <c r="K740" s="70" t="str">
        <f ca="1">IF(ISNA(MATCH(B740,Viewer!$A$2:$A$100,0)),"",OFFSET(ViewerReference,MATCH(B740,Viewer!$A$2:$A$100,0),5)/86400)</f>
        <v/>
      </c>
      <c r="L740" s="66" t="str">
        <f ca="1">IF(ISNA(MATCH(B740,Reader!$A$2:$A$100,0)),"",OFFSET(ReaderReference,MATCH(B740,Reader!$A$2:$A$100,0),3))</f>
        <v/>
      </c>
      <c r="M740" s="68" t="str">
        <f t="shared" ca="1" si="81"/>
        <v/>
      </c>
      <c r="N740" s="70" t="str">
        <f ca="1">IF(ISNA(MATCH(B740,Reader!$A$2:$A$100,0)),"",OFFSET(ReaderReference,MATCH(B740,Reader!$A$2:$A$100,0),5)/86400)</f>
        <v/>
      </c>
      <c r="O740" s="68" t="str">
        <f t="shared" ca="1" si="78"/>
        <v/>
      </c>
      <c r="P740" s="71" t="str">
        <f ca="1">IF(ISNA(MATCH(B740,PageBottom!$A$2:$A$1000,0)),"",OFFSET(PageBottomReference,MATCH(B740,PageBottom!$A$2:$A$1000,0),3))</f>
        <v/>
      </c>
      <c r="Q740" s="68" t="str">
        <f t="shared" ca="1" si="82"/>
        <v/>
      </c>
      <c r="R740" s="69" t="str">
        <f ca="1">IF(ISNA(MATCH(B740,PageBottom!$A$2:$A$1000,0)),"",OFFSET(PageBottomReference,MATCH(B740,PageBottom!$A$2:$A$1000,0),5)/86400)</f>
        <v/>
      </c>
      <c r="S740" s="72" t="str">
        <f t="shared" ca="1" si="83"/>
        <v/>
      </c>
      <c r="T740" s="73" t="str">
        <f ca="1">IF(ISNA(MATCH(B740,Pages!$A$2:$A$1000,0)),"",OFFSET(PageReference,MATCH(B740,Pages!$A$2:$A$1000,0),3))</f>
        <v/>
      </c>
      <c r="U740" s="66" t="str">
        <f ca="1">IF(ISNA(MATCH(B740,Pages!$A$2:$A$1000,0)),"",OFFSET(PageReference,MATCH(B740,Pages!$A$2:$A$1000,0),1))</f>
        <v/>
      </c>
      <c r="V740" s="66" t="str">
        <f ca="1">IF(ISNA(MATCH(B740,Pages!$A$2:$A$1000,0)),"",OFFSET(PageReference,MATCH(B740,Pages!$A$2:$A$1000,0),2))</f>
        <v/>
      </c>
      <c r="W740" s="68" t="str">
        <f t="shared" si="79"/>
        <v/>
      </c>
      <c r="X740" s="68" t="str">
        <f ca="1">IF(ISNA(MATCH(B740,Pages!$A$2:$A$1000,0)),"",OFFSET(PageReference,MATCH(B740,Pages!$A$2:$A$1000,0),5)/100)</f>
        <v/>
      </c>
      <c r="Y740" s="68" t="str">
        <f ca="1">IF(ISNA(MATCH(B740,Pages!$A$2:$A$1000,0)),"",OFFSET(PageReference,MATCH(B740,Pages!$A$2:$A$1000,0),6)/100)</f>
        <v/>
      </c>
      <c r="Z740" s="70" t="str">
        <f ca="1">IF(ISNA(MATCH(B740,Pages!$A$2:$A$1000,0)),"",OFFSET(PageReference,MATCH(B740,Pages!$A$2:$A$1000,0),4)/86400)</f>
        <v/>
      </c>
    </row>
    <row r="741" spans="2:26" s="74" customFormat="1" ht="12.75" x14ac:dyDescent="0.2">
      <c r="B741" s="67" t="str">
        <f>IF(ISBLANK(Allowed!A727),"",Allowed!A727)</f>
        <v/>
      </c>
      <c r="C741" s="66" t="str">
        <f>IF(ISBLANK(Allowed!C727),"",Allowed!C727)</f>
        <v/>
      </c>
      <c r="D741" s="66" t="str">
        <f>IF(ISBLANK(Allowed!D727),"",Allowed!D727)</f>
        <v/>
      </c>
      <c r="E741" s="66" t="str">
        <f>IF(ISBLANK(Allowed!F727),"",Allowed!F727)</f>
        <v/>
      </c>
      <c r="F741" s="67" t="str">
        <f ca="1">IF(ISNA(MATCH(B741,Started!$A$2:$A$100,0)),"",OFFSET(StartedReference,MATCH(B741,Started!$A$2:$A$100,0),3))</f>
        <v/>
      </c>
      <c r="G741" s="68" t="str">
        <f t="shared" ca="1" si="77"/>
        <v/>
      </c>
      <c r="H741" s="69" t="str">
        <f ca="1">IF(ISNA(MATCH(B741,Started!$A$2:$A$1000,0)),"",OFFSET(StartedReference,MATCH(B741,Started!$A$2:$A$1000,0),5)/86400)</f>
        <v/>
      </c>
      <c r="I741" s="66" t="str">
        <f ca="1">IF(ISNA(MATCH(B741,Viewer!$A$2:$A$100,0)),"",OFFSET(ViewerReference,MATCH(B741,Viewer!$A$2:$A$100,0),3))</f>
        <v/>
      </c>
      <c r="J741" s="68" t="str">
        <f t="shared" ca="1" si="80"/>
        <v/>
      </c>
      <c r="K741" s="70" t="str">
        <f ca="1">IF(ISNA(MATCH(B741,Viewer!$A$2:$A$100,0)),"",OFFSET(ViewerReference,MATCH(B741,Viewer!$A$2:$A$100,0),5)/86400)</f>
        <v/>
      </c>
      <c r="L741" s="66" t="str">
        <f ca="1">IF(ISNA(MATCH(B741,Reader!$A$2:$A$100,0)),"",OFFSET(ReaderReference,MATCH(B741,Reader!$A$2:$A$100,0),3))</f>
        <v/>
      </c>
      <c r="M741" s="68" t="str">
        <f t="shared" ca="1" si="81"/>
        <v/>
      </c>
      <c r="N741" s="70" t="str">
        <f ca="1">IF(ISNA(MATCH(B741,Reader!$A$2:$A$100,0)),"",OFFSET(ReaderReference,MATCH(B741,Reader!$A$2:$A$100,0),5)/86400)</f>
        <v/>
      </c>
      <c r="O741" s="68" t="str">
        <f t="shared" ca="1" si="78"/>
        <v/>
      </c>
      <c r="P741" s="71" t="str">
        <f ca="1">IF(ISNA(MATCH(B741,PageBottom!$A$2:$A$1000,0)),"",OFFSET(PageBottomReference,MATCH(B741,PageBottom!$A$2:$A$1000,0),3))</f>
        <v/>
      </c>
      <c r="Q741" s="68" t="str">
        <f t="shared" ca="1" si="82"/>
        <v/>
      </c>
      <c r="R741" s="69" t="str">
        <f ca="1">IF(ISNA(MATCH(B741,PageBottom!$A$2:$A$1000,0)),"",OFFSET(PageBottomReference,MATCH(B741,PageBottom!$A$2:$A$1000,0),5)/86400)</f>
        <v/>
      </c>
      <c r="S741" s="72" t="str">
        <f t="shared" ca="1" si="83"/>
        <v/>
      </c>
      <c r="T741" s="73" t="str">
        <f ca="1">IF(ISNA(MATCH(B741,Pages!$A$2:$A$1000,0)),"",OFFSET(PageReference,MATCH(B741,Pages!$A$2:$A$1000,0),3))</f>
        <v/>
      </c>
      <c r="U741" s="66" t="str">
        <f ca="1">IF(ISNA(MATCH(B741,Pages!$A$2:$A$1000,0)),"",OFFSET(PageReference,MATCH(B741,Pages!$A$2:$A$1000,0),1))</f>
        <v/>
      </c>
      <c r="V741" s="66" t="str">
        <f ca="1">IF(ISNA(MATCH(B741,Pages!$A$2:$A$1000,0)),"",OFFSET(PageReference,MATCH(B741,Pages!$A$2:$A$1000,0),2))</f>
        <v/>
      </c>
      <c r="W741" s="68" t="str">
        <f t="shared" si="79"/>
        <v/>
      </c>
      <c r="X741" s="68" t="str">
        <f ca="1">IF(ISNA(MATCH(B741,Pages!$A$2:$A$1000,0)),"",OFFSET(PageReference,MATCH(B741,Pages!$A$2:$A$1000,0),5)/100)</f>
        <v/>
      </c>
      <c r="Y741" s="68" t="str">
        <f ca="1">IF(ISNA(MATCH(B741,Pages!$A$2:$A$1000,0)),"",OFFSET(PageReference,MATCH(B741,Pages!$A$2:$A$1000,0),6)/100)</f>
        <v/>
      </c>
      <c r="Z741" s="70" t="str">
        <f ca="1">IF(ISNA(MATCH(B741,Pages!$A$2:$A$1000,0)),"",OFFSET(PageReference,MATCH(B741,Pages!$A$2:$A$1000,0),4)/86400)</f>
        <v/>
      </c>
    </row>
    <row r="742" spans="2:26" s="74" customFormat="1" ht="12.75" x14ac:dyDescent="0.2">
      <c r="B742" s="67" t="str">
        <f>IF(ISBLANK(Allowed!A728),"",Allowed!A728)</f>
        <v/>
      </c>
      <c r="C742" s="66" t="str">
        <f>IF(ISBLANK(Allowed!C728),"",Allowed!C728)</f>
        <v/>
      </c>
      <c r="D742" s="66" t="str">
        <f>IF(ISBLANK(Allowed!D728),"",Allowed!D728)</f>
        <v/>
      </c>
      <c r="E742" s="66" t="str">
        <f>IF(ISBLANK(Allowed!F728),"",Allowed!F728)</f>
        <v/>
      </c>
      <c r="F742" s="67" t="str">
        <f ca="1">IF(ISNA(MATCH(B742,Started!$A$2:$A$100,0)),"",OFFSET(StartedReference,MATCH(B742,Started!$A$2:$A$100,0),3))</f>
        <v/>
      </c>
      <c r="G742" s="68" t="str">
        <f t="shared" ca="1" si="77"/>
        <v/>
      </c>
      <c r="H742" s="69" t="str">
        <f ca="1">IF(ISNA(MATCH(B742,Started!$A$2:$A$1000,0)),"",OFFSET(StartedReference,MATCH(B742,Started!$A$2:$A$1000,0),5)/86400)</f>
        <v/>
      </c>
      <c r="I742" s="66" t="str">
        <f ca="1">IF(ISNA(MATCH(B742,Viewer!$A$2:$A$100,0)),"",OFFSET(ViewerReference,MATCH(B742,Viewer!$A$2:$A$100,0),3))</f>
        <v/>
      </c>
      <c r="J742" s="68" t="str">
        <f t="shared" ca="1" si="80"/>
        <v/>
      </c>
      <c r="K742" s="70" t="str">
        <f ca="1">IF(ISNA(MATCH(B742,Viewer!$A$2:$A$100,0)),"",OFFSET(ViewerReference,MATCH(B742,Viewer!$A$2:$A$100,0),5)/86400)</f>
        <v/>
      </c>
      <c r="L742" s="66" t="str">
        <f ca="1">IF(ISNA(MATCH(B742,Reader!$A$2:$A$100,0)),"",OFFSET(ReaderReference,MATCH(B742,Reader!$A$2:$A$100,0),3))</f>
        <v/>
      </c>
      <c r="M742" s="68" t="str">
        <f t="shared" ca="1" si="81"/>
        <v/>
      </c>
      <c r="N742" s="70" t="str">
        <f ca="1">IF(ISNA(MATCH(B742,Reader!$A$2:$A$100,0)),"",OFFSET(ReaderReference,MATCH(B742,Reader!$A$2:$A$100,0),5)/86400)</f>
        <v/>
      </c>
      <c r="O742" s="68" t="str">
        <f t="shared" ca="1" si="78"/>
        <v/>
      </c>
      <c r="P742" s="71" t="str">
        <f ca="1">IF(ISNA(MATCH(B742,PageBottom!$A$2:$A$1000,0)),"",OFFSET(PageBottomReference,MATCH(B742,PageBottom!$A$2:$A$1000,0),3))</f>
        <v/>
      </c>
      <c r="Q742" s="68" t="str">
        <f t="shared" ca="1" si="82"/>
        <v/>
      </c>
      <c r="R742" s="69" t="str">
        <f ca="1">IF(ISNA(MATCH(B742,PageBottom!$A$2:$A$1000,0)),"",OFFSET(PageBottomReference,MATCH(B742,PageBottom!$A$2:$A$1000,0),5)/86400)</f>
        <v/>
      </c>
      <c r="S742" s="72" t="str">
        <f t="shared" ca="1" si="83"/>
        <v/>
      </c>
      <c r="T742" s="73" t="str">
        <f ca="1">IF(ISNA(MATCH(B742,Pages!$A$2:$A$1000,0)),"",OFFSET(PageReference,MATCH(B742,Pages!$A$2:$A$1000,0),3))</f>
        <v/>
      </c>
      <c r="U742" s="66" t="str">
        <f ca="1">IF(ISNA(MATCH(B742,Pages!$A$2:$A$1000,0)),"",OFFSET(PageReference,MATCH(B742,Pages!$A$2:$A$1000,0),1))</f>
        <v/>
      </c>
      <c r="V742" s="66" t="str">
        <f ca="1">IF(ISNA(MATCH(B742,Pages!$A$2:$A$1000,0)),"",OFFSET(PageReference,MATCH(B742,Pages!$A$2:$A$1000,0),2))</f>
        <v/>
      </c>
      <c r="W742" s="68" t="str">
        <f t="shared" si="79"/>
        <v/>
      </c>
      <c r="X742" s="68" t="str">
        <f ca="1">IF(ISNA(MATCH(B742,Pages!$A$2:$A$1000,0)),"",OFFSET(PageReference,MATCH(B742,Pages!$A$2:$A$1000,0),5)/100)</f>
        <v/>
      </c>
      <c r="Y742" s="68" t="str">
        <f ca="1">IF(ISNA(MATCH(B742,Pages!$A$2:$A$1000,0)),"",OFFSET(PageReference,MATCH(B742,Pages!$A$2:$A$1000,0),6)/100)</f>
        <v/>
      </c>
      <c r="Z742" s="70" t="str">
        <f ca="1">IF(ISNA(MATCH(B742,Pages!$A$2:$A$1000,0)),"",OFFSET(PageReference,MATCH(B742,Pages!$A$2:$A$1000,0),4)/86400)</f>
        <v/>
      </c>
    </row>
    <row r="743" spans="2:26" s="74" customFormat="1" ht="12.75" x14ac:dyDescent="0.2">
      <c r="B743" s="67" t="str">
        <f>IF(ISBLANK(Allowed!A729),"",Allowed!A729)</f>
        <v/>
      </c>
      <c r="C743" s="66" t="str">
        <f>IF(ISBLANK(Allowed!C729),"",Allowed!C729)</f>
        <v/>
      </c>
      <c r="D743" s="66" t="str">
        <f>IF(ISBLANK(Allowed!D729),"",Allowed!D729)</f>
        <v/>
      </c>
      <c r="E743" s="66" t="str">
        <f>IF(ISBLANK(Allowed!F729),"",Allowed!F729)</f>
        <v/>
      </c>
      <c r="F743" s="67" t="str">
        <f ca="1">IF(ISNA(MATCH(B743,Started!$A$2:$A$100,0)),"",OFFSET(StartedReference,MATCH(B743,Started!$A$2:$A$100,0),3))</f>
        <v/>
      </c>
      <c r="G743" s="68" t="str">
        <f t="shared" ca="1" si="77"/>
        <v/>
      </c>
      <c r="H743" s="69" t="str">
        <f ca="1">IF(ISNA(MATCH(B743,Started!$A$2:$A$1000,0)),"",OFFSET(StartedReference,MATCH(B743,Started!$A$2:$A$1000,0),5)/86400)</f>
        <v/>
      </c>
      <c r="I743" s="66" t="str">
        <f ca="1">IF(ISNA(MATCH(B743,Viewer!$A$2:$A$100,0)),"",OFFSET(ViewerReference,MATCH(B743,Viewer!$A$2:$A$100,0),3))</f>
        <v/>
      </c>
      <c r="J743" s="68" t="str">
        <f t="shared" ca="1" si="80"/>
        <v/>
      </c>
      <c r="K743" s="70" t="str">
        <f ca="1">IF(ISNA(MATCH(B743,Viewer!$A$2:$A$100,0)),"",OFFSET(ViewerReference,MATCH(B743,Viewer!$A$2:$A$100,0),5)/86400)</f>
        <v/>
      </c>
      <c r="L743" s="66" t="str">
        <f ca="1">IF(ISNA(MATCH(B743,Reader!$A$2:$A$100,0)),"",OFFSET(ReaderReference,MATCH(B743,Reader!$A$2:$A$100,0),3))</f>
        <v/>
      </c>
      <c r="M743" s="68" t="str">
        <f t="shared" ca="1" si="81"/>
        <v/>
      </c>
      <c r="N743" s="70" t="str">
        <f ca="1">IF(ISNA(MATCH(B743,Reader!$A$2:$A$100,0)),"",OFFSET(ReaderReference,MATCH(B743,Reader!$A$2:$A$100,0),5)/86400)</f>
        <v/>
      </c>
      <c r="O743" s="68" t="str">
        <f t="shared" ca="1" si="78"/>
        <v/>
      </c>
      <c r="P743" s="71" t="str">
        <f ca="1">IF(ISNA(MATCH(B743,PageBottom!$A$2:$A$1000,0)),"",OFFSET(PageBottomReference,MATCH(B743,PageBottom!$A$2:$A$1000,0),3))</f>
        <v/>
      </c>
      <c r="Q743" s="68" t="str">
        <f t="shared" ca="1" si="82"/>
        <v/>
      </c>
      <c r="R743" s="69" t="str">
        <f ca="1">IF(ISNA(MATCH(B743,PageBottom!$A$2:$A$1000,0)),"",OFFSET(PageBottomReference,MATCH(B743,PageBottom!$A$2:$A$1000,0),5)/86400)</f>
        <v/>
      </c>
      <c r="S743" s="72" t="str">
        <f t="shared" ca="1" si="83"/>
        <v/>
      </c>
      <c r="T743" s="73" t="str">
        <f ca="1">IF(ISNA(MATCH(B743,Pages!$A$2:$A$1000,0)),"",OFFSET(PageReference,MATCH(B743,Pages!$A$2:$A$1000,0),3))</f>
        <v/>
      </c>
      <c r="U743" s="66" t="str">
        <f ca="1">IF(ISNA(MATCH(B743,Pages!$A$2:$A$1000,0)),"",OFFSET(PageReference,MATCH(B743,Pages!$A$2:$A$1000,0),1))</f>
        <v/>
      </c>
      <c r="V743" s="66" t="str">
        <f ca="1">IF(ISNA(MATCH(B743,Pages!$A$2:$A$1000,0)),"",OFFSET(PageReference,MATCH(B743,Pages!$A$2:$A$1000,0),2))</f>
        <v/>
      </c>
      <c r="W743" s="68" t="str">
        <f t="shared" si="79"/>
        <v/>
      </c>
      <c r="X743" s="68" t="str">
        <f ca="1">IF(ISNA(MATCH(B743,Pages!$A$2:$A$1000,0)),"",OFFSET(PageReference,MATCH(B743,Pages!$A$2:$A$1000,0),5)/100)</f>
        <v/>
      </c>
      <c r="Y743" s="68" t="str">
        <f ca="1">IF(ISNA(MATCH(B743,Pages!$A$2:$A$1000,0)),"",OFFSET(PageReference,MATCH(B743,Pages!$A$2:$A$1000,0),6)/100)</f>
        <v/>
      </c>
      <c r="Z743" s="70" t="str">
        <f ca="1">IF(ISNA(MATCH(B743,Pages!$A$2:$A$1000,0)),"",OFFSET(PageReference,MATCH(B743,Pages!$A$2:$A$1000,0),4)/86400)</f>
        <v/>
      </c>
    </row>
    <row r="744" spans="2:26" s="74" customFormat="1" ht="12.75" x14ac:dyDescent="0.2">
      <c r="B744" s="67" t="str">
        <f>IF(ISBLANK(Allowed!A730),"",Allowed!A730)</f>
        <v/>
      </c>
      <c r="C744" s="66" t="str">
        <f>IF(ISBLANK(Allowed!C730),"",Allowed!C730)</f>
        <v/>
      </c>
      <c r="D744" s="66" t="str">
        <f>IF(ISBLANK(Allowed!D730),"",Allowed!D730)</f>
        <v/>
      </c>
      <c r="E744" s="66" t="str">
        <f>IF(ISBLANK(Allowed!F730),"",Allowed!F730)</f>
        <v/>
      </c>
      <c r="F744" s="67" t="str">
        <f ca="1">IF(ISNA(MATCH(B744,Started!$A$2:$A$100,0)),"",OFFSET(StartedReference,MATCH(B744,Started!$A$2:$A$100,0),3))</f>
        <v/>
      </c>
      <c r="G744" s="68" t="str">
        <f t="shared" ca="1" si="77"/>
        <v/>
      </c>
      <c r="H744" s="69" t="str">
        <f ca="1">IF(ISNA(MATCH(B744,Started!$A$2:$A$1000,0)),"",OFFSET(StartedReference,MATCH(B744,Started!$A$2:$A$1000,0),5)/86400)</f>
        <v/>
      </c>
      <c r="I744" s="66" t="str">
        <f ca="1">IF(ISNA(MATCH(B744,Viewer!$A$2:$A$100,0)),"",OFFSET(ViewerReference,MATCH(B744,Viewer!$A$2:$A$100,0),3))</f>
        <v/>
      </c>
      <c r="J744" s="68" t="str">
        <f t="shared" ca="1" si="80"/>
        <v/>
      </c>
      <c r="K744" s="70" t="str">
        <f ca="1">IF(ISNA(MATCH(B744,Viewer!$A$2:$A$100,0)),"",OFFSET(ViewerReference,MATCH(B744,Viewer!$A$2:$A$100,0),5)/86400)</f>
        <v/>
      </c>
      <c r="L744" s="66" t="str">
        <f ca="1">IF(ISNA(MATCH(B744,Reader!$A$2:$A$100,0)),"",OFFSET(ReaderReference,MATCH(B744,Reader!$A$2:$A$100,0),3))</f>
        <v/>
      </c>
      <c r="M744" s="68" t="str">
        <f t="shared" ca="1" si="81"/>
        <v/>
      </c>
      <c r="N744" s="70" t="str">
        <f ca="1">IF(ISNA(MATCH(B744,Reader!$A$2:$A$100,0)),"",OFFSET(ReaderReference,MATCH(B744,Reader!$A$2:$A$100,0),5)/86400)</f>
        <v/>
      </c>
      <c r="O744" s="68" t="str">
        <f t="shared" ca="1" si="78"/>
        <v/>
      </c>
      <c r="P744" s="71" t="str">
        <f ca="1">IF(ISNA(MATCH(B744,PageBottom!$A$2:$A$1000,0)),"",OFFSET(PageBottomReference,MATCH(B744,PageBottom!$A$2:$A$1000,0),3))</f>
        <v/>
      </c>
      <c r="Q744" s="68" t="str">
        <f t="shared" ca="1" si="82"/>
        <v/>
      </c>
      <c r="R744" s="69" t="str">
        <f ca="1">IF(ISNA(MATCH(B744,PageBottom!$A$2:$A$1000,0)),"",OFFSET(PageBottomReference,MATCH(B744,PageBottom!$A$2:$A$1000,0),5)/86400)</f>
        <v/>
      </c>
      <c r="S744" s="72" t="str">
        <f t="shared" ca="1" si="83"/>
        <v/>
      </c>
      <c r="T744" s="73" t="str">
        <f ca="1">IF(ISNA(MATCH(B744,Pages!$A$2:$A$1000,0)),"",OFFSET(PageReference,MATCH(B744,Pages!$A$2:$A$1000,0),3))</f>
        <v/>
      </c>
      <c r="U744" s="66" t="str">
        <f ca="1">IF(ISNA(MATCH(B744,Pages!$A$2:$A$1000,0)),"",OFFSET(PageReference,MATCH(B744,Pages!$A$2:$A$1000,0),1))</f>
        <v/>
      </c>
      <c r="V744" s="66" t="str">
        <f ca="1">IF(ISNA(MATCH(B744,Pages!$A$2:$A$1000,0)),"",OFFSET(PageReference,MATCH(B744,Pages!$A$2:$A$1000,0),2))</f>
        <v/>
      </c>
      <c r="W744" s="68" t="str">
        <f t="shared" si="79"/>
        <v/>
      </c>
      <c r="X744" s="68" t="str">
        <f ca="1">IF(ISNA(MATCH(B744,Pages!$A$2:$A$1000,0)),"",OFFSET(PageReference,MATCH(B744,Pages!$A$2:$A$1000,0),5)/100)</f>
        <v/>
      </c>
      <c r="Y744" s="68" t="str">
        <f ca="1">IF(ISNA(MATCH(B744,Pages!$A$2:$A$1000,0)),"",OFFSET(PageReference,MATCH(B744,Pages!$A$2:$A$1000,0),6)/100)</f>
        <v/>
      </c>
      <c r="Z744" s="70" t="str">
        <f ca="1">IF(ISNA(MATCH(B744,Pages!$A$2:$A$1000,0)),"",OFFSET(PageReference,MATCH(B744,Pages!$A$2:$A$1000,0),4)/86400)</f>
        <v/>
      </c>
    </row>
    <row r="745" spans="2:26" s="74" customFormat="1" ht="12.75" x14ac:dyDescent="0.2">
      <c r="B745" s="67" t="str">
        <f>IF(ISBLANK(Allowed!A731),"",Allowed!A731)</f>
        <v/>
      </c>
      <c r="C745" s="66" t="str">
        <f>IF(ISBLANK(Allowed!C731),"",Allowed!C731)</f>
        <v/>
      </c>
      <c r="D745" s="66" t="str">
        <f>IF(ISBLANK(Allowed!D731),"",Allowed!D731)</f>
        <v/>
      </c>
      <c r="E745" s="66" t="str">
        <f>IF(ISBLANK(Allowed!F731),"",Allowed!F731)</f>
        <v/>
      </c>
      <c r="F745" s="67" t="str">
        <f ca="1">IF(ISNA(MATCH(B745,Started!$A$2:$A$100,0)),"",OFFSET(StartedReference,MATCH(B745,Started!$A$2:$A$100,0),3))</f>
        <v/>
      </c>
      <c r="G745" s="68" t="str">
        <f t="shared" ca="1" si="77"/>
        <v/>
      </c>
      <c r="H745" s="69" t="str">
        <f ca="1">IF(ISNA(MATCH(B745,Started!$A$2:$A$1000,0)),"",OFFSET(StartedReference,MATCH(B745,Started!$A$2:$A$1000,0),5)/86400)</f>
        <v/>
      </c>
      <c r="I745" s="66" t="str">
        <f ca="1">IF(ISNA(MATCH(B745,Viewer!$A$2:$A$100,0)),"",OFFSET(ViewerReference,MATCH(B745,Viewer!$A$2:$A$100,0),3))</f>
        <v/>
      </c>
      <c r="J745" s="68" t="str">
        <f t="shared" ca="1" si="80"/>
        <v/>
      </c>
      <c r="K745" s="70" t="str">
        <f ca="1">IF(ISNA(MATCH(B745,Viewer!$A$2:$A$100,0)),"",OFFSET(ViewerReference,MATCH(B745,Viewer!$A$2:$A$100,0),5)/86400)</f>
        <v/>
      </c>
      <c r="L745" s="66" t="str">
        <f ca="1">IF(ISNA(MATCH(B745,Reader!$A$2:$A$100,0)),"",OFFSET(ReaderReference,MATCH(B745,Reader!$A$2:$A$100,0),3))</f>
        <v/>
      </c>
      <c r="M745" s="68" t="str">
        <f t="shared" ca="1" si="81"/>
        <v/>
      </c>
      <c r="N745" s="70" t="str">
        <f ca="1">IF(ISNA(MATCH(B745,Reader!$A$2:$A$100,0)),"",OFFSET(ReaderReference,MATCH(B745,Reader!$A$2:$A$100,0),5)/86400)</f>
        <v/>
      </c>
      <c r="O745" s="68" t="str">
        <f t="shared" ca="1" si="78"/>
        <v/>
      </c>
      <c r="P745" s="71" t="str">
        <f ca="1">IF(ISNA(MATCH(B745,PageBottom!$A$2:$A$1000,0)),"",OFFSET(PageBottomReference,MATCH(B745,PageBottom!$A$2:$A$1000,0),3))</f>
        <v/>
      </c>
      <c r="Q745" s="68" t="str">
        <f t="shared" ca="1" si="82"/>
        <v/>
      </c>
      <c r="R745" s="69" t="str">
        <f ca="1">IF(ISNA(MATCH(B745,PageBottom!$A$2:$A$1000,0)),"",OFFSET(PageBottomReference,MATCH(B745,PageBottom!$A$2:$A$1000,0),5)/86400)</f>
        <v/>
      </c>
      <c r="S745" s="72" t="str">
        <f t="shared" ca="1" si="83"/>
        <v/>
      </c>
      <c r="T745" s="73" t="str">
        <f ca="1">IF(ISNA(MATCH(B745,Pages!$A$2:$A$1000,0)),"",OFFSET(PageReference,MATCH(B745,Pages!$A$2:$A$1000,0),3))</f>
        <v/>
      </c>
      <c r="U745" s="66" t="str">
        <f ca="1">IF(ISNA(MATCH(B745,Pages!$A$2:$A$1000,0)),"",OFFSET(PageReference,MATCH(B745,Pages!$A$2:$A$1000,0),1))</f>
        <v/>
      </c>
      <c r="V745" s="66" t="str">
        <f ca="1">IF(ISNA(MATCH(B745,Pages!$A$2:$A$1000,0)),"",OFFSET(PageReference,MATCH(B745,Pages!$A$2:$A$1000,0),2))</f>
        <v/>
      </c>
      <c r="W745" s="68" t="str">
        <f t="shared" si="79"/>
        <v/>
      </c>
      <c r="X745" s="68" t="str">
        <f ca="1">IF(ISNA(MATCH(B745,Pages!$A$2:$A$1000,0)),"",OFFSET(PageReference,MATCH(B745,Pages!$A$2:$A$1000,0),5)/100)</f>
        <v/>
      </c>
      <c r="Y745" s="68" t="str">
        <f ca="1">IF(ISNA(MATCH(B745,Pages!$A$2:$A$1000,0)),"",OFFSET(PageReference,MATCH(B745,Pages!$A$2:$A$1000,0),6)/100)</f>
        <v/>
      </c>
      <c r="Z745" s="70" t="str">
        <f ca="1">IF(ISNA(MATCH(B745,Pages!$A$2:$A$1000,0)),"",OFFSET(PageReference,MATCH(B745,Pages!$A$2:$A$1000,0),4)/86400)</f>
        <v/>
      </c>
    </row>
    <row r="746" spans="2:26" s="74" customFormat="1" ht="12.75" x14ac:dyDescent="0.2">
      <c r="B746" s="67" t="str">
        <f>IF(ISBLANK(Allowed!A732),"",Allowed!A732)</f>
        <v/>
      </c>
      <c r="C746" s="66" t="str">
        <f>IF(ISBLANK(Allowed!C732),"",Allowed!C732)</f>
        <v/>
      </c>
      <c r="D746" s="66" t="str">
        <f>IF(ISBLANK(Allowed!D732),"",Allowed!D732)</f>
        <v/>
      </c>
      <c r="E746" s="66" t="str">
        <f>IF(ISBLANK(Allowed!F732),"",Allowed!F732)</f>
        <v/>
      </c>
      <c r="F746" s="67" t="str">
        <f ca="1">IF(ISNA(MATCH(B746,Started!$A$2:$A$100,0)),"",OFFSET(StartedReference,MATCH(B746,Started!$A$2:$A$100,0),3))</f>
        <v/>
      </c>
      <c r="G746" s="68" t="str">
        <f t="shared" ca="1" si="77"/>
        <v/>
      </c>
      <c r="H746" s="69" t="str">
        <f ca="1">IF(ISNA(MATCH(B746,Started!$A$2:$A$1000,0)),"",OFFSET(StartedReference,MATCH(B746,Started!$A$2:$A$1000,0),5)/86400)</f>
        <v/>
      </c>
      <c r="I746" s="66" t="str">
        <f ca="1">IF(ISNA(MATCH(B746,Viewer!$A$2:$A$100,0)),"",OFFSET(ViewerReference,MATCH(B746,Viewer!$A$2:$A$100,0),3))</f>
        <v/>
      </c>
      <c r="J746" s="68" t="str">
        <f t="shared" ca="1" si="80"/>
        <v/>
      </c>
      <c r="K746" s="70" t="str">
        <f ca="1">IF(ISNA(MATCH(B746,Viewer!$A$2:$A$100,0)),"",OFFSET(ViewerReference,MATCH(B746,Viewer!$A$2:$A$100,0),5)/86400)</f>
        <v/>
      </c>
      <c r="L746" s="66" t="str">
        <f ca="1">IF(ISNA(MATCH(B746,Reader!$A$2:$A$100,0)),"",OFFSET(ReaderReference,MATCH(B746,Reader!$A$2:$A$100,0),3))</f>
        <v/>
      </c>
      <c r="M746" s="68" t="str">
        <f t="shared" ca="1" si="81"/>
        <v/>
      </c>
      <c r="N746" s="70" t="str">
        <f ca="1">IF(ISNA(MATCH(B746,Reader!$A$2:$A$100,0)),"",OFFSET(ReaderReference,MATCH(B746,Reader!$A$2:$A$100,0),5)/86400)</f>
        <v/>
      </c>
      <c r="O746" s="68" t="str">
        <f t="shared" ca="1" si="78"/>
        <v/>
      </c>
      <c r="P746" s="71" t="str">
        <f ca="1">IF(ISNA(MATCH(B746,PageBottom!$A$2:$A$1000,0)),"",OFFSET(PageBottomReference,MATCH(B746,PageBottom!$A$2:$A$1000,0),3))</f>
        <v/>
      </c>
      <c r="Q746" s="68" t="str">
        <f t="shared" ca="1" si="82"/>
        <v/>
      </c>
      <c r="R746" s="69" t="str">
        <f ca="1">IF(ISNA(MATCH(B746,PageBottom!$A$2:$A$1000,0)),"",OFFSET(PageBottomReference,MATCH(B746,PageBottom!$A$2:$A$1000,0),5)/86400)</f>
        <v/>
      </c>
      <c r="S746" s="72" t="str">
        <f t="shared" ca="1" si="83"/>
        <v/>
      </c>
      <c r="T746" s="73" t="str">
        <f ca="1">IF(ISNA(MATCH(B746,Pages!$A$2:$A$1000,0)),"",OFFSET(PageReference,MATCH(B746,Pages!$A$2:$A$1000,0),3))</f>
        <v/>
      </c>
      <c r="U746" s="66" t="str">
        <f ca="1">IF(ISNA(MATCH(B746,Pages!$A$2:$A$1000,0)),"",OFFSET(PageReference,MATCH(B746,Pages!$A$2:$A$1000,0),1))</f>
        <v/>
      </c>
      <c r="V746" s="66" t="str">
        <f ca="1">IF(ISNA(MATCH(B746,Pages!$A$2:$A$1000,0)),"",OFFSET(PageReference,MATCH(B746,Pages!$A$2:$A$1000,0),2))</f>
        <v/>
      </c>
      <c r="W746" s="68" t="str">
        <f t="shared" si="79"/>
        <v/>
      </c>
      <c r="X746" s="68" t="str">
        <f ca="1">IF(ISNA(MATCH(B746,Pages!$A$2:$A$1000,0)),"",OFFSET(PageReference,MATCH(B746,Pages!$A$2:$A$1000,0),5)/100)</f>
        <v/>
      </c>
      <c r="Y746" s="68" t="str">
        <f ca="1">IF(ISNA(MATCH(B746,Pages!$A$2:$A$1000,0)),"",OFFSET(PageReference,MATCH(B746,Pages!$A$2:$A$1000,0),6)/100)</f>
        <v/>
      </c>
      <c r="Z746" s="70" t="str">
        <f ca="1">IF(ISNA(MATCH(B746,Pages!$A$2:$A$1000,0)),"",OFFSET(PageReference,MATCH(B746,Pages!$A$2:$A$1000,0),4)/86400)</f>
        <v/>
      </c>
    </row>
    <row r="747" spans="2:26" s="74" customFormat="1" ht="12.75" x14ac:dyDescent="0.2">
      <c r="B747" s="67" t="str">
        <f>IF(ISBLANK(Allowed!A733),"",Allowed!A733)</f>
        <v/>
      </c>
      <c r="C747" s="66" t="str">
        <f>IF(ISBLANK(Allowed!C733),"",Allowed!C733)</f>
        <v/>
      </c>
      <c r="D747" s="66" t="str">
        <f>IF(ISBLANK(Allowed!D733),"",Allowed!D733)</f>
        <v/>
      </c>
      <c r="E747" s="66" t="str">
        <f>IF(ISBLANK(Allowed!F733),"",Allowed!F733)</f>
        <v/>
      </c>
      <c r="F747" s="67" t="str">
        <f ca="1">IF(ISNA(MATCH(B747,Started!$A$2:$A$100,0)),"",OFFSET(StartedReference,MATCH(B747,Started!$A$2:$A$100,0),3))</f>
        <v/>
      </c>
      <c r="G747" s="68" t="str">
        <f t="shared" ca="1" si="77"/>
        <v/>
      </c>
      <c r="H747" s="69" t="str">
        <f ca="1">IF(ISNA(MATCH(B747,Started!$A$2:$A$1000,0)),"",OFFSET(StartedReference,MATCH(B747,Started!$A$2:$A$1000,0),5)/86400)</f>
        <v/>
      </c>
      <c r="I747" s="66" t="str">
        <f ca="1">IF(ISNA(MATCH(B747,Viewer!$A$2:$A$100,0)),"",OFFSET(ViewerReference,MATCH(B747,Viewer!$A$2:$A$100,0),3))</f>
        <v/>
      </c>
      <c r="J747" s="68" t="str">
        <f t="shared" ca="1" si="80"/>
        <v/>
      </c>
      <c r="K747" s="70" t="str">
        <f ca="1">IF(ISNA(MATCH(B747,Viewer!$A$2:$A$100,0)),"",OFFSET(ViewerReference,MATCH(B747,Viewer!$A$2:$A$100,0),5)/86400)</f>
        <v/>
      </c>
      <c r="L747" s="66" t="str">
        <f ca="1">IF(ISNA(MATCH(B747,Reader!$A$2:$A$100,0)),"",OFFSET(ReaderReference,MATCH(B747,Reader!$A$2:$A$100,0),3))</f>
        <v/>
      </c>
      <c r="M747" s="68" t="str">
        <f t="shared" ca="1" si="81"/>
        <v/>
      </c>
      <c r="N747" s="70" t="str">
        <f ca="1">IF(ISNA(MATCH(B747,Reader!$A$2:$A$100,0)),"",OFFSET(ReaderReference,MATCH(B747,Reader!$A$2:$A$100,0),5)/86400)</f>
        <v/>
      </c>
      <c r="O747" s="68" t="str">
        <f t="shared" ca="1" si="78"/>
        <v/>
      </c>
      <c r="P747" s="71" t="str">
        <f ca="1">IF(ISNA(MATCH(B747,PageBottom!$A$2:$A$1000,0)),"",OFFSET(PageBottomReference,MATCH(B747,PageBottom!$A$2:$A$1000,0),3))</f>
        <v/>
      </c>
      <c r="Q747" s="68" t="str">
        <f t="shared" ca="1" si="82"/>
        <v/>
      </c>
      <c r="R747" s="69" t="str">
        <f ca="1">IF(ISNA(MATCH(B747,PageBottom!$A$2:$A$1000,0)),"",OFFSET(PageBottomReference,MATCH(B747,PageBottom!$A$2:$A$1000,0),5)/86400)</f>
        <v/>
      </c>
      <c r="S747" s="72" t="str">
        <f t="shared" ca="1" si="83"/>
        <v/>
      </c>
      <c r="T747" s="73" t="str">
        <f ca="1">IF(ISNA(MATCH(B747,Pages!$A$2:$A$1000,0)),"",OFFSET(PageReference,MATCH(B747,Pages!$A$2:$A$1000,0),3))</f>
        <v/>
      </c>
      <c r="U747" s="66" t="str">
        <f ca="1">IF(ISNA(MATCH(B747,Pages!$A$2:$A$1000,0)),"",OFFSET(PageReference,MATCH(B747,Pages!$A$2:$A$1000,0),1))</f>
        <v/>
      </c>
      <c r="V747" s="66" t="str">
        <f ca="1">IF(ISNA(MATCH(B747,Pages!$A$2:$A$1000,0)),"",OFFSET(PageReference,MATCH(B747,Pages!$A$2:$A$1000,0),2))</f>
        <v/>
      </c>
      <c r="W747" s="68" t="str">
        <f t="shared" si="79"/>
        <v/>
      </c>
      <c r="X747" s="68" t="str">
        <f ca="1">IF(ISNA(MATCH(B747,Pages!$A$2:$A$1000,0)),"",OFFSET(PageReference,MATCH(B747,Pages!$A$2:$A$1000,0),5)/100)</f>
        <v/>
      </c>
      <c r="Y747" s="68" t="str">
        <f ca="1">IF(ISNA(MATCH(B747,Pages!$A$2:$A$1000,0)),"",OFFSET(PageReference,MATCH(B747,Pages!$A$2:$A$1000,0),6)/100)</f>
        <v/>
      </c>
      <c r="Z747" s="70" t="str">
        <f ca="1">IF(ISNA(MATCH(B747,Pages!$A$2:$A$1000,0)),"",OFFSET(PageReference,MATCH(B747,Pages!$A$2:$A$1000,0),4)/86400)</f>
        <v/>
      </c>
    </row>
    <row r="748" spans="2:26" s="74" customFormat="1" ht="12.75" x14ac:dyDescent="0.2">
      <c r="B748" s="67" t="str">
        <f>IF(ISBLANK(Allowed!A734),"",Allowed!A734)</f>
        <v/>
      </c>
      <c r="C748" s="66" t="str">
        <f>IF(ISBLANK(Allowed!C734),"",Allowed!C734)</f>
        <v/>
      </c>
      <c r="D748" s="66" t="str">
        <f>IF(ISBLANK(Allowed!D734),"",Allowed!D734)</f>
        <v/>
      </c>
      <c r="E748" s="66" t="str">
        <f>IF(ISBLANK(Allowed!F734),"",Allowed!F734)</f>
        <v/>
      </c>
      <c r="F748" s="67" t="str">
        <f ca="1">IF(ISNA(MATCH(B748,Started!$A$2:$A$100,0)),"",OFFSET(StartedReference,MATCH(B748,Started!$A$2:$A$100,0),3))</f>
        <v/>
      </c>
      <c r="G748" s="68" t="str">
        <f t="shared" ca="1" si="77"/>
        <v/>
      </c>
      <c r="H748" s="69" t="str">
        <f ca="1">IF(ISNA(MATCH(B748,Started!$A$2:$A$1000,0)),"",OFFSET(StartedReference,MATCH(B748,Started!$A$2:$A$1000,0),5)/86400)</f>
        <v/>
      </c>
      <c r="I748" s="66" t="str">
        <f ca="1">IF(ISNA(MATCH(B748,Viewer!$A$2:$A$100,0)),"",OFFSET(ViewerReference,MATCH(B748,Viewer!$A$2:$A$100,0),3))</f>
        <v/>
      </c>
      <c r="J748" s="68" t="str">
        <f t="shared" ca="1" si="80"/>
        <v/>
      </c>
      <c r="K748" s="70" t="str">
        <f ca="1">IF(ISNA(MATCH(B748,Viewer!$A$2:$A$100,0)),"",OFFSET(ViewerReference,MATCH(B748,Viewer!$A$2:$A$100,0),5)/86400)</f>
        <v/>
      </c>
      <c r="L748" s="66" t="str">
        <f ca="1">IF(ISNA(MATCH(B748,Reader!$A$2:$A$100,0)),"",OFFSET(ReaderReference,MATCH(B748,Reader!$A$2:$A$100,0),3))</f>
        <v/>
      </c>
      <c r="M748" s="68" t="str">
        <f t="shared" ca="1" si="81"/>
        <v/>
      </c>
      <c r="N748" s="70" t="str">
        <f ca="1">IF(ISNA(MATCH(B748,Reader!$A$2:$A$100,0)),"",OFFSET(ReaderReference,MATCH(B748,Reader!$A$2:$A$100,0),5)/86400)</f>
        <v/>
      </c>
      <c r="O748" s="68" t="str">
        <f t="shared" ca="1" si="78"/>
        <v/>
      </c>
      <c r="P748" s="71" t="str">
        <f ca="1">IF(ISNA(MATCH(B748,PageBottom!$A$2:$A$1000,0)),"",OFFSET(PageBottomReference,MATCH(B748,PageBottom!$A$2:$A$1000,0),3))</f>
        <v/>
      </c>
      <c r="Q748" s="68" t="str">
        <f t="shared" ca="1" si="82"/>
        <v/>
      </c>
      <c r="R748" s="69" t="str">
        <f ca="1">IF(ISNA(MATCH(B748,PageBottom!$A$2:$A$1000,0)),"",OFFSET(PageBottomReference,MATCH(B748,PageBottom!$A$2:$A$1000,0),5)/86400)</f>
        <v/>
      </c>
      <c r="S748" s="72" t="str">
        <f t="shared" ca="1" si="83"/>
        <v/>
      </c>
      <c r="T748" s="73" t="str">
        <f ca="1">IF(ISNA(MATCH(B748,Pages!$A$2:$A$1000,0)),"",OFFSET(PageReference,MATCH(B748,Pages!$A$2:$A$1000,0),3))</f>
        <v/>
      </c>
      <c r="U748" s="66" t="str">
        <f ca="1">IF(ISNA(MATCH(B748,Pages!$A$2:$A$1000,0)),"",OFFSET(PageReference,MATCH(B748,Pages!$A$2:$A$1000,0),1))</f>
        <v/>
      </c>
      <c r="V748" s="66" t="str">
        <f ca="1">IF(ISNA(MATCH(B748,Pages!$A$2:$A$1000,0)),"",OFFSET(PageReference,MATCH(B748,Pages!$A$2:$A$1000,0),2))</f>
        <v/>
      </c>
      <c r="W748" s="68" t="str">
        <f t="shared" si="79"/>
        <v/>
      </c>
      <c r="X748" s="68" t="str">
        <f ca="1">IF(ISNA(MATCH(B748,Pages!$A$2:$A$1000,0)),"",OFFSET(PageReference,MATCH(B748,Pages!$A$2:$A$1000,0),5)/100)</f>
        <v/>
      </c>
      <c r="Y748" s="68" t="str">
        <f ca="1">IF(ISNA(MATCH(B748,Pages!$A$2:$A$1000,0)),"",OFFSET(PageReference,MATCH(B748,Pages!$A$2:$A$1000,0),6)/100)</f>
        <v/>
      </c>
      <c r="Z748" s="70" t="str">
        <f ca="1">IF(ISNA(MATCH(B748,Pages!$A$2:$A$1000,0)),"",OFFSET(PageReference,MATCH(B748,Pages!$A$2:$A$1000,0),4)/86400)</f>
        <v/>
      </c>
    </row>
    <row r="749" spans="2:26" s="74" customFormat="1" ht="12.75" x14ac:dyDescent="0.2">
      <c r="B749" s="67" t="str">
        <f>IF(ISBLANK(Allowed!A735),"",Allowed!A735)</f>
        <v/>
      </c>
      <c r="C749" s="66" t="str">
        <f>IF(ISBLANK(Allowed!C735),"",Allowed!C735)</f>
        <v/>
      </c>
      <c r="D749" s="66" t="str">
        <f>IF(ISBLANK(Allowed!D735),"",Allowed!D735)</f>
        <v/>
      </c>
      <c r="E749" s="66" t="str">
        <f>IF(ISBLANK(Allowed!F735),"",Allowed!F735)</f>
        <v/>
      </c>
      <c r="F749" s="67" t="str">
        <f ca="1">IF(ISNA(MATCH(B749,Started!$A$2:$A$100,0)),"",OFFSET(StartedReference,MATCH(B749,Started!$A$2:$A$100,0),3))</f>
        <v/>
      </c>
      <c r="G749" s="68" t="str">
        <f t="shared" ca="1" si="77"/>
        <v/>
      </c>
      <c r="H749" s="69" t="str">
        <f ca="1">IF(ISNA(MATCH(B749,Started!$A$2:$A$1000,0)),"",OFFSET(StartedReference,MATCH(B749,Started!$A$2:$A$1000,0),5)/86400)</f>
        <v/>
      </c>
      <c r="I749" s="66" t="str">
        <f ca="1">IF(ISNA(MATCH(B749,Viewer!$A$2:$A$100,0)),"",OFFSET(ViewerReference,MATCH(B749,Viewer!$A$2:$A$100,0),3))</f>
        <v/>
      </c>
      <c r="J749" s="68" t="str">
        <f t="shared" ca="1" si="80"/>
        <v/>
      </c>
      <c r="K749" s="70" t="str">
        <f ca="1">IF(ISNA(MATCH(B749,Viewer!$A$2:$A$100,0)),"",OFFSET(ViewerReference,MATCH(B749,Viewer!$A$2:$A$100,0),5)/86400)</f>
        <v/>
      </c>
      <c r="L749" s="66" t="str">
        <f ca="1">IF(ISNA(MATCH(B749,Reader!$A$2:$A$100,0)),"",OFFSET(ReaderReference,MATCH(B749,Reader!$A$2:$A$100,0),3))</f>
        <v/>
      </c>
      <c r="M749" s="68" t="str">
        <f t="shared" ca="1" si="81"/>
        <v/>
      </c>
      <c r="N749" s="70" t="str">
        <f ca="1">IF(ISNA(MATCH(B749,Reader!$A$2:$A$100,0)),"",OFFSET(ReaderReference,MATCH(B749,Reader!$A$2:$A$100,0),5)/86400)</f>
        <v/>
      </c>
      <c r="O749" s="68" t="str">
        <f t="shared" ca="1" si="78"/>
        <v/>
      </c>
      <c r="P749" s="71" t="str">
        <f ca="1">IF(ISNA(MATCH(B749,PageBottom!$A$2:$A$1000,0)),"",OFFSET(PageBottomReference,MATCH(B749,PageBottom!$A$2:$A$1000,0),3))</f>
        <v/>
      </c>
      <c r="Q749" s="68" t="str">
        <f t="shared" ca="1" si="82"/>
        <v/>
      </c>
      <c r="R749" s="69" t="str">
        <f ca="1">IF(ISNA(MATCH(B749,PageBottom!$A$2:$A$1000,0)),"",OFFSET(PageBottomReference,MATCH(B749,PageBottom!$A$2:$A$1000,0),5)/86400)</f>
        <v/>
      </c>
      <c r="S749" s="72" t="str">
        <f t="shared" ca="1" si="83"/>
        <v/>
      </c>
      <c r="T749" s="73" t="str">
        <f ca="1">IF(ISNA(MATCH(B749,Pages!$A$2:$A$1000,0)),"",OFFSET(PageReference,MATCH(B749,Pages!$A$2:$A$1000,0),3))</f>
        <v/>
      </c>
      <c r="U749" s="66" t="str">
        <f ca="1">IF(ISNA(MATCH(B749,Pages!$A$2:$A$1000,0)),"",OFFSET(PageReference,MATCH(B749,Pages!$A$2:$A$1000,0),1))</f>
        <v/>
      </c>
      <c r="V749" s="66" t="str">
        <f ca="1">IF(ISNA(MATCH(B749,Pages!$A$2:$A$1000,0)),"",OFFSET(PageReference,MATCH(B749,Pages!$A$2:$A$1000,0),2))</f>
        <v/>
      </c>
      <c r="W749" s="68" t="str">
        <f t="shared" si="79"/>
        <v/>
      </c>
      <c r="X749" s="68" t="str">
        <f ca="1">IF(ISNA(MATCH(B749,Pages!$A$2:$A$1000,0)),"",OFFSET(PageReference,MATCH(B749,Pages!$A$2:$A$1000,0),5)/100)</f>
        <v/>
      </c>
      <c r="Y749" s="68" t="str">
        <f ca="1">IF(ISNA(MATCH(B749,Pages!$A$2:$A$1000,0)),"",OFFSET(PageReference,MATCH(B749,Pages!$A$2:$A$1000,0),6)/100)</f>
        <v/>
      </c>
      <c r="Z749" s="70" t="str">
        <f ca="1">IF(ISNA(MATCH(B749,Pages!$A$2:$A$1000,0)),"",OFFSET(PageReference,MATCH(B749,Pages!$A$2:$A$1000,0),4)/86400)</f>
        <v/>
      </c>
    </row>
    <row r="750" spans="2:26" s="74" customFormat="1" ht="12.75" x14ac:dyDescent="0.2">
      <c r="B750" s="67" t="str">
        <f>IF(ISBLANK(Allowed!A736),"",Allowed!A736)</f>
        <v/>
      </c>
      <c r="C750" s="66" t="str">
        <f>IF(ISBLANK(Allowed!C736),"",Allowed!C736)</f>
        <v/>
      </c>
      <c r="D750" s="66" t="str">
        <f>IF(ISBLANK(Allowed!D736),"",Allowed!D736)</f>
        <v/>
      </c>
      <c r="E750" s="66" t="str">
        <f>IF(ISBLANK(Allowed!F736),"",Allowed!F736)</f>
        <v/>
      </c>
      <c r="F750" s="67" t="str">
        <f ca="1">IF(ISNA(MATCH(B750,Started!$A$2:$A$100,0)),"",OFFSET(StartedReference,MATCH(B750,Started!$A$2:$A$100,0),3))</f>
        <v/>
      </c>
      <c r="G750" s="68" t="str">
        <f t="shared" ca="1" si="77"/>
        <v/>
      </c>
      <c r="H750" s="69" t="str">
        <f ca="1">IF(ISNA(MATCH(B750,Started!$A$2:$A$1000,0)),"",OFFSET(StartedReference,MATCH(B750,Started!$A$2:$A$1000,0),5)/86400)</f>
        <v/>
      </c>
      <c r="I750" s="66" t="str">
        <f ca="1">IF(ISNA(MATCH(B750,Viewer!$A$2:$A$100,0)),"",OFFSET(ViewerReference,MATCH(B750,Viewer!$A$2:$A$100,0),3))</f>
        <v/>
      </c>
      <c r="J750" s="68" t="str">
        <f t="shared" ca="1" si="80"/>
        <v/>
      </c>
      <c r="K750" s="70" t="str">
        <f ca="1">IF(ISNA(MATCH(B750,Viewer!$A$2:$A$100,0)),"",OFFSET(ViewerReference,MATCH(B750,Viewer!$A$2:$A$100,0),5)/86400)</f>
        <v/>
      </c>
      <c r="L750" s="66" t="str">
        <f ca="1">IF(ISNA(MATCH(B750,Reader!$A$2:$A$100,0)),"",OFFSET(ReaderReference,MATCH(B750,Reader!$A$2:$A$100,0),3))</f>
        <v/>
      </c>
      <c r="M750" s="68" t="str">
        <f t="shared" ca="1" si="81"/>
        <v/>
      </c>
      <c r="N750" s="70" t="str">
        <f ca="1">IF(ISNA(MATCH(B750,Reader!$A$2:$A$100,0)),"",OFFSET(ReaderReference,MATCH(B750,Reader!$A$2:$A$100,0),5)/86400)</f>
        <v/>
      </c>
      <c r="O750" s="68" t="str">
        <f t="shared" ca="1" si="78"/>
        <v/>
      </c>
      <c r="P750" s="71" t="str">
        <f ca="1">IF(ISNA(MATCH(B750,PageBottom!$A$2:$A$1000,0)),"",OFFSET(PageBottomReference,MATCH(B750,PageBottom!$A$2:$A$1000,0),3))</f>
        <v/>
      </c>
      <c r="Q750" s="68" t="str">
        <f t="shared" ca="1" si="82"/>
        <v/>
      </c>
      <c r="R750" s="69" t="str">
        <f ca="1">IF(ISNA(MATCH(B750,PageBottom!$A$2:$A$1000,0)),"",OFFSET(PageBottomReference,MATCH(B750,PageBottom!$A$2:$A$1000,0),5)/86400)</f>
        <v/>
      </c>
      <c r="S750" s="72" t="str">
        <f t="shared" ca="1" si="83"/>
        <v/>
      </c>
      <c r="T750" s="73" t="str">
        <f ca="1">IF(ISNA(MATCH(B750,Pages!$A$2:$A$1000,0)),"",OFFSET(PageReference,MATCH(B750,Pages!$A$2:$A$1000,0),3))</f>
        <v/>
      </c>
      <c r="U750" s="66" t="str">
        <f ca="1">IF(ISNA(MATCH(B750,Pages!$A$2:$A$1000,0)),"",OFFSET(PageReference,MATCH(B750,Pages!$A$2:$A$1000,0),1))</f>
        <v/>
      </c>
      <c r="V750" s="66" t="str">
        <f ca="1">IF(ISNA(MATCH(B750,Pages!$A$2:$A$1000,0)),"",OFFSET(PageReference,MATCH(B750,Pages!$A$2:$A$1000,0),2))</f>
        <v/>
      </c>
      <c r="W750" s="68" t="str">
        <f t="shared" si="79"/>
        <v/>
      </c>
      <c r="X750" s="68" t="str">
        <f ca="1">IF(ISNA(MATCH(B750,Pages!$A$2:$A$1000,0)),"",OFFSET(PageReference,MATCH(B750,Pages!$A$2:$A$1000,0),5)/100)</f>
        <v/>
      </c>
      <c r="Y750" s="68" t="str">
        <f ca="1">IF(ISNA(MATCH(B750,Pages!$A$2:$A$1000,0)),"",OFFSET(PageReference,MATCH(B750,Pages!$A$2:$A$1000,0),6)/100)</f>
        <v/>
      </c>
      <c r="Z750" s="70" t="str">
        <f ca="1">IF(ISNA(MATCH(B750,Pages!$A$2:$A$1000,0)),"",OFFSET(PageReference,MATCH(B750,Pages!$A$2:$A$1000,0),4)/86400)</f>
        <v/>
      </c>
    </row>
    <row r="751" spans="2:26" s="74" customFormat="1" ht="12.75" x14ac:dyDescent="0.2">
      <c r="B751" s="67" t="str">
        <f>IF(ISBLANK(Allowed!A737),"",Allowed!A737)</f>
        <v/>
      </c>
      <c r="C751" s="66" t="str">
        <f>IF(ISBLANK(Allowed!C737),"",Allowed!C737)</f>
        <v/>
      </c>
      <c r="D751" s="66" t="str">
        <f>IF(ISBLANK(Allowed!D737),"",Allowed!D737)</f>
        <v/>
      </c>
      <c r="E751" s="66" t="str">
        <f>IF(ISBLANK(Allowed!F737),"",Allowed!F737)</f>
        <v/>
      </c>
      <c r="F751" s="67" t="str">
        <f ca="1">IF(ISNA(MATCH(B751,Started!$A$2:$A$100,0)),"",OFFSET(StartedReference,MATCH(B751,Started!$A$2:$A$100,0),3))</f>
        <v/>
      </c>
      <c r="G751" s="68" t="str">
        <f t="shared" ca="1" si="77"/>
        <v/>
      </c>
      <c r="H751" s="69" t="str">
        <f ca="1">IF(ISNA(MATCH(B751,Started!$A$2:$A$1000,0)),"",OFFSET(StartedReference,MATCH(B751,Started!$A$2:$A$1000,0),5)/86400)</f>
        <v/>
      </c>
      <c r="I751" s="66" t="str">
        <f ca="1">IF(ISNA(MATCH(B751,Viewer!$A$2:$A$100,0)),"",OFFSET(ViewerReference,MATCH(B751,Viewer!$A$2:$A$100,0),3))</f>
        <v/>
      </c>
      <c r="J751" s="68" t="str">
        <f t="shared" ca="1" si="80"/>
        <v/>
      </c>
      <c r="K751" s="70" t="str">
        <f ca="1">IF(ISNA(MATCH(B751,Viewer!$A$2:$A$100,0)),"",OFFSET(ViewerReference,MATCH(B751,Viewer!$A$2:$A$100,0),5)/86400)</f>
        <v/>
      </c>
      <c r="L751" s="66" t="str">
        <f ca="1">IF(ISNA(MATCH(B751,Reader!$A$2:$A$100,0)),"",OFFSET(ReaderReference,MATCH(B751,Reader!$A$2:$A$100,0),3))</f>
        <v/>
      </c>
      <c r="M751" s="68" t="str">
        <f t="shared" ca="1" si="81"/>
        <v/>
      </c>
      <c r="N751" s="70" t="str">
        <f ca="1">IF(ISNA(MATCH(B751,Reader!$A$2:$A$100,0)),"",OFFSET(ReaderReference,MATCH(B751,Reader!$A$2:$A$100,0),5)/86400)</f>
        <v/>
      </c>
      <c r="O751" s="68" t="str">
        <f t="shared" ca="1" si="78"/>
        <v/>
      </c>
      <c r="P751" s="71" t="str">
        <f ca="1">IF(ISNA(MATCH(B751,PageBottom!$A$2:$A$1000,0)),"",OFFSET(PageBottomReference,MATCH(B751,PageBottom!$A$2:$A$1000,0),3))</f>
        <v/>
      </c>
      <c r="Q751" s="68" t="str">
        <f t="shared" ca="1" si="82"/>
        <v/>
      </c>
      <c r="R751" s="69" t="str">
        <f ca="1">IF(ISNA(MATCH(B751,PageBottom!$A$2:$A$1000,0)),"",OFFSET(PageBottomReference,MATCH(B751,PageBottom!$A$2:$A$1000,0),5)/86400)</f>
        <v/>
      </c>
      <c r="S751" s="72" t="str">
        <f t="shared" ca="1" si="83"/>
        <v/>
      </c>
      <c r="T751" s="73" t="str">
        <f ca="1">IF(ISNA(MATCH(B751,Pages!$A$2:$A$1000,0)),"",OFFSET(PageReference,MATCH(B751,Pages!$A$2:$A$1000,0),3))</f>
        <v/>
      </c>
      <c r="U751" s="66" t="str">
        <f ca="1">IF(ISNA(MATCH(B751,Pages!$A$2:$A$1000,0)),"",OFFSET(PageReference,MATCH(B751,Pages!$A$2:$A$1000,0),1))</f>
        <v/>
      </c>
      <c r="V751" s="66" t="str">
        <f ca="1">IF(ISNA(MATCH(B751,Pages!$A$2:$A$1000,0)),"",OFFSET(PageReference,MATCH(B751,Pages!$A$2:$A$1000,0),2))</f>
        <v/>
      </c>
      <c r="W751" s="68" t="str">
        <f t="shared" si="79"/>
        <v/>
      </c>
      <c r="X751" s="68" t="str">
        <f ca="1">IF(ISNA(MATCH(B751,Pages!$A$2:$A$1000,0)),"",OFFSET(PageReference,MATCH(B751,Pages!$A$2:$A$1000,0),5)/100)</f>
        <v/>
      </c>
      <c r="Y751" s="68" t="str">
        <f ca="1">IF(ISNA(MATCH(B751,Pages!$A$2:$A$1000,0)),"",OFFSET(PageReference,MATCH(B751,Pages!$A$2:$A$1000,0),6)/100)</f>
        <v/>
      </c>
      <c r="Z751" s="70" t="str">
        <f ca="1">IF(ISNA(MATCH(B751,Pages!$A$2:$A$1000,0)),"",OFFSET(PageReference,MATCH(B751,Pages!$A$2:$A$1000,0),4)/86400)</f>
        <v/>
      </c>
    </row>
    <row r="752" spans="2:26" s="74" customFormat="1" ht="12.75" x14ac:dyDescent="0.2">
      <c r="B752" s="67" t="str">
        <f>IF(ISBLANK(Allowed!A738),"",Allowed!A738)</f>
        <v/>
      </c>
      <c r="C752" s="66" t="str">
        <f>IF(ISBLANK(Allowed!C738),"",Allowed!C738)</f>
        <v/>
      </c>
      <c r="D752" s="66" t="str">
        <f>IF(ISBLANK(Allowed!D738),"",Allowed!D738)</f>
        <v/>
      </c>
      <c r="E752" s="66" t="str">
        <f>IF(ISBLANK(Allowed!F738),"",Allowed!F738)</f>
        <v/>
      </c>
      <c r="F752" s="67" t="str">
        <f ca="1">IF(ISNA(MATCH(B752,Started!$A$2:$A$100,0)),"",OFFSET(StartedReference,MATCH(B752,Started!$A$2:$A$100,0),3))</f>
        <v/>
      </c>
      <c r="G752" s="68" t="str">
        <f t="shared" ca="1" si="77"/>
        <v/>
      </c>
      <c r="H752" s="69" t="str">
        <f ca="1">IF(ISNA(MATCH(B752,Started!$A$2:$A$1000,0)),"",OFFSET(StartedReference,MATCH(B752,Started!$A$2:$A$1000,0),5)/86400)</f>
        <v/>
      </c>
      <c r="I752" s="66" t="str">
        <f ca="1">IF(ISNA(MATCH(B752,Viewer!$A$2:$A$100,0)),"",OFFSET(ViewerReference,MATCH(B752,Viewer!$A$2:$A$100,0),3))</f>
        <v/>
      </c>
      <c r="J752" s="68" t="str">
        <f t="shared" ca="1" si="80"/>
        <v/>
      </c>
      <c r="K752" s="70" t="str">
        <f ca="1">IF(ISNA(MATCH(B752,Viewer!$A$2:$A$100,0)),"",OFFSET(ViewerReference,MATCH(B752,Viewer!$A$2:$A$100,0),5)/86400)</f>
        <v/>
      </c>
      <c r="L752" s="66" t="str">
        <f ca="1">IF(ISNA(MATCH(B752,Reader!$A$2:$A$100,0)),"",OFFSET(ReaderReference,MATCH(B752,Reader!$A$2:$A$100,0),3))</f>
        <v/>
      </c>
      <c r="M752" s="68" t="str">
        <f t="shared" ca="1" si="81"/>
        <v/>
      </c>
      <c r="N752" s="70" t="str">
        <f ca="1">IF(ISNA(MATCH(B752,Reader!$A$2:$A$100,0)),"",OFFSET(ReaderReference,MATCH(B752,Reader!$A$2:$A$100,0),5)/86400)</f>
        <v/>
      </c>
      <c r="O752" s="68" t="str">
        <f t="shared" ca="1" si="78"/>
        <v/>
      </c>
      <c r="P752" s="71" t="str">
        <f ca="1">IF(ISNA(MATCH(B752,PageBottom!$A$2:$A$1000,0)),"",OFFSET(PageBottomReference,MATCH(B752,PageBottom!$A$2:$A$1000,0),3))</f>
        <v/>
      </c>
      <c r="Q752" s="68" t="str">
        <f t="shared" ca="1" si="82"/>
        <v/>
      </c>
      <c r="R752" s="69" t="str">
        <f ca="1">IF(ISNA(MATCH(B752,PageBottom!$A$2:$A$1000,0)),"",OFFSET(PageBottomReference,MATCH(B752,PageBottom!$A$2:$A$1000,0),5)/86400)</f>
        <v/>
      </c>
      <c r="S752" s="72" t="str">
        <f t="shared" ca="1" si="83"/>
        <v/>
      </c>
      <c r="T752" s="73" t="str">
        <f ca="1">IF(ISNA(MATCH(B752,Pages!$A$2:$A$1000,0)),"",OFFSET(PageReference,MATCH(B752,Pages!$A$2:$A$1000,0),3))</f>
        <v/>
      </c>
      <c r="U752" s="66" t="str">
        <f ca="1">IF(ISNA(MATCH(B752,Pages!$A$2:$A$1000,0)),"",OFFSET(PageReference,MATCH(B752,Pages!$A$2:$A$1000,0),1))</f>
        <v/>
      </c>
      <c r="V752" s="66" t="str">
        <f ca="1">IF(ISNA(MATCH(B752,Pages!$A$2:$A$1000,0)),"",OFFSET(PageReference,MATCH(B752,Pages!$A$2:$A$1000,0),2))</f>
        <v/>
      </c>
      <c r="W752" s="68" t="str">
        <f t="shared" si="79"/>
        <v/>
      </c>
      <c r="X752" s="68" t="str">
        <f ca="1">IF(ISNA(MATCH(B752,Pages!$A$2:$A$1000,0)),"",OFFSET(PageReference,MATCH(B752,Pages!$A$2:$A$1000,0),5)/100)</f>
        <v/>
      </c>
      <c r="Y752" s="68" t="str">
        <f ca="1">IF(ISNA(MATCH(B752,Pages!$A$2:$A$1000,0)),"",OFFSET(PageReference,MATCH(B752,Pages!$A$2:$A$1000,0),6)/100)</f>
        <v/>
      </c>
      <c r="Z752" s="70" t="str">
        <f ca="1">IF(ISNA(MATCH(B752,Pages!$A$2:$A$1000,0)),"",OFFSET(PageReference,MATCH(B752,Pages!$A$2:$A$1000,0),4)/86400)</f>
        <v/>
      </c>
    </row>
    <row r="753" spans="2:26" s="74" customFormat="1" ht="12.75" x14ac:dyDescent="0.2">
      <c r="B753" s="67" t="str">
        <f>IF(ISBLANK(Allowed!A739),"",Allowed!A739)</f>
        <v/>
      </c>
      <c r="C753" s="66" t="str">
        <f>IF(ISBLANK(Allowed!C739),"",Allowed!C739)</f>
        <v/>
      </c>
      <c r="D753" s="66" t="str">
        <f>IF(ISBLANK(Allowed!D739),"",Allowed!D739)</f>
        <v/>
      </c>
      <c r="E753" s="66" t="str">
        <f>IF(ISBLANK(Allowed!F739),"",Allowed!F739)</f>
        <v/>
      </c>
      <c r="F753" s="67" t="str">
        <f ca="1">IF(ISNA(MATCH(B753,Started!$A$2:$A$100,0)),"",OFFSET(StartedReference,MATCH(B753,Started!$A$2:$A$100,0),3))</f>
        <v/>
      </c>
      <c r="G753" s="68" t="str">
        <f t="shared" ca="1" si="77"/>
        <v/>
      </c>
      <c r="H753" s="69" t="str">
        <f ca="1">IF(ISNA(MATCH(B753,Started!$A$2:$A$1000,0)),"",OFFSET(StartedReference,MATCH(B753,Started!$A$2:$A$1000,0),5)/86400)</f>
        <v/>
      </c>
      <c r="I753" s="66" t="str">
        <f ca="1">IF(ISNA(MATCH(B753,Viewer!$A$2:$A$100,0)),"",OFFSET(ViewerReference,MATCH(B753,Viewer!$A$2:$A$100,0),3))</f>
        <v/>
      </c>
      <c r="J753" s="68" t="str">
        <f t="shared" ca="1" si="80"/>
        <v/>
      </c>
      <c r="K753" s="70" t="str">
        <f ca="1">IF(ISNA(MATCH(B753,Viewer!$A$2:$A$100,0)),"",OFFSET(ViewerReference,MATCH(B753,Viewer!$A$2:$A$100,0),5)/86400)</f>
        <v/>
      </c>
      <c r="L753" s="66" t="str">
        <f ca="1">IF(ISNA(MATCH(B753,Reader!$A$2:$A$100,0)),"",OFFSET(ReaderReference,MATCH(B753,Reader!$A$2:$A$100,0),3))</f>
        <v/>
      </c>
      <c r="M753" s="68" t="str">
        <f t="shared" ca="1" si="81"/>
        <v/>
      </c>
      <c r="N753" s="70" t="str">
        <f ca="1">IF(ISNA(MATCH(B753,Reader!$A$2:$A$100,0)),"",OFFSET(ReaderReference,MATCH(B753,Reader!$A$2:$A$100,0),5)/86400)</f>
        <v/>
      </c>
      <c r="O753" s="68" t="str">
        <f t="shared" ca="1" si="78"/>
        <v/>
      </c>
      <c r="P753" s="71" t="str">
        <f ca="1">IF(ISNA(MATCH(B753,PageBottom!$A$2:$A$1000,0)),"",OFFSET(PageBottomReference,MATCH(B753,PageBottom!$A$2:$A$1000,0),3))</f>
        <v/>
      </c>
      <c r="Q753" s="68" t="str">
        <f t="shared" ca="1" si="82"/>
        <v/>
      </c>
      <c r="R753" s="69" t="str">
        <f ca="1">IF(ISNA(MATCH(B753,PageBottom!$A$2:$A$1000,0)),"",OFFSET(PageBottomReference,MATCH(B753,PageBottom!$A$2:$A$1000,0),5)/86400)</f>
        <v/>
      </c>
      <c r="S753" s="72" t="str">
        <f t="shared" ca="1" si="83"/>
        <v/>
      </c>
      <c r="T753" s="73" t="str">
        <f ca="1">IF(ISNA(MATCH(B753,Pages!$A$2:$A$1000,0)),"",OFFSET(PageReference,MATCH(B753,Pages!$A$2:$A$1000,0),3))</f>
        <v/>
      </c>
      <c r="U753" s="66" t="str">
        <f ca="1">IF(ISNA(MATCH(B753,Pages!$A$2:$A$1000,0)),"",OFFSET(PageReference,MATCH(B753,Pages!$A$2:$A$1000,0),1))</f>
        <v/>
      </c>
      <c r="V753" s="66" t="str">
        <f ca="1">IF(ISNA(MATCH(B753,Pages!$A$2:$A$1000,0)),"",OFFSET(PageReference,MATCH(B753,Pages!$A$2:$A$1000,0),2))</f>
        <v/>
      </c>
      <c r="W753" s="68" t="str">
        <f t="shared" si="79"/>
        <v/>
      </c>
      <c r="X753" s="68" t="str">
        <f ca="1">IF(ISNA(MATCH(B753,Pages!$A$2:$A$1000,0)),"",OFFSET(PageReference,MATCH(B753,Pages!$A$2:$A$1000,0),5)/100)</f>
        <v/>
      </c>
      <c r="Y753" s="68" t="str">
        <f ca="1">IF(ISNA(MATCH(B753,Pages!$A$2:$A$1000,0)),"",OFFSET(PageReference,MATCH(B753,Pages!$A$2:$A$1000,0),6)/100)</f>
        <v/>
      </c>
      <c r="Z753" s="70" t="str">
        <f ca="1">IF(ISNA(MATCH(B753,Pages!$A$2:$A$1000,0)),"",OFFSET(PageReference,MATCH(B753,Pages!$A$2:$A$1000,0),4)/86400)</f>
        <v/>
      </c>
    </row>
    <row r="754" spans="2:26" s="74" customFormat="1" ht="12.75" x14ac:dyDescent="0.2">
      <c r="B754" s="67" t="str">
        <f>IF(ISBLANK(Allowed!A740),"",Allowed!A740)</f>
        <v/>
      </c>
      <c r="C754" s="66" t="str">
        <f>IF(ISBLANK(Allowed!C740),"",Allowed!C740)</f>
        <v/>
      </c>
      <c r="D754" s="66" t="str">
        <f>IF(ISBLANK(Allowed!D740),"",Allowed!D740)</f>
        <v/>
      </c>
      <c r="E754" s="66" t="str">
        <f>IF(ISBLANK(Allowed!F740),"",Allowed!F740)</f>
        <v/>
      </c>
      <c r="F754" s="67" t="str">
        <f ca="1">IF(ISNA(MATCH(B754,Started!$A$2:$A$100,0)),"",OFFSET(StartedReference,MATCH(B754,Started!$A$2:$A$100,0),3))</f>
        <v/>
      </c>
      <c r="G754" s="68" t="str">
        <f t="shared" ca="1" si="77"/>
        <v/>
      </c>
      <c r="H754" s="69" t="str">
        <f ca="1">IF(ISNA(MATCH(B754,Started!$A$2:$A$1000,0)),"",OFFSET(StartedReference,MATCH(B754,Started!$A$2:$A$1000,0),5)/86400)</f>
        <v/>
      </c>
      <c r="I754" s="66" t="str">
        <f ca="1">IF(ISNA(MATCH(B754,Viewer!$A$2:$A$100,0)),"",OFFSET(ViewerReference,MATCH(B754,Viewer!$A$2:$A$100,0),3))</f>
        <v/>
      </c>
      <c r="J754" s="68" t="str">
        <f t="shared" ca="1" si="80"/>
        <v/>
      </c>
      <c r="K754" s="70" t="str">
        <f ca="1">IF(ISNA(MATCH(B754,Viewer!$A$2:$A$100,0)),"",OFFSET(ViewerReference,MATCH(B754,Viewer!$A$2:$A$100,0),5)/86400)</f>
        <v/>
      </c>
      <c r="L754" s="66" t="str">
        <f ca="1">IF(ISNA(MATCH(B754,Reader!$A$2:$A$100,0)),"",OFFSET(ReaderReference,MATCH(B754,Reader!$A$2:$A$100,0),3))</f>
        <v/>
      </c>
      <c r="M754" s="68" t="str">
        <f t="shared" ca="1" si="81"/>
        <v/>
      </c>
      <c r="N754" s="70" t="str">
        <f ca="1">IF(ISNA(MATCH(B754,Reader!$A$2:$A$100,0)),"",OFFSET(ReaderReference,MATCH(B754,Reader!$A$2:$A$100,0),5)/86400)</f>
        <v/>
      </c>
      <c r="O754" s="68" t="str">
        <f t="shared" ca="1" si="78"/>
        <v/>
      </c>
      <c r="P754" s="71" t="str">
        <f ca="1">IF(ISNA(MATCH(B754,PageBottom!$A$2:$A$1000,0)),"",OFFSET(PageBottomReference,MATCH(B754,PageBottom!$A$2:$A$1000,0),3))</f>
        <v/>
      </c>
      <c r="Q754" s="68" t="str">
        <f t="shared" ca="1" si="82"/>
        <v/>
      </c>
      <c r="R754" s="69" t="str">
        <f ca="1">IF(ISNA(MATCH(B754,PageBottom!$A$2:$A$1000,0)),"",OFFSET(PageBottomReference,MATCH(B754,PageBottom!$A$2:$A$1000,0),5)/86400)</f>
        <v/>
      </c>
      <c r="S754" s="72" t="str">
        <f t="shared" ca="1" si="83"/>
        <v/>
      </c>
      <c r="T754" s="73" t="str">
        <f ca="1">IF(ISNA(MATCH(B754,Pages!$A$2:$A$1000,0)),"",OFFSET(PageReference,MATCH(B754,Pages!$A$2:$A$1000,0),3))</f>
        <v/>
      </c>
      <c r="U754" s="66" t="str">
        <f ca="1">IF(ISNA(MATCH(B754,Pages!$A$2:$A$1000,0)),"",OFFSET(PageReference,MATCH(B754,Pages!$A$2:$A$1000,0),1))</f>
        <v/>
      </c>
      <c r="V754" s="66" t="str">
        <f ca="1">IF(ISNA(MATCH(B754,Pages!$A$2:$A$1000,0)),"",OFFSET(PageReference,MATCH(B754,Pages!$A$2:$A$1000,0),2))</f>
        <v/>
      </c>
      <c r="W754" s="68" t="str">
        <f t="shared" si="79"/>
        <v/>
      </c>
      <c r="X754" s="68" t="str">
        <f ca="1">IF(ISNA(MATCH(B754,Pages!$A$2:$A$1000,0)),"",OFFSET(PageReference,MATCH(B754,Pages!$A$2:$A$1000,0),5)/100)</f>
        <v/>
      </c>
      <c r="Y754" s="68" t="str">
        <f ca="1">IF(ISNA(MATCH(B754,Pages!$A$2:$A$1000,0)),"",OFFSET(PageReference,MATCH(B754,Pages!$A$2:$A$1000,0),6)/100)</f>
        <v/>
      </c>
      <c r="Z754" s="70" t="str">
        <f ca="1">IF(ISNA(MATCH(B754,Pages!$A$2:$A$1000,0)),"",OFFSET(PageReference,MATCH(B754,Pages!$A$2:$A$1000,0),4)/86400)</f>
        <v/>
      </c>
    </row>
    <row r="755" spans="2:26" s="74" customFormat="1" ht="12.75" x14ac:dyDescent="0.2">
      <c r="B755" s="67" t="str">
        <f>IF(ISBLANK(Allowed!A741),"",Allowed!A741)</f>
        <v/>
      </c>
      <c r="C755" s="66" t="str">
        <f>IF(ISBLANK(Allowed!C741),"",Allowed!C741)</f>
        <v/>
      </c>
      <c r="D755" s="66" t="str">
        <f>IF(ISBLANK(Allowed!D741),"",Allowed!D741)</f>
        <v/>
      </c>
      <c r="E755" s="66" t="str">
        <f>IF(ISBLANK(Allowed!F741),"",Allowed!F741)</f>
        <v/>
      </c>
      <c r="F755" s="67" t="str">
        <f ca="1">IF(ISNA(MATCH(B755,Started!$A$2:$A$100,0)),"",OFFSET(StartedReference,MATCH(B755,Started!$A$2:$A$100,0),3))</f>
        <v/>
      </c>
      <c r="G755" s="68" t="str">
        <f t="shared" ca="1" si="77"/>
        <v/>
      </c>
      <c r="H755" s="69" t="str">
        <f ca="1">IF(ISNA(MATCH(B755,Started!$A$2:$A$1000,0)),"",OFFSET(StartedReference,MATCH(B755,Started!$A$2:$A$1000,0),5)/86400)</f>
        <v/>
      </c>
      <c r="I755" s="66" t="str">
        <f ca="1">IF(ISNA(MATCH(B755,Viewer!$A$2:$A$100,0)),"",OFFSET(ViewerReference,MATCH(B755,Viewer!$A$2:$A$100,0),3))</f>
        <v/>
      </c>
      <c r="J755" s="68" t="str">
        <f t="shared" ca="1" si="80"/>
        <v/>
      </c>
      <c r="K755" s="70" t="str">
        <f ca="1">IF(ISNA(MATCH(B755,Viewer!$A$2:$A$100,0)),"",OFFSET(ViewerReference,MATCH(B755,Viewer!$A$2:$A$100,0),5)/86400)</f>
        <v/>
      </c>
      <c r="L755" s="66" t="str">
        <f ca="1">IF(ISNA(MATCH(B755,Reader!$A$2:$A$100,0)),"",OFFSET(ReaderReference,MATCH(B755,Reader!$A$2:$A$100,0),3))</f>
        <v/>
      </c>
      <c r="M755" s="68" t="str">
        <f t="shared" ca="1" si="81"/>
        <v/>
      </c>
      <c r="N755" s="70" t="str">
        <f ca="1">IF(ISNA(MATCH(B755,Reader!$A$2:$A$100,0)),"",OFFSET(ReaderReference,MATCH(B755,Reader!$A$2:$A$100,0),5)/86400)</f>
        <v/>
      </c>
      <c r="O755" s="68" t="str">
        <f t="shared" ca="1" si="78"/>
        <v/>
      </c>
      <c r="P755" s="71" t="str">
        <f ca="1">IF(ISNA(MATCH(B755,PageBottom!$A$2:$A$1000,0)),"",OFFSET(PageBottomReference,MATCH(B755,PageBottom!$A$2:$A$1000,0),3))</f>
        <v/>
      </c>
      <c r="Q755" s="68" t="str">
        <f t="shared" ca="1" si="82"/>
        <v/>
      </c>
      <c r="R755" s="69" t="str">
        <f ca="1">IF(ISNA(MATCH(B755,PageBottom!$A$2:$A$1000,0)),"",OFFSET(PageBottomReference,MATCH(B755,PageBottom!$A$2:$A$1000,0),5)/86400)</f>
        <v/>
      </c>
      <c r="S755" s="72" t="str">
        <f t="shared" ca="1" si="83"/>
        <v/>
      </c>
      <c r="T755" s="73" t="str">
        <f ca="1">IF(ISNA(MATCH(B755,Pages!$A$2:$A$1000,0)),"",OFFSET(PageReference,MATCH(B755,Pages!$A$2:$A$1000,0),3))</f>
        <v/>
      </c>
      <c r="U755" s="66" t="str">
        <f ca="1">IF(ISNA(MATCH(B755,Pages!$A$2:$A$1000,0)),"",OFFSET(PageReference,MATCH(B755,Pages!$A$2:$A$1000,0),1))</f>
        <v/>
      </c>
      <c r="V755" s="66" t="str">
        <f ca="1">IF(ISNA(MATCH(B755,Pages!$A$2:$A$1000,0)),"",OFFSET(PageReference,MATCH(B755,Pages!$A$2:$A$1000,0),2))</f>
        <v/>
      </c>
      <c r="W755" s="68" t="str">
        <f t="shared" si="79"/>
        <v/>
      </c>
      <c r="X755" s="68" t="str">
        <f ca="1">IF(ISNA(MATCH(B755,Pages!$A$2:$A$1000,0)),"",OFFSET(PageReference,MATCH(B755,Pages!$A$2:$A$1000,0),5)/100)</f>
        <v/>
      </c>
      <c r="Y755" s="68" t="str">
        <f ca="1">IF(ISNA(MATCH(B755,Pages!$A$2:$A$1000,0)),"",OFFSET(PageReference,MATCH(B755,Pages!$A$2:$A$1000,0),6)/100)</f>
        <v/>
      </c>
      <c r="Z755" s="70" t="str">
        <f ca="1">IF(ISNA(MATCH(B755,Pages!$A$2:$A$1000,0)),"",OFFSET(PageReference,MATCH(B755,Pages!$A$2:$A$1000,0),4)/86400)</f>
        <v/>
      </c>
    </row>
    <row r="756" spans="2:26" s="74" customFormat="1" ht="12.75" x14ac:dyDescent="0.2">
      <c r="B756" s="67" t="str">
        <f>IF(ISBLANK(Allowed!A742),"",Allowed!A742)</f>
        <v/>
      </c>
      <c r="C756" s="66" t="str">
        <f>IF(ISBLANK(Allowed!C742),"",Allowed!C742)</f>
        <v/>
      </c>
      <c r="D756" s="66" t="str">
        <f>IF(ISBLANK(Allowed!D742),"",Allowed!D742)</f>
        <v/>
      </c>
      <c r="E756" s="66" t="str">
        <f>IF(ISBLANK(Allowed!F742),"",Allowed!F742)</f>
        <v/>
      </c>
      <c r="F756" s="67" t="str">
        <f ca="1">IF(ISNA(MATCH(B756,Started!$A$2:$A$100,0)),"",OFFSET(StartedReference,MATCH(B756,Started!$A$2:$A$100,0),3))</f>
        <v/>
      </c>
      <c r="G756" s="68" t="str">
        <f t="shared" ca="1" si="77"/>
        <v/>
      </c>
      <c r="H756" s="69" t="str">
        <f ca="1">IF(ISNA(MATCH(B756,Started!$A$2:$A$1000,0)),"",OFFSET(StartedReference,MATCH(B756,Started!$A$2:$A$1000,0),5)/86400)</f>
        <v/>
      </c>
      <c r="I756" s="66" t="str">
        <f ca="1">IF(ISNA(MATCH(B756,Viewer!$A$2:$A$100,0)),"",OFFSET(ViewerReference,MATCH(B756,Viewer!$A$2:$A$100,0),3))</f>
        <v/>
      </c>
      <c r="J756" s="68" t="str">
        <f t="shared" ca="1" si="80"/>
        <v/>
      </c>
      <c r="K756" s="70" t="str">
        <f ca="1">IF(ISNA(MATCH(B756,Viewer!$A$2:$A$100,0)),"",OFFSET(ViewerReference,MATCH(B756,Viewer!$A$2:$A$100,0),5)/86400)</f>
        <v/>
      </c>
      <c r="L756" s="66" t="str">
        <f ca="1">IF(ISNA(MATCH(B756,Reader!$A$2:$A$100,0)),"",OFFSET(ReaderReference,MATCH(B756,Reader!$A$2:$A$100,0),3))</f>
        <v/>
      </c>
      <c r="M756" s="68" t="str">
        <f t="shared" ca="1" si="81"/>
        <v/>
      </c>
      <c r="N756" s="70" t="str">
        <f ca="1">IF(ISNA(MATCH(B756,Reader!$A$2:$A$100,0)),"",OFFSET(ReaderReference,MATCH(B756,Reader!$A$2:$A$100,0),5)/86400)</f>
        <v/>
      </c>
      <c r="O756" s="68" t="str">
        <f t="shared" ca="1" si="78"/>
        <v/>
      </c>
      <c r="P756" s="71" t="str">
        <f ca="1">IF(ISNA(MATCH(B756,PageBottom!$A$2:$A$1000,0)),"",OFFSET(PageBottomReference,MATCH(B756,PageBottom!$A$2:$A$1000,0),3))</f>
        <v/>
      </c>
      <c r="Q756" s="68" t="str">
        <f t="shared" ca="1" si="82"/>
        <v/>
      </c>
      <c r="R756" s="69" t="str">
        <f ca="1">IF(ISNA(MATCH(B756,PageBottom!$A$2:$A$1000,0)),"",OFFSET(PageBottomReference,MATCH(B756,PageBottom!$A$2:$A$1000,0),5)/86400)</f>
        <v/>
      </c>
      <c r="S756" s="72" t="str">
        <f t="shared" ca="1" si="83"/>
        <v/>
      </c>
      <c r="T756" s="73" t="str">
        <f ca="1">IF(ISNA(MATCH(B756,Pages!$A$2:$A$1000,0)),"",OFFSET(PageReference,MATCH(B756,Pages!$A$2:$A$1000,0),3))</f>
        <v/>
      </c>
      <c r="U756" s="66" t="str">
        <f ca="1">IF(ISNA(MATCH(B756,Pages!$A$2:$A$1000,0)),"",OFFSET(PageReference,MATCH(B756,Pages!$A$2:$A$1000,0),1))</f>
        <v/>
      </c>
      <c r="V756" s="66" t="str">
        <f ca="1">IF(ISNA(MATCH(B756,Pages!$A$2:$A$1000,0)),"",OFFSET(PageReference,MATCH(B756,Pages!$A$2:$A$1000,0),2))</f>
        <v/>
      </c>
      <c r="W756" s="68" t="str">
        <f t="shared" si="79"/>
        <v/>
      </c>
      <c r="X756" s="68" t="str">
        <f ca="1">IF(ISNA(MATCH(B756,Pages!$A$2:$A$1000,0)),"",OFFSET(PageReference,MATCH(B756,Pages!$A$2:$A$1000,0),5)/100)</f>
        <v/>
      </c>
      <c r="Y756" s="68" t="str">
        <f ca="1">IF(ISNA(MATCH(B756,Pages!$A$2:$A$1000,0)),"",OFFSET(PageReference,MATCH(B756,Pages!$A$2:$A$1000,0),6)/100)</f>
        <v/>
      </c>
      <c r="Z756" s="70" t="str">
        <f ca="1">IF(ISNA(MATCH(B756,Pages!$A$2:$A$1000,0)),"",OFFSET(PageReference,MATCH(B756,Pages!$A$2:$A$1000,0),4)/86400)</f>
        <v/>
      </c>
    </row>
    <row r="757" spans="2:26" s="74" customFormat="1" ht="12.75" x14ac:dyDescent="0.2">
      <c r="B757" s="67" t="str">
        <f>IF(ISBLANK(Allowed!A743),"",Allowed!A743)</f>
        <v/>
      </c>
      <c r="C757" s="66" t="str">
        <f>IF(ISBLANK(Allowed!C743),"",Allowed!C743)</f>
        <v/>
      </c>
      <c r="D757" s="66" t="str">
        <f>IF(ISBLANK(Allowed!D743),"",Allowed!D743)</f>
        <v/>
      </c>
      <c r="E757" s="66" t="str">
        <f>IF(ISBLANK(Allowed!F743),"",Allowed!F743)</f>
        <v/>
      </c>
      <c r="F757" s="67" t="str">
        <f ca="1">IF(ISNA(MATCH(B757,Started!$A$2:$A$100,0)),"",OFFSET(StartedReference,MATCH(B757,Started!$A$2:$A$100,0),3))</f>
        <v/>
      </c>
      <c r="G757" s="68" t="str">
        <f t="shared" ca="1" si="77"/>
        <v/>
      </c>
      <c r="H757" s="69" t="str">
        <f ca="1">IF(ISNA(MATCH(B757,Started!$A$2:$A$1000,0)),"",OFFSET(StartedReference,MATCH(B757,Started!$A$2:$A$1000,0),5)/86400)</f>
        <v/>
      </c>
      <c r="I757" s="66" t="str">
        <f ca="1">IF(ISNA(MATCH(B757,Viewer!$A$2:$A$100,0)),"",OFFSET(ViewerReference,MATCH(B757,Viewer!$A$2:$A$100,0),3))</f>
        <v/>
      </c>
      <c r="J757" s="68" t="str">
        <f t="shared" ca="1" si="80"/>
        <v/>
      </c>
      <c r="K757" s="70" t="str">
        <f ca="1">IF(ISNA(MATCH(B757,Viewer!$A$2:$A$100,0)),"",OFFSET(ViewerReference,MATCH(B757,Viewer!$A$2:$A$100,0),5)/86400)</f>
        <v/>
      </c>
      <c r="L757" s="66" t="str">
        <f ca="1">IF(ISNA(MATCH(B757,Reader!$A$2:$A$100,0)),"",OFFSET(ReaderReference,MATCH(B757,Reader!$A$2:$A$100,0),3))</f>
        <v/>
      </c>
      <c r="M757" s="68" t="str">
        <f t="shared" ca="1" si="81"/>
        <v/>
      </c>
      <c r="N757" s="70" t="str">
        <f ca="1">IF(ISNA(MATCH(B757,Reader!$A$2:$A$100,0)),"",OFFSET(ReaderReference,MATCH(B757,Reader!$A$2:$A$100,0),5)/86400)</f>
        <v/>
      </c>
      <c r="O757" s="68" t="str">
        <f t="shared" ca="1" si="78"/>
        <v/>
      </c>
      <c r="P757" s="71" t="str">
        <f ca="1">IF(ISNA(MATCH(B757,PageBottom!$A$2:$A$1000,0)),"",OFFSET(PageBottomReference,MATCH(B757,PageBottom!$A$2:$A$1000,0),3))</f>
        <v/>
      </c>
      <c r="Q757" s="68" t="str">
        <f t="shared" ca="1" si="82"/>
        <v/>
      </c>
      <c r="R757" s="69" t="str">
        <f ca="1">IF(ISNA(MATCH(B757,PageBottom!$A$2:$A$1000,0)),"",OFFSET(PageBottomReference,MATCH(B757,PageBottom!$A$2:$A$1000,0),5)/86400)</f>
        <v/>
      </c>
      <c r="S757" s="72" t="str">
        <f t="shared" ca="1" si="83"/>
        <v/>
      </c>
      <c r="T757" s="73" t="str">
        <f ca="1">IF(ISNA(MATCH(B757,Pages!$A$2:$A$1000,0)),"",OFFSET(PageReference,MATCH(B757,Pages!$A$2:$A$1000,0),3))</f>
        <v/>
      </c>
      <c r="U757" s="66" t="str">
        <f ca="1">IF(ISNA(MATCH(B757,Pages!$A$2:$A$1000,0)),"",OFFSET(PageReference,MATCH(B757,Pages!$A$2:$A$1000,0),1))</f>
        <v/>
      </c>
      <c r="V757" s="66" t="str">
        <f ca="1">IF(ISNA(MATCH(B757,Pages!$A$2:$A$1000,0)),"",OFFSET(PageReference,MATCH(B757,Pages!$A$2:$A$1000,0),2))</f>
        <v/>
      </c>
      <c r="W757" s="68" t="str">
        <f t="shared" si="79"/>
        <v/>
      </c>
      <c r="X757" s="68" t="str">
        <f ca="1">IF(ISNA(MATCH(B757,Pages!$A$2:$A$1000,0)),"",OFFSET(PageReference,MATCH(B757,Pages!$A$2:$A$1000,0),5)/100)</f>
        <v/>
      </c>
      <c r="Y757" s="68" t="str">
        <f ca="1">IF(ISNA(MATCH(B757,Pages!$A$2:$A$1000,0)),"",OFFSET(PageReference,MATCH(B757,Pages!$A$2:$A$1000,0),6)/100)</f>
        <v/>
      </c>
      <c r="Z757" s="70" t="str">
        <f ca="1">IF(ISNA(MATCH(B757,Pages!$A$2:$A$1000,0)),"",OFFSET(PageReference,MATCH(B757,Pages!$A$2:$A$1000,0),4)/86400)</f>
        <v/>
      </c>
    </row>
    <row r="758" spans="2:26" s="74" customFormat="1" ht="12.75" x14ac:dyDescent="0.2">
      <c r="B758" s="67" t="str">
        <f>IF(ISBLANK(Allowed!A744),"",Allowed!A744)</f>
        <v/>
      </c>
      <c r="C758" s="66" t="str">
        <f>IF(ISBLANK(Allowed!C744),"",Allowed!C744)</f>
        <v/>
      </c>
      <c r="D758" s="66" t="str">
        <f>IF(ISBLANK(Allowed!D744),"",Allowed!D744)</f>
        <v/>
      </c>
      <c r="E758" s="66" t="str">
        <f>IF(ISBLANK(Allowed!F744),"",Allowed!F744)</f>
        <v/>
      </c>
      <c r="F758" s="67" t="str">
        <f ca="1">IF(ISNA(MATCH(B758,Started!$A$2:$A$100,0)),"",OFFSET(StartedReference,MATCH(B758,Started!$A$2:$A$100,0),3))</f>
        <v/>
      </c>
      <c r="G758" s="68" t="str">
        <f t="shared" ca="1" si="77"/>
        <v/>
      </c>
      <c r="H758" s="69" t="str">
        <f ca="1">IF(ISNA(MATCH(B758,Started!$A$2:$A$1000,0)),"",OFFSET(StartedReference,MATCH(B758,Started!$A$2:$A$1000,0),5)/86400)</f>
        <v/>
      </c>
      <c r="I758" s="66" t="str">
        <f ca="1">IF(ISNA(MATCH(B758,Viewer!$A$2:$A$100,0)),"",OFFSET(ViewerReference,MATCH(B758,Viewer!$A$2:$A$100,0),3))</f>
        <v/>
      </c>
      <c r="J758" s="68" t="str">
        <f t="shared" ca="1" si="80"/>
        <v/>
      </c>
      <c r="K758" s="70" t="str">
        <f ca="1">IF(ISNA(MATCH(B758,Viewer!$A$2:$A$100,0)),"",OFFSET(ViewerReference,MATCH(B758,Viewer!$A$2:$A$100,0),5)/86400)</f>
        <v/>
      </c>
      <c r="L758" s="66" t="str">
        <f ca="1">IF(ISNA(MATCH(B758,Reader!$A$2:$A$100,0)),"",OFFSET(ReaderReference,MATCH(B758,Reader!$A$2:$A$100,0),3))</f>
        <v/>
      </c>
      <c r="M758" s="68" t="str">
        <f t="shared" ca="1" si="81"/>
        <v/>
      </c>
      <c r="N758" s="70" t="str">
        <f ca="1">IF(ISNA(MATCH(B758,Reader!$A$2:$A$100,0)),"",OFFSET(ReaderReference,MATCH(B758,Reader!$A$2:$A$100,0),5)/86400)</f>
        <v/>
      </c>
      <c r="O758" s="68" t="str">
        <f t="shared" ca="1" si="78"/>
        <v/>
      </c>
      <c r="P758" s="71" t="str">
        <f ca="1">IF(ISNA(MATCH(B758,PageBottom!$A$2:$A$1000,0)),"",OFFSET(PageBottomReference,MATCH(B758,PageBottom!$A$2:$A$1000,0),3))</f>
        <v/>
      </c>
      <c r="Q758" s="68" t="str">
        <f t="shared" ca="1" si="82"/>
        <v/>
      </c>
      <c r="R758" s="69" t="str">
        <f ca="1">IF(ISNA(MATCH(B758,PageBottom!$A$2:$A$1000,0)),"",OFFSET(PageBottomReference,MATCH(B758,PageBottom!$A$2:$A$1000,0),5)/86400)</f>
        <v/>
      </c>
      <c r="S758" s="72" t="str">
        <f t="shared" ca="1" si="83"/>
        <v/>
      </c>
      <c r="T758" s="73" t="str">
        <f ca="1">IF(ISNA(MATCH(B758,Pages!$A$2:$A$1000,0)),"",OFFSET(PageReference,MATCH(B758,Pages!$A$2:$A$1000,0),3))</f>
        <v/>
      </c>
      <c r="U758" s="66" t="str">
        <f ca="1">IF(ISNA(MATCH(B758,Pages!$A$2:$A$1000,0)),"",OFFSET(PageReference,MATCH(B758,Pages!$A$2:$A$1000,0),1))</f>
        <v/>
      </c>
      <c r="V758" s="66" t="str">
        <f ca="1">IF(ISNA(MATCH(B758,Pages!$A$2:$A$1000,0)),"",OFFSET(PageReference,MATCH(B758,Pages!$A$2:$A$1000,0),2))</f>
        <v/>
      </c>
      <c r="W758" s="68" t="str">
        <f t="shared" si="79"/>
        <v/>
      </c>
      <c r="X758" s="68" t="str">
        <f ca="1">IF(ISNA(MATCH(B758,Pages!$A$2:$A$1000,0)),"",OFFSET(PageReference,MATCH(B758,Pages!$A$2:$A$1000,0),5)/100)</f>
        <v/>
      </c>
      <c r="Y758" s="68" t="str">
        <f ca="1">IF(ISNA(MATCH(B758,Pages!$A$2:$A$1000,0)),"",OFFSET(PageReference,MATCH(B758,Pages!$A$2:$A$1000,0),6)/100)</f>
        <v/>
      </c>
      <c r="Z758" s="70" t="str">
        <f ca="1">IF(ISNA(MATCH(B758,Pages!$A$2:$A$1000,0)),"",OFFSET(PageReference,MATCH(B758,Pages!$A$2:$A$1000,0),4)/86400)</f>
        <v/>
      </c>
    </row>
    <row r="759" spans="2:26" s="74" customFormat="1" ht="12.75" x14ac:dyDescent="0.2">
      <c r="B759" s="67" t="str">
        <f>IF(ISBLANK(Allowed!A745),"",Allowed!A745)</f>
        <v/>
      </c>
      <c r="C759" s="66" t="str">
        <f>IF(ISBLANK(Allowed!C745),"",Allowed!C745)</f>
        <v/>
      </c>
      <c r="D759" s="66" t="str">
        <f>IF(ISBLANK(Allowed!D745),"",Allowed!D745)</f>
        <v/>
      </c>
      <c r="E759" s="66" t="str">
        <f>IF(ISBLANK(Allowed!F745),"",Allowed!F745)</f>
        <v/>
      </c>
      <c r="F759" s="67" t="str">
        <f ca="1">IF(ISNA(MATCH(B759,Started!$A$2:$A$100,0)),"",OFFSET(StartedReference,MATCH(B759,Started!$A$2:$A$100,0),3))</f>
        <v/>
      </c>
      <c r="G759" s="68" t="str">
        <f t="shared" ca="1" si="77"/>
        <v/>
      </c>
      <c r="H759" s="69" t="str">
        <f ca="1">IF(ISNA(MATCH(B759,Started!$A$2:$A$1000,0)),"",OFFSET(StartedReference,MATCH(B759,Started!$A$2:$A$1000,0),5)/86400)</f>
        <v/>
      </c>
      <c r="I759" s="66" t="str">
        <f ca="1">IF(ISNA(MATCH(B759,Viewer!$A$2:$A$100,0)),"",OFFSET(ViewerReference,MATCH(B759,Viewer!$A$2:$A$100,0),3))</f>
        <v/>
      </c>
      <c r="J759" s="68" t="str">
        <f t="shared" ca="1" si="80"/>
        <v/>
      </c>
      <c r="K759" s="70" t="str">
        <f ca="1">IF(ISNA(MATCH(B759,Viewer!$A$2:$A$100,0)),"",OFFSET(ViewerReference,MATCH(B759,Viewer!$A$2:$A$100,0),5)/86400)</f>
        <v/>
      </c>
      <c r="L759" s="66" t="str">
        <f ca="1">IF(ISNA(MATCH(B759,Reader!$A$2:$A$100,0)),"",OFFSET(ReaderReference,MATCH(B759,Reader!$A$2:$A$100,0),3))</f>
        <v/>
      </c>
      <c r="M759" s="68" t="str">
        <f t="shared" ca="1" si="81"/>
        <v/>
      </c>
      <c r="N759" s="70" t="str">
        <f ca="1">IF(ISNA(MATCH(B759,Reader!$A$2:$A$100,0)),"",OFFSET(ReaderReference,MATCH(B759,Reader!$A$2:$A$100,0),5)/86400)</f>
        <v/>
      </c>
      <c r="O759" s="68" t="str">
        <f t="shared" ca="1" si="78"/>
        <v/>
      </c>
      <c r="P759" s="71" t="str">
        <f ca="1">IF(ISNA(MATCH(B759,PageBottom!$A$2:$A$1000,0)),"",OFFSET(PageBottomReference,MATCH(B759,PageBottom!$A$2:$A$1000,0),3))</f>
        <v/>
      </c>
      <c r="Q759" s="68" t="str">
        <f t="shared" ca="1" si="82"/>
        <v/>
      </c>
      <c r="R759" s="69" t="str">
        <f ca="1">IF(ISNA(MATCH(B759,PageBottom!$A$2:$A$1000,0)),"",OFFSET(PageBottomReference,MATCH(B759,PageBottom!$A$2:$A$1000,0),5)/86400)</f>
        <v/>
      </c>
      <c r="S759" s="72" t="str">
        <f t="shared" ca="1" si="83"/>
        <v/>
      </c>
      <c r="T759" s="73" t="str">
        <f ca="1">IF(ISNA(MATCH(B759,Pages!$A$2:$A$1000,0)),"",OFFSET(PageReference,MATCH(B759,Pages!$A$2:$A$1000,0),3))</f>
        <v/>
      </c>
      <c r="U759" s="66" t="str">
        <f ca="1">IF(ISNA(MATCH(B759,Pages!$A$2:$A$1000,0)),"",OFFSET(PageReference,MATCH(B759,Pages!$A$2:$A$1000,0),1))</f>
        <v/>
      </c>
      <c r="V759" s="66" t="str">
        <f ca="1">IF(ISNA(MATCH(B759,Pages!$A$2:$A$1000,0)),"",OFFSET(PageReference,MATCH(B759,Pages!$A$2:$A$1000,0),2))</f>
        <v/>
      </c>
      <c r="W759" s="68" t="str">
        <f t="shared" si="79"/>
        <v/>
      </c>
      <c r="X759" s="68" t="str">
        <f ca="1">IF(ISNA(MATCH(B759,Pages!$A$2:$A$1000,0)),"",OFFSET(PageReference,MATCH(B759,Pages!$A$2:$A$1000,0),5)/100)</f>
        <v/>
      </c>
      <c r="Y759" s="68" t="str">
        <f ca="1">IF(ISNA(MATCH(B759,Pages!$A$2:$A$1000,0)),"",OFFSET(PageReference,MATCH(B759,Pages!$A$2:$A$1000,0),6)/100)</f>
        <v/>
      </c>
      <c r="Z759" s="70" t="str">
        <f ca="1">IF(ISNA(MATCH(B759,Pages!$A$2:$A$1000,0)),"",OFFSET(PageReference,MATCH(B759,Pages!$A$2:$A$1000,0),4)/86400)</f>
        <v/>
      </c>
    </row>
    <row r="760" spans="2:26" s="74" customFormat="1" ht="12.75" x14ac:dyDescent="0.2">
      <c r="B760" s="67" t="str">
        <f>IF(ISBLANK(Allowed!A746),"",Allowed!A746)</f>
        <v/>
      </c>
      <c r="C760" s="66" t="str">
        <f>IF(ISBLANK(Allowed!C746),"",Allowed!C746)</f>
        <v/>
      </c>
      <c r="D760" s="66" t="str">
        <f>IF(ISBLANK(Allowed!D746),"",Allowed!D746)</f>
        <v/>
      </c>
      <c r="E760" s="66" t="str">
        <f>IF(ISBLANK(Allowed!F746),"",Allowed!F746)</f>
        <v/>
      </c>
      <c r="F760" s="67" t="str">
        <f ca="1">IF(ISNA(MATCH(B760,Started!$A$2:$A$100,0)),"",OFFSET(StartedReference,MATCH(B760,Started!$A$2:$A$100,0),3))</f>
        <v/>
      </c>
      <c r="G760" s="68" t="str">
        <f t="shared" ca="1" si="77"/>
        <v/>
      </c>
      <c r="H760" s="69" t="str">
        <f ca="1">IF(ISNA(MATCH(B760,Started!$A$2:$A$1000,0)),"",OFFSET(StartedReference,MATCH(B760,Started!$A$2:$A$1000,0),5)/86400)</f>
        <v/>
      </c>
      <c r="I760" s="66" t="str">
        <f ca="1">IF(ISNA(MATCH(B760,Viewer!$A$2:$A$100,0)),"",OFFSET(ViewerReference,MATCH(B760,Viewer!$A$2:$A$100,0),3))</f>
        <v/>
      </c>
      <c r="J760" s="68" t="str">
        <f t="shared" ca="1" si="80"/>
        <v/>
      </c>
      <c r="K760" s="70" t="str">
        <f ca="1">IF(ISNA(MATCH(B760,Viewer!$A$2:$A$100,0)),"",OFFSET(ViewerReference,MATCH(B760,Viewer!$A$2:$A$100,0),5)/86400)</f>
        <v/>
      </c>
      <c r="L760" s="66" t="str">
        <f ca="1">IF(ISNA(MATCH(B760,Reader!$A$2:$A$100,0)),"",OFFSET(ReaderReference,MATCH(B760,Reader!$A$2:$A$100,0),3))</f>
        <v/>
      </c>
      <c r="M760" s="68" t="str">
        <f t="shared" ca="1" si="81"/>
        <v/>
      </c>
      <c r="N760" s="70" t="str">
        <f ca="1">IF(ISNA(MATCH(B760,Reader!$A$2:$A$100,0)),"",OFFSET(ReaderReference,MATCH(B760,Reader!$A$2:$A$100,0),5)/86400)</f>
        <v/>
      </c>
      <c r="O760" s="68" t="str">
        <f t="shared" ca="1" si="78"/>
        <v/>
      </c>
      <c r="P760" s="71" t="str">
        <f ca="1">IF(ISNA(MATCH(B760,PageBottom!$A$2:$A$1000,0)),"",OFFSET(PageBottomReference,MATCH(B760,PageBottom!$A$2:$A$1000,0),3))</f>
        <v/>
      </c>
      <c r="Q760" s="68" t="str">
        <f t="shared" ca="1" si="82"/>
        <v/>
      </c>
      <c r="R760" s="69" t="str">
        <f ca="1">IF(ISNA(MATCH(B760,PageBottom!$A$2:$A$1000,0)),"",OFFSET(PageBottomReference,MATCH(B760,PageBottom!$A$2:$A$1000,0),5)/86400)</f>
        <v/>
      </c>
      <c r="S760" s="72" t="str">
        <f t="shared" ca="1" si="83"/>
        <v/>
      </c>
      <c r="T760" s="73" t="str">
        <f ca="1">IF(ISNA(MATCH(B760,Pages!$A$2:$A$1000,0)),"",OFFSET(PageReference,MATCH(B760,Pages!$A$2:$A$1000,0),3))</f>
        <v/>
      </c>
      <c r="U760" s="66" t="str">
        <f ca="1">IF(ISNA(MATCH(B760,Pages!$A$2:$A$1000,0)),"",OFFSET(PageReference,MATCH(B760,Pages!$A$2:$A$1000,0),1))</f>
        <v/>
      </c>
      <c r="V760" s="66" t="str">
        <f ca="1">IF(ISNA(MATCH(B760,Pages!$A$2:$A$1000,0)),"",OFFSET(PageReference,MATCH(B760,Pages!$A$2:$A$1000,0),2))</f>
        <v/>
      </c>
      <c r="W760" s="68" t="str">
        <f t="shared" si="79"/>
        <v/>
      </c>
      <c r="X760" s="68" t="str">
        <f ca="1">IF(ISNA(MATCH(B760,Pages!$A$2:$A$1000,0)),"",OFFSET(PageReference,MATCH(B760,Pages!$A$2:$A$1000,0),5)/100)</f>
        <v/>
      </c>
      <c r="Y760" s="68" t="str">
        <f ca="1">IF(ISNA(MATCH(B760,Pages!$A$2:$A$1000,0)),"",OFFSET(PageReference,MATCH(B760,Pages!$A$2:$A$1000,0),6)/100)</f>
        <v/>
      </c>
      <c r="Z760" s="70" t="str">
        <f ca="1">IF(ISNA(MATCH(B760,Pages!$A$2:$A$1000,0)),"",OFFSET(PageReference,MATCH(B760,Pages!$A$2:$A$1000,0),4)/86400)</f>
        <v/>
      </c>
    </row>
    <row r="761" spans="2:26" s="74" customFormat="1" ht="12.75" x14ac:dyDescent="0.2">
      <c r="B761" s="67" t="str">
        <f>IF(ISBLANK(Allowed!A747),"",Allowed!A747)</f>
        <v/>
      </c>
      <c r="C761" s="66" t="str">
        <f>IF(ISBLANK(Allowed!C747),"",Allowed!C747)</f>
        <v/>
      </c>
      <c r="D761" s="66" t="str">
        <f>IF(ISBLANK(Allowed!D747),"",Allowed!D747)</f>
        <v/>
      </c>
      <c r="E761" s="66" t="str">
        <f>IF(ISBLANK(Allowed!F747),"",Allowed!F747)</f>
        <v/>
      </c>
      <c r="F761" s="67" t="str">
        <f ca="1">IF(ISNA(MATCH(B761,Started!$A$2:$A$100,0)),"",OFFSET(StartedReference,MATCH(B761,Started!$A$2:$A$100,0),3))</f>
        <v/>
      </c>
      <c r="G761" s="68" t="str">
        <f t="shared" ca="1" si="77"/>
        <v/>
      </c>
      <c r="H761" s="69" t="str">
        <f ca="1">IF(ISNA(MATCH(B761,Started!$A$2:$A$1000,0)),"",OFFSET(StartedReference,MATCH(B761,Started!$A$2:$A$1000,0),5)/86400)</f>
        <v/>
      </c>
      <c r="I761" s="66" t="str">
        <f ca="1">IF(ISNA(MATCH(B761,Viewer!$A$2:$A$100,0)),"",OFFSET(ViewerReference,MATCH(B761,Viewer!$A$2:$A$100,0),3))</f>
        <v/>
      </c>
      <c r="J761" s="68" t="str">
        <f t="shared" ca="1" si="80"/>
        <v/>
      </c>
      <c r="K761" s="70" t="str">
        <f ca="1">IF(ISNA(MATCH(B761,Viewer!$A$2:$A$100,0)),"",OFFSET(ViewerReference,MATCH(B761,Viewer!$A$2:$A$100,0),5)/86400)</f>
        <v/>
      </c>
      <c r="L761" s="66" t="str">
        <f ca="1">IF(ISNA(MATCH(B761,Reader!$A$2:$A$100,0)),"",OFFSET(ReaderReference,MATCH(B761,Reader!$A$2:$A$100,0),3))</f>
        <v/>
      </c>
      <c r="M761" s="68" t="str">
        <f t="shared" ca="1" si="81"/>
        <v/>
      </c>
      <c r="N761" s="70" t="str">
        <f ca="1">IF(ISNA(MATCH(B761,Reader!$A$2:$A$100,0)),"",OFFSET(ReaderReference,MATCH(B761,Reader!$A$2:$A$100,0),5)/86400)</f>
        <v/>
      </c>
      <c r="O761" s="68" t="str">
        <f t="shared" ca="1" si="78"/>
        <v/>
      </c>
      <c r="P761" s="71" t="str">
        <f ca="1">IF(ISNA(MATCH(B761,PageBottom!$A$2:$A$1000,0)),"",OFFSET(PageBottomReference,MATCH(B761,PageBottom!$A$2:$A$1000,0),3))</f>
        <v/>
      </c>
      <c r="Q761" s="68" t="str">
        <f t="shared" ca="1" si="82"/>
        <v/>
      </c>
      <c r="R761" s="69" t="str">
        <f ca="1">IF(ISNA(MATCH(B761,PageBottom!$A$2:$A$1000,0)),"",OFFSET(PageBottomReference,MATCH(B761,PageBottom!$A$2:$A$1000,0),5)/86400)</f>
        <v/>
      </c>
      <c r="S761" s="72" t="str">
        <f t="shared" ca="1" si="83"/>
        <v/>
      </c>
      <c r="T761" s="73" t="str">
        <f ca="1">IF(ISNA(MATCH(B761,Pages!$A$2:$A$1000,0)),"",OFFSET(PageReference,MATCH(B761,Pages!$A$2:$A$1000,0),3))</f>
        <v/>
      </c>
      <c r="U761" s="66" t="str">
        <f ca="1">IF(ISNA(MATCH(B761,Pages!$A$2:$A$1000,0)),"",OFFSET(PageReference,MATCH(B761,Pages!$A$2:$A$1000,0),1))</f>
        <v/>
      </c>
      <c r="V761" s="66" t="str">
        <f ca="1">IF(ISNA(MATCH(B761,Pages!$A$2:$A$1000,0)),"",OFFSET(PageReference,MATCH(B761,Pages!$A$2:$A$1000,0),2))</f>
        <v/>
      </c>
      <c r="W761" s="68" t="str">
        <f t="shared" si="79"/>
        <v/>
      </c>
      <c r="X761" s="68" t="str">
        <f ca="1">IF(ISNA(MATCH(B761,Pages!$A$2:$A$1000,0)),"",OFFSET(PageReference,MATCH(B761,Pages!$A$2:$A$1000,0),5)/100)</f>
        <v/>
      </c>
      <c r="Y761" s="68" t="str">
        <f ca="1">IF(ISNA(MATCH(B761,Pages!$A$2:$A$1000,0)),"",OFFSET(PageReference,MATCH(B761,Pages!$A$2:$A$1000,0),6)/100)</f>
        <v/>
      </c>
      <c r="Z761" s="70" t="str">
        <f ca="1">IF(ISNA(MATCH(B761,Pages!$A$2:$A$1000,0)),"",OFFSET(PageReference,MATCH(B761,Pages!$A$2:$A$1000,0),4)/86400)</f>
        <v/>
      </c>
    </row>
    <row r="762" spans="2:26" s="74" customFormat="1" ht="12.75" x14ac:dyDescent="0.2">
      <c r="B762" s="67" t="str">
        <f>IF(ISBLANK(Allowed!A748),"",Allowed!A748)</f>
        <v/>
      </c>
      <c r="C762" s="66" t="str">
        <f>IF(ISBLANK(Allowed!C748),"",Allowed!C748)</f>
        <v/>
      </c>
      <c r="D762" s="66" t="str">
        <f>IF(ISBLANK(Allowed!D748),"",Allowed!D748)</f>
        <v/>
      </c>
      <c r="E762" s="66" t="str">
        <f>IF(ISBLANK(Allowed!F748),"",Allowed!F748)</f>
        <v/>
      </c>
      <c r="F762" s="67" t="str">
        <f ca="1">IF(ISNA(MATCH(B762,Started!$A$2:$A$100,0)),"",OFFSET(StartedReference,MATCH(B762,Started!$A$2:$A$100,0),3))</f>
        <v/>
      </c>
      <c r="G762" s="68" t="str">
        <f t="shared" ca="1" si="77"/>
        <v/>
      </c>
      <c r="H762" s="69" t="str">
        <f ca="1">IF(ISNA(MATCH(B762,Started!$A$2:$A$1000,0)),"",OFFSET(StartedReference,MATCH(B762,Started!$A$2:$A$1000,0),5)/86400)</f>
        <v/>
      </c>
      <c r="I762" s="66" t="str">
        <f ca="1">IF(ISNA(MATCH(B762,Viewer!$A$2:$A$100,0)),"",OFFSET(ViewerReference,MATCH(B762,Viewer!$A$2:$A$100,0),3))</f>
        <v/>
      </c>
      <c r="J762" s="68" t="str">
        <f t="shared" ca="1" si="80"/>
        <v/>
      </c>
      <c r="K762" s="70" t="str">
        <f ca="1">IF(ISNA(MATCH(B762,Viewer!$A$2:$A$100,0)),"",OFFSET(ViewerReference,MATCH(B762,Viewer!$A$2:$A$100,0),5)/86400)</f>
        <v/>
      </c>
      <c r="L762" s="66" t="str">
        <f ca="1">IF(ISNA(MATCH(B762,Reader!$A$2:$A$100,0)),"",OFFSET(ReaderReference,MATCH(B762,Reader!$A$2:$A$100,0),3))</f>
        <v/>
      </c>
      <c r="M762" s="68" t="str">
        <f t="shared" ca="1" si="81"/>
        <v/>
      </c>
      <c r="N762" s="70" t="str">
        <f ca="1">IF(ISNA(MATCH(B762,Reader!$A$2:$A$100,0)),"",OFFSET(ReaderReference,MATCH(B762,Reader!$A$2:$A$100,0),5)/86400)</f>
        <v/>
      </c>
      <c r="O762" s="68" t="str">
        <f t="shared" ca="1" si="78"/>
        <v/>
      </c>
      <c r="P762" s="71" t="str">
        <f ca="1">IF(ISNA(MATCH(B762,PageBottom!$A$2:$A$1000,0)),"",OFFSET(PageBottomReference,MATCH(B762,PageBottom!$A$2:$A$1000,0),3))</f>
        <v/>
      </c>
      <c r="Q762" s="68" t="str">
        <f t="shared" ca="1" si="82"/>
        <v/>
      </c>
      <c r="R762" s="69" t="str">
        <f ca="1">IF(ISNA(MATCH(B762,PageBottom!$A$2:$A$1000,0)),"",OFFSET(PageBottomReference,MATCH(B762,PageBottom!$A$2:$A$1000,0),5)/86400)</f>
        <v/>
      </c>
      <c r="S762" s="72" t="str">
        <f t="shared" ca="1" si="83"/>
        <v/>
      </c>
      <c r="T762" s="73" t="str">
        <f ca="1">IF(ISNA(MATCH(B762,Pages!$A$2:$A$1000,0)),"",OFFSET(PageReference,MATCH(B762,Pages!$A$2:$A$1000,0),3))</f>
        <v/>
      </c>
      <c r="U762" s="66" t="str">
        <f ca="1">IF(ISNA(MATCH(B762,Pages!$A$2:$A$1000,0)),"",OFFSET(PageReference,MATCH(B762,Pages!$A$2:$A$1000,0),1))</f>
        <v/>
      </c>
      <c r="V762" s="66" t="str">
        <f ca="1">IF(ISNA(MATCH(B762,Pages!$A$2:$A$1000,0)),"",OFFSET(PageReference,MATCH(B762,Pages!$A$2:$A$1000,0),2))</f>
        <v/>
      </c>
      <c r="W762" s="68" t="str">
        <f t="shared" si="79"/>
        <v/>
      </c>
      <c r="X762" s="68" t="str">
        <f ca="1">IF(ISNA(MATCH(B762,Pages!$A$2:$A$1000,0)),"",OFFSET(PageReference,MATCH(B762,Pages!$A$2:$A$1000,0),5)/100)</f>
        <v/>
      </c>
      <c r="Y762" s="68" t="str">
        <f ca="1">IF(ISNA(MATCH(B762,Pages!$A$2:$A$1000,0)),"",OFFSET(PageReference,MATCH(B762,Pages!$A$2:$A$1000,0),6)/100)</f>
        <v/>
      </c>
      <c r="Z762" s="70" t="str">
        <f ca="1">IF(ISNA(MATCH(B762,Pages!$A$2:$A$1000,0)),"",OFFSET(PageReference,MATCH(B762,Pages!$A$2:$A$1000,0),4)/86400)</f>
        <v/>
      </c>
    </row>
    <row r="763" spans="2:26" s="74" customFormat="1" ht="12.75" x14ac:dyDescent="0.2">
      <c r="B763" s="67" t="str">
        <f>IF(ISBLANK(Allowed!A749),"",Allowed!A749)</f>
        <v/>
      </c>
      <c r="C763" s="66" t="str">
        <f>IF(ISBLANK(Allowed!C749),"",Allowed!C749)</f>
        <v/>
      </c>
      <c r="D763" s="66" t="str">
        <f>IF(ISBLANK(Allowed!D749),"",Allowed!D749)</f>
        <v/>
      </c>
      <c r="E763" s="66" t="str">
        <f>IF(ISBLANK(Allowed!F749),"",Allowed!F749)</f>
        <v/>
      </c>
      <c r="F763" s="67" t="str">
        <f ca="1">IF(ISNA(MATCH(B763,Started!$A$2:$A$100,0)),"",OFFSET(StartedReference,MATCH(B763,Started!$A$2:$A$100,0),3))</f>
        <v/>
      </c>
      <c r="G763" s="68" t="str">
        <f t="shared" ca="1" si="77"/>
        <v/>
      </c>
      <c r="H763" s="69" t="str">
        <f ca="1">IF(ISNA(MATCH(B763,Started!$A$2:$A$1000,0)),"",OFFSET(StartedReference,MATCH(B763,Started!$A$2:$A$1000,0),5)/86400)</f>
        <v/>
      </c>
      <c r="I763" s="66" t="str">
        <f ca="1">IF(ISNA(MATCH(B763,Viewer!$A$2:$A$100,0)),"",OFFSET(ViewerReference,MATCH(B763,Viewer!$A$2:$A$100,0),3))</f>
        <v/>
      </c>
      <c r="J763" s="68" t="str">
        <f t="shared" ca="1" si="80"/>
        <v/>
      </c>
      <c r="K763" s="70" t="str">
        <f ca="1">IF(ISNA(MATCH(B763,Viewer!$A$2:$A$100,0)),"",OFFSET(ViewerReference,MATCH(B763,Viewer!$A$2:$A$100,0),5)/86400)</f>
        <v/>
      </c>
      <c r="L763" s="66" t="str">
        <f ca="1">IF(ISNA(MATCH(B763,Reader!$A$2:$A$100,0)),"",OFFSET(ReaderReference,MATCH(B763,Reader!$A$2:$A$100,0),3))</f>
        <v/>
      </c>
      <c r="M763" s="68" t="str">
        <f t="shared" ca="1" si="81"/>
        <v/>
      </c>
      <c r="N763" s="70" t="str">
        <f ca="1">IF(ISNA(MATCH(B763,Reader!$A$2:$A$100,0)),"",OFFSET(ReaderReference,MATCH(B763,Reader!$A$2:$A$100,0),5)/86400)</f>
        <v/>
      </c>
      <c r="O763" s="68" t="str">
        <f t="shared" ca="1" si="78"/>
        <v/>
      </c>
      <c r="P763" s="71" t="str">
        <f ca="1">IF(ISNA(MATCH(B763,PageBottom!$A$2:$A$1000,0)),"",OFFSET(PageBottomReference,MATCH(B763,PageBottom!$A$2:$A$1000,0),3))</f>
        <v/>
      </c>
      <c r="Q763" s="68" t="str">
        <f t="shared" ca="1" si="82"/>
        <v/>
      </c>
      <c r="R763" s="69" t="str">
        <f ca="1">IF(ISNA(MATCH(B763,PageBottom!$A$2:$A$1000,0)),"",OFFSET(PageBottomReference,MATCH(B763,PageBottom!$A$2:$A$1000,0),5)/86400)</f>
        <v/>
      </c>
      <c r="S763" s="72" t="str">
        <f t="shared" ca="1" si="83"/>
        <v/>
      </c>
      <c r="T763" s="73" t="str">
        <f ca="1">IF(ISNA(MATCH(B763,Pages!$A$2:$A$1000,0)),"",OFFSET(PageReference,MATCH(B763,Pages!$A$2:$A$1000,0),3))</f>
        <v/>
      </c>
      <c r="U763" s="66" t="str">
        <f ca="1">IF(ISNA(MATCH(B763,Pages!$A$2:$A$1000,0)),"",OFFSET(PageReference,MATCH(B763,Pages!$A$2:$A$1000,0),1))</f>
        <v/>
      </c>
      <c r="V763" s="66" t="str">
        <f ca="1">IF(ISNA(MATCH(B763,Pages!$A$2:$A$1000,0)),"",OFFSET(PageReference,MATCH(B763,Pages!$A$2:$A$1000,0),2))</f>
        <v/>
      </c>
      <c r="W763" s="68" t="str">
        <f t="shared" si="79"/>
        <v/>
      </c>
      <c r="X763" s="68" t="str">
        <f ca="1">IF(ISNA(MATCH(B763,Pages!$A$2:$A$1000,0)),"",OFFSET(PageReference,MATCH(B763,Pages!$A$2:$A$1000,0),5)/100)</f>
        <v/>
      </c>
      <c r="Y763" s="68" t="str">
        <f ca="1">IF(ISNA(MATCH(B763,Pages!$A$2:$A$1000,0)),"",OFFSET(PageReference,MATCH(B763,Pages!$A$2:$A$1000,0),6)/100)</f>
        <v/>
      </c>
      <c r="Z763" s="70" t="str">
        <f ca="1">IF(ISNA(MATCH(B763,Pages!$A$2:$A$1000,0)),"",OFFSET(PageReference,MATCH(B763,Pages!$A$2:$A$1000,0),4)/86400)</f>
        <v/>
      </c>
    </row>
    <row r="764" spans="2:26" s="74" customFormat="1" ht="12.75" x14ac:dyDescent="0.2">
      <c r="B764" s="67" t="str">
        <f>IF(ISBLANK(Allowed!A750),"",Allowed!A750)</f>
        <v/>
      </c>
      <c r="C764" s="66" t="str">
        <f>IF(ISBLANK(Allowed!C750),"",Allowed!C750)</f>
        <v/>
      </c>
      <c r="D764" s="66" t="str">
        <f>IF(ISBLANK(Allowed!D750),"",Allowed!D750)</f>
        <v/>
      </c>
      <c r="E764" s="66" t="str">
        <f>IF(ISBLANK(Allowed!F750),"",Allowed!F750)</f>
        <v/>
      </c>
      <c r="F764" s="67" t="str">
        <f ca="1">IF(ISNA(MATCH(B764,Started!$A$2:$A$100,0)),"",OFFSET(StartedReference,MATCH(B764,Started!$A$2:$A$100,0),3))</f>
        <v/>
      </c>
      <c r="G764" s="68" t="str">
        <f t="shared" ca="1" si="77"/>
        <v/>
      </c>
      <c r="H764" s="69" t="str">
        <f ca="1">IF(ISNA(MATCH(B764,Started!$A$2:$A$1000,0)),"",OFFSET(StartedReference,MATCH(B764,Started!$A$2:$A$1000,0),5)/86400)</f>
        <v/>
      </c>
      <c r="I764" s="66" t="str">
        <f ca="1">IF(ISNA(MATCH(B764,Viewer!$A$2:$A$100,0)),"",OFFSET(ViewerReference,MATCH(B764,Viewer!$A$2:$A$100,0),3))</f>
        <v/>
      </c>
      <c r="J764" s="68" t="str">
        <f t="shared" ca="1" si="80"/>
        <v/>
      </c>
      <c r="K764" s="70" t="str">
        <f ca="1">IF(ISNA(MATCH(B764,Viewer!$A$2:$A$100,0)),"",OFFSET(ViewerReference,MATCH(B764,Viewer!$A$2:$A$100,0),5)/86400)</f>
        <v/>
      </c>
      <c r="L764" s="66" t="str">
        <f ca="1">IF(ISNA(MATCH(B764,Reader!$A$2:$A$100,0)),"",OFFSET(ReaderReference,MATCH(B764,Reader!$A$2:$A$100,0),3))</f>
        <v/>
      </c>
      <c r="M764" s="68" t="str">
        <f t="shared" ca="1" si="81"/>
        <v/>
      </c>
      <c r="N764" s="70" t="str">
        <f ca="1">IF(ISNA(MATCH(B764,Reader!$A$2:$A$100,0)),"",OFFSET(ReaderReference,MATCH(B764,Reader!$A$2:$A$100,0),5)/86400)</f>
        <v/>
      </c>
      <c r="O764" s="68" t="str">
        <f t="shared" ca="1" si="78"/>
        <v/>
      </c>
      <c r="P764" s="71" t="str">
        <f ca="1">IF(ISNA(MATCH(B764,PageBottom!$A$2:$A$1000,0)),"",OFFSET(PageBottomReference,MATCH(B764,PageBottom!$A$2:$A$1000,0),3))</f>
        <v/>
      </c>
      <c r="Q764" s="68" t="str">
        <f t="shared" ca="1" si="82"/>
        <v/>
      </c>
      <c r="R764" s="69" t="str">
        <f ca="1">IF(ISNA(MATCH(B764,PageBottom!$A$2:$A$1000,0)),"",OFFSET(PageBottomReference,MATCH(B764,PageBottom!$A$2:$A$1000,0),5)/86400)</f>
        <v/>
      </c>
      <c r="S764" s="72" t="str">
        <f t="shared" ca="1" si="83"/>
        <v/>
      </c>
      <c r="T764" s="73" t="str">
        <f ca="1">IF(ISNA(MATCH(B764,Pages!$A$2:$A$1000,0)),"",OFFSET(PageReference,MATCH(B764,Pages!$A$2:$A$1000,0),3))</f>
        <v/>
      </c>
      <c r="U764" s="66" t="str">
        <f ca="1">IF(ISNA(MATCH(B764,Pages!$A$2:$A$1000,0)),"",OFFSET(PageReference,MATCH(B764,Pages!$A$2:$A$1000,0),1))</f>
        <v/>
      </c>
      <c r="V764" s="66" t="str">
        <f ca="1">IF(ISNA(MATCH(B764,Pages!$A$2:$A$1000,0)),"",OFFSET(PageReference,MATCH(B764,Pages!$A$2:$A$1000,0),2))</f>
        <v/>
      </c>
      <c r="W764" s="68" t="str">
        <f t="shared" si="79"/>
        <v/>
      </c>
      <c r="X764" s="68" t="str">
        <f ca="1">IF(ISNA(MATCH(B764,Pages!$A$2:$A$1000,0)),"",OFFSET(PageReference,MATCH(B764,Pages!$A$2:$A$1000,0),5)/100)</f>
        <v/>
      </c>
      <c r="Y764" s="68" t="str">
        <f ca="1">IF(ISNA(MATCH(B764,Pages!$A$2:$A$1000,0)),"",OFFSET(PageReference,MATCH(B764,Pages!$A$2:$A$1000,0),6)/100)</f>
        <v/>
      </c>
      <c r="Z764" s="70" t="str">
        <f ca="1">IF(ISNA(MATCH(B764,Pages!$A$2:$A$1000,0)),"",OFFSET(PageReference,MATCH(B764,Pages!$A$2:$A$1000,0),4)/86400)</f>
        <v/>
      </c>
    </row>
    <row r="765" spans="2:26" s="74" customFormat="1" ht="12.75" x14ac:dyDescent="0.2">
      <c r="B765" s="67" t="str">
        <f>IF(ISBLANK(Allowed!A751),"",Allowed!A751)</f>
        <v/>
      </c>
      <c r="C765" s="66" t="str">
        <f>IF(ISBLANK(Allowed!C751),"",Allowed!C751)</f>
        <v/>
      </c>
      <c r="D765" s="66" t="str">
        <f>IF(ISBLANK(Allowed!D751),"",Allowed!D751)</f>
        <v/>
      </c>
      <c r="E765" s="66" t="str">
        <f>IF(ISBLANK(Allowed!F751),"",Allowed!F751)</f>
        <v/>
      </c>
      <c r="F765" s="67" t="str">
        <f ca="1">IF(ISNA(MATCH(B765,Started!$A$2:$A$100,0)),"",OFFSET(StartedReference,MATCH(B765,Started!$A$2:$A$100,0),3))</f>
        <v/>
      </c>
      <c r="G765" s="68" t="str">
        <f t="shared" ca="1" si="77"/>
        <v/>
      </c>
      <c r="H765" s="69" t="str">
        <f ca="1">IF(ISNA(MATCH(B765,Started!$A$2:$A$1000,0)),"",OFFSET(StartedReference,MATCH(B765,Started!$A$2:$A$1000,0),5)/86400)</f>
        <v/>
      </c>
      <c r="I765" s="66" t="str">
        <f ca="1">IF(ISNA(MATCH(B765,Viewer!$A$2:$A$100,0)),"",OFFSET(ViewerReference,MATCH(B765,Viewer!$A$2:$A$100,0),3))</f>
        <v/>
      </c>
      <c r="J765" s="68" t="str">
        <f t="shared" ca="1" si="80"/>
        <v/>
      </c>
      <c r="K765" s="70" t="str">
        <f ca="1">IF(ISNA(MATCH(B765,Viewer!$A$2:$A$100,0)),"",OFFSET(ViewerReference,MATCH(B765,Viewer!$A$2:$A$100,0),5)/86400)</f>
        <v/>
      </c>
      <c r="L765" s="66" t="str">
        <f ca="1">IF(ISNA(MATCH(B765,Reader!$A$2:$A$100,0)),"",OFFSET(ReaderReference,MATCH(B765,Reader!$A$2:$A$100,0),3))</f>
        <v/>
      </c>
      <c r="M765" s="68" t="str">
        <f t="shared" ca="1" si="81"/>
        <v/>
      </c>
      <c r="N765" s="70" t="str">
        <f ca="1">IF(ISNA(MATCH(B765,Reader!$A$2:$A$100,0)),"",OFFSET(ReaderReference,MATCH(B765,Reader!$A$2:$A$100,0),5)/86400)</f>
        <v/>
      </c>
      <c r="O765" s="68" t="str">
        <f t="shared" ca="1" si="78"/>
        <v/>
      </c>
      <c r="P765" s="71" t="str">
        <f ca="1">IF(ISNA(MATCH(B765,PageBottom!$A$2:$A$1000,0)),"",OFFSET(PageBottomReference,MATCH(B765,PageBottom!$A$2:$A$1000,0),3))</f>
        <v/>
      </c>
      <c r="Q765" s="68" t="str">
        <f t="shared" ca="1" si="82"/>
        <v/>
      </c>
      <c r="R765" s="69" t="str">
        <f ca="1">IF(ISNA(MATCH(B765,PageBottom!$A$2:$A$1000,0)),"",OFFSET(PageBottomReference,MATCH(B765,PageBottom!$A$2:$A$1000,0),5)/86400)</f>
        <v/>
      </c>
      <c r="S765" s="72" t="str">
        <f t="shared" ca="1" si="83"/>
        <v/>
      </c>
      <c r="T765" s="73" t="str">
        <f ca="1">IF(ISNA(MATCH(B765,Pages!$A$2:$A$1000,0)),"",OFFSET(PageReference,MATCH(B765,Pages!$A$2:$A$1000,0),3))</f>
        <v/>
      </c>
      <c r="U765" s="66" t="str">
        <f ca="1">IF(ISNA(MATCH(B765,Pages!$A$2:$A$1000,0)),"",OFFSET(PageReference,MATCH(B765,Pages!$A$2:$A$1000,0),1))</f>
        <v/>
      </c>
      <c r="V765" s="66" t="str">
        <f ca="1">IF(ISNA(MATCH(B765,Pages!$A$2:$A$1000,0)),"",OFFSET(PageReference,MATCH(B765,Pages!$A$2:$A$1000,0),2))</f>
        <v/>
      </c>
      <c r="W765" s="68" t="str">
        <f t="shared" si="79"/>
        <v/>
      </c>
      <c r="X765" s="68" t="str">
        <f ca="1">IF(ISNA(MATCH(B765,Pages!$A$2:$A$1000,0)),"",OFFSET(PageReference,MATCH(B765,Pages!$A$2:$A$1000,0),5)/100)</f>
        <v/>
      </c>
      <c r="Y765" s="68" t="str">
        <f ca="1">IF(ISNA(MATCH(B765,Pages!$A$2:$A$1000,0)),"",OFFSET(PageReference,MATCH(B765,Pages!$A$2:$A$1000,0),6)/100)</f>
        <v/>
      </c>
      <c r="Z765" s="70" t="str">
        <f ca="1">IF(ISNA(MATCH(B765,Pages!$A$2:$A$1000,0)),"",OFFSET(PageReference,MATCH(B765,Pages!$A$2:$A$1000,0),4)/86400)</f>
        <v/>
      </c>
    </row>
    <row r="766" spans="2:26" s="74" customFormat="1" ht="12.75" x14ac:dyDescent="0.2">
      <c r="B766" s="67" t="str">
        <f>IF(ISBLANK(Allowed!A752),"",Allowed!A752)</f>
        <v/>
      </c>
      <c r="C766" s="66" t="str">
        <f>IF(ISBLANK(Allowed!C752),"",Allowed!C752)</f>
        <v/>
      </c>
      <c r="D766" s="66" t="str">
        <f>IF(ISBLANK(Allowed!D752),"",Allowed!D752)</f>
        <v/>
      </c>
      <c r="E766" s="66" t="str">
        <f>IF(ISBLANK(Allowed!F752),"",Allowed!F752)</f>
        <v/>
      </c>
      <c r="F766" s="67" t="str">
        <f ca="1">IF(ISNA(MATCH(B766,Started!$A$2:$A$100,0)),"",OFFSET(StartedReference,MATCH(B766,Started!$A$2:$A$100,0),3))</f>
        <v/>
      </c>
      <c r="G766" s="68" t="str">
        <f t="shared" ca="1" si="77"/>
        <v/>
      </c>
      <c r="H766" s="69" t="str">
        <f ca="1">IF(ISNA(MATCH(B766,Started!$A$2:$A$1000,0)),"",OFFSET(StartedReference,MATCH(B766,Started!$A$2:$A$1000,0),5)/86400)</f>
        <v/>
      </c>
      <c r="I766" s="66" t="str">
        <f ca="1">IF(ISNA(MATCH(B766,Viewer!$A$2:$A$100,0)),"",OFFSET(ViewerReference,MATCH(B766,Viewer!$A$2:$A$100,0),3))</f>
        <v/>
      </c>
      <c r="J766" s="68" t="str">
        <f t="shared" ca="1" si="80"/>
        <v/>
      </c>
      <c r="K766" s="70" t="str">
        <f ca="1">IF(ISNA(MATCH(B766,Viewer!$A$2:$A$100,0)),"",OFFSET(ViewerReference,MATCH(B766,Viewer!$A$2:$A$100,0),5)/86400)</f>
        <v/>
      </c>
      <c r="L766" s="66" t="str">
        <f ca="1">IF(ISNA(MATCH(B766,Reader!$A$2:$A$100,0)),"",OFFSET(ReaderReference,MATCH(B766,Reader!$A$2:$A$100,0),3))</f>
        <v/>
      </c>
      <c r="M766" s="68" t="str">
        <f t="shared" ca="1" si="81"/>
        <v/>
      </c>
      <c r="N766" s="70" t="str">
        <f ca="1">IF(ISNA(MATCH(B766,Reader!$A$2:$A$100,0)),"",OFFSET(ReaderReference,MATCH(B766,Reader!$A$2:$A$100,0),5)/86400)</f>
        <v/>
      </c>
      <c r="O766" s="68" t="str">
        <f t="shared" ca="1" si="78"/>
        <v/>
      </c>
      <c r="P766" s="71" t="str">
        <f ca="1">IF(ISNA(MATCH(B766,PageBottom!$A$2:$A$1000,0)),"",OFFSET(PageBottomReference,MATCH(B766,PageBottom!$A$2:$A$1000,0),3))</f>
        <v/>
      </c>
      <c r="Q766" s="68" t="str">
        <f t="shared" ca="1" si="82"/>
        <v/>
      </c>
      <c r="R766" s="69" t="str">
        <f ca="1">IF(ISNA(MATCH(B766,PageBottom!$A$2:$A$1000,0)),"",OFFSET(PageBottomReference,MATCH(B766,PageBottom!$A$2:$A$1000,0),5)/86400)</f>
        <v/>
      </c>
      <c r="S766" s="72" t="str">
        <f t="shared" ca="1" si="83"/>
        <v/>
      </c>
      <c r="T766" s="73" t="str">
        <f ca="1">IF(ISNA(MATCH(B766,Pages!$A$2:$A$1000,0)),"",OFFSET(PageReference,MATCH(B766,Pages!$A$2:$A$1000,0),3))</f>
        <v/>
      </c>
      <c r="U766" s="66" t="str">
        <f ca="1">IF(ISNA(MATCH(B766,Pages!$A$2:$A$1000,0)),"",OFFSET(PageReference,MATCH(B766,Pages!$A$2:$A$1000,0),1))</f>
        <v/>
      </c>
      <c r="V766" s="66" t="str">
        <f ca="1">IF(ISNA(MATCH(B766,Pages!$A$2:$A$1000,0)),"",OFFSET(PageReference,MATCH(B766,Pages!$A$2:$A$1000,0),2))</f>
        <v/>
      </c>
      <c r="W766" s="68" t="str">
        <f t="shared" si="79"/>
        <v/>
      </c>
      <c r="X766" s="68" t="str">
        <f ca="1">IF(ISNA(MATCH(B766,Pages!$A$2:$A$1000,0)),"",OFFSET(PageReference,MATCH(B766,Pages!$A$2:$A$1000,0),5)/100)</f>
        <v/>
      </c>
      <c r="Y766" s="68" t="str">
        <f ca="1">IF(ISNA(MATCH(B766,Pages!$A$2:$A$1000,0)),"",OFFSET(PageReference,MATCH(B766,Pages!$A$2:$A$1000,0),6)/100)</f>
        <v/>
      </c>
      <c r="Z766" s="70" t="str">
        <f ca="1">IF(ISNA(MATCH(B766,Pages!$A$2:$A$1000,0)),"",OFFSET(PageReference,MATCH(B766,Pages!$A$2:$A$1000,0),4)/86400)</f>
        <v/>
      </c>
    </row>
    <row r="767" spans="2:26" s="74" customFormat="1" ht="12.75" x14ac:dyDescent="0.2">
      <c r="B767" s="67" t="str">
        <f>IF(ISBLANK(Allowed!A753),"",Allowed!A753)</f>
        <v/>
      </c>
      <c r="C767" s="66" t="str">
        <f>IF(ISBLANK(Allowed!C753),"",Allowed!C753)</f>
        <v/>
      </c>
      <c r="D767" s="66" t="str">
        <f>IF(ISBLANK(Allowed!D753),"",Allowed!D753)</f>
        <v/>
      </c>
      <c r="E767" s="66" t="str">
        <f>IF(ISBLANK(Allowed!F753),"",Allowed!F753)</f>
        <v/>
      </c>
      <c r="F767" s="67" t="str">
        <f ca="1">IF(ISNA(MATCH(B767,Started!$A$2:$A$100,0)),"",OFFSET(StartedReference,MATCH(B767,Started!$A$2:$A$100,0),3))</f>
        <v/>
      </c>
      <c r="G767" s="68" t="str">
        <f t="shared" ca="1" si="77"/>
        <v/>
      </c>
      <c r="H767" s="69" t="str">
        <f ca="1">IF(ISNA(MATCH(B767,Started!$A$2:$A$1000,0)),"",OFFSET(StartedReference,MATCH(B767,Started!$A$2:$A$1000,0),5)/86400)</f>
        <v/>
      </c>
      <c r="I767" s="66" t="str">
        <f ca="1">IF(ISNA(MATCH(B767,Viewer!$A$2:$A$100,0)),"",OFFSET(ViewerReference,MATCH(B767,Viewer!$A$2:$A$100,0),3))</f>
        <v/>
      </c>
      <c r="J767" s="68" t="str">
        <f t="shared" ca="1" si="80"/>
        <v/>
      </c>
      <c r="K767" s="70" t="str">
        <f ca="1">IF(ISNA(MATCH(B767,Viewer!$A$2:$A$100,0)),"",OFFSET(ViewerReference,MATCH(B767,Viewer!$A$2:$A$100,0),5)/86400)</f>
        <v/>
      </c>
      <c r="L767" s="66" t="str">
        <f ca="1">IF(ISNA(MATCH(B767,Reader!$A$2:$A$100,0)),"",OFFSET(ReaderReference,MATCH(B767,Reader!$A$2:$A$100,0),3))</f>
        <v/>
      </c>
      <c r="M767" s="68" t="str">
        <f t="shared" ca="1" si="81"/>
        <v/>
      </c>
      <c r="N767" s="70" t="str">
        <f ca="1">IF(ISNA(MATCH(B767,Reader!$A$2:$A$100,0)),"",OFFSET(ReaderReference,MATCH(B767,Reader!$A$2:$A$100,0),5)/86400)</f>
        <v/>
      </c>
      <c r="O767" s="68" t="str">
        <f t="shared" ca="1" si="78"/>
        <v/>
      </c>
      <c r="P767" s="71" t="str">
        <f ca="1">IF(ISNA(MATCH(B767,PageBottom!$A$2:$A$1000,0)),"",OFFSET(PageBottomReference,MATCH(B767,PageBottom!$A$2:$A$1000,0),3))</f>
        <v/>
      </c>
      <c r="Q767" s="68" t="str">
        <f t="shared" ca="1" si="82"/>
        <v/>
      </c>
      <c r="R767" s="69" t="str">
        <f ca="1">IF(ISNA(MATCH(B767,PageBottom!$A$2:$A$1000,0)),"",OFFSET(PageBottomReference,MATCH(B767,PageBottom!$A$2:$A$1000,0),5)/86400)</f>
        <v/>
      </c>
      <c r="S767" s="72" t="str">
        <f t="shared" ca="1" si="83"/>
        <v/>
      </c>
      <c r="T767" s="73" t="str">
        <f ca="1">IF(ISNA(MATCH(B767,Pages!$A$2:$A$1000,0)),"",OFFSET(PageReference,MATCH(B767,Pages!$A$2:$A$1000,0),3))</f>
        <v/>
      </c>
      <c r="U767" s="66" t="str">
        <f ca="1">IF(ISNA(MATCH(B767,Pages!$A$2:$A$1000,0)),"",OFFSET(PageReference,MATCH(B767,Pages!$A$2:$A$1000,0),1))</f>
        <v/>
      </c>
      <c r="V767" s="66" t="str">
        <f ca="1">IF(ISNA(MATCH(B767,Pages!$A$2:$A$1000,0)),"",OFFSET(PageReference,MATCH(B767,Pages!$A$2:$A$1000,0),2))</f>
        <v/>
      </c>
      <c r="W767" s="68" t="str">
        <f t="shared" si="79"/>
        <v/>
      </c>
      <c r="X767" s="68" t="str">
        <f ca="1">IF(ISNA(MATCH(B767,Pages!$A$2:$A$1000,0)),"",OFFSET(PageReference,MATCH(B767,Pages!$A$2:$A$1000,0),5)/100)</f>
        <v/>
      </c>
      <c r="Y767" s="68" t="str">
        <f ca="1">IF(ISNA(MATCH(B767,Pages!$A$2:$A$1000,0)),"",OFFSET(PageReference,MATCH(B767,Pages!$A$2:$A$1000,0),6)/100)</f>
        <v/>
      </c>
      <c r="Z767" s="70" t="str">
        <f ca="1">IF(ISNA(MATCH(B767,Pages!$A$2:$A$1000,0)),"",OFFSET(PageReference,MATCH(B767,Pages!$A$2:$A$1000,0),4)/86400)</f>
        <v/>
      </c>
    </row>
    <row r="768" spans="2:26" s="74" customFormat="1" ht="12.75" x14ac:dyDescent="0.2">
      <c r="B768" s="67" t="str">
        <f>IF(ISBLANK(Allowed!A754),"",Allowed!A754)</f>
        <v/>
      </c>
      <c r="C768" s="66" t="str">
        <f>IF(ISBLANK(Allowed!C754),"",Allowed!C754)</f>
        <v/>
      </c>
      <c r="D768" s="66" t="str">
        <f>IF(ISBLANK(Allowed!D754),"",Allowed!D754)</f>
        <v/>
      </c>
      <c r="E768" s="66" t="str">
        <f>IF(ISBLANK(Allowed!F754),"",Allowed!F754)</f>
        <v/>
      </c>
      <c r="F768" s="67" t="str">
        <f ca="1">IF(ISNA(MATCH(B768,Started!$A$2:$A$100,0)),"",OFFSET(StartedReference,MATCH(B768,Started!$A$2:$A$100,0),3))</f>
        <v/>
      </c>
      <c r="G768" s="68" t="str">
        <f t="shared" ca="1" si="77"/>
        <v/>
      </c>
      <c r="H768" s="69" t="str">
        <f ca="1">IF(ISNA(MATCH(B768,Started!$A$2:$A$1000,0)),"",OFFSET(StartedReference,MATCH(B768,Started!$A$2:$A$1000,0),5)/86400)</f>
        <v/>
      </c>
      <c r="I768" s="66" t="str">
        <f ca="1">IF(ISNA(MATCH(B768,Viewer!$A$2:$A$100,0)),"",OFFSET(ViewerReference,MATCH(B768,Viewer!$A$2:$A$100,0),3))</f>
        <v/>
      </c>
      <c r="J768" s="68" t="str">
        <f t="shared" ca="1" si="80"/>
        <v/>
      </c>
      <c r="K768" s="70" t="str">
        <f ca="1">IF(ISNA(MATCH(B768,Viewer!$A$2:$A$100,0)),"",OFFSET(ViewerReference,MATCH(B768,Viewer!$A$2:$A$100,0),5)/86400)</f>
        <v/>
      </c>
      <c r="L768" s="66" t="str">
        <f ca="1">IF(ISNA(MATCH(B768,Reader!$A$2:$A$100,0)),"",OFFSET(ReaderReference,MATCH(B768,Reader!$A$2:$A$100,0),3))</f>
        <v/>
      </c>
      <c r="M768" s="68" t="str">
        <f t="shared" ca="1" si="81"/>
        <v/>
      </c>
      <c r="N768" s="70" t="str">
        <f ca="1">IF(ISNA(MATCH(B768,Reader!$A$2:$A$100,0)),"",OFFSET(ReaderReference,MATCH(B768,Reader!$A$2:$A$100,0),5)/86400)</f>
        <v/>
      </c>
      <c r="O768" s="68" t="str">
        <f t="shared" ca="1" si="78"/>
        <v/>
      </c>
      <c r="P768" s="71" t="str">
        <f ca="1">IF(ISNA(MATCH(B768,PageBottom!$A$2:$A$1000,0)),"",OFFSET(PageBottomReference,MATCH(B768,PageBottom!$A$2:$A$1000,0),3))</f>
        <v/>
      </c>
      <c r="Q768" s="68" t="str">
        <f t="shared" ca="1" si="82"/>
        <v/>
      </c>
      <c r="R768" s="69" t="str">
        <f ca="1">IF(ISNA(MATCH(B768,PageBottom!$A$2:$A$1000,0)),"",OFFSET(PageBottomReference,MATCH(B768,PageBottom!$A$2:$A$1000,0),5)/86400)</f>
        <v/>
      </c>
      <c r="S768" s="72" t="str">
        <f t="shared" ca="1" si="83"/>
        <v/>
      </c>
      <c r="T768" s="73" t="str">
        <f ca="1">IF(ISNA(MATCH(B768,Pages!$A$2:$A$1000,0)),"",OFFSET(PageReference,MATCH(B768,Pages!$A$2:$A$1000,0),3))</f>
        <v/>
      </c>
      <c r="U768" s="66" t="str">
        <f ca="1">IF(ISNA(MATCH(B768,Pages!$A$2:$A$1000,0)),"",OFFSET(PageReference,MATCH(B768,Pages!$A$2:$A$1000,0),1))</f>
        <v/>
      </c>
      <c r="V768" s="66" t="str">
        <f ca="1">IF(ISNA(MATCH(B768,Pages!$A$2:$A$1000,0)),"",OFFSET(PageReference,MATCH(B768,Pages!$A$2:$A$1000,0),2))</f>
        <v/>
      </c>
      <c r="W768" s="68" t="str">
        <f t="shared" si="79"/>
        <v/>
      </c>
      <c r="X768" s="68" t="str">
        <f ca="1">IF(ISNA(MATCH(B768,Pages!$A$2:$A$1000,0)),"",OFFSET(PageReference,MATCH(B768,Pages!$A$2:$A$1000,0),5)/100)</f>
        <v/>
      </c>
      <c r="Y768" s="68" t="str">
        <f ca="1">IF(ISNA(MATCH(B768,Pages!$A$2:$A$1000,0)),"",OFFSET(PageReference,MATCH(B768,Pages!$A$2:$A$1000,0),6)/100)</f>
        <v/>
      </c>
      <c r="Z768" s="70" t="str">
        <f ca="1">IF(ISNA(MATCH(B768,Pages!$A$2:$A$1000,0)),"",OFFSET(PageReference,MATCH(B768,Pages!$A$2:$A$1000,0),4)/86400)</f>
        <v/>
      </c>
    </row>
    <row r="769" spans="2:26" s="74" customFormat="1" ht="12.75" x14ac:dyDescent="0.2">
      <c r="B769" s="67" t="str">
        <f>IF(ISBLANK(Allowed!A755),"",Allowed!A755)</f>
        <v/>
      </c>
      <c r="C769" s="66" t="str">
        <f>IF(ISBLANK(Allowed!C755),"",Allowed!C755)</f>
        <v/>
      </c>
      <c r="D769" s="66" t="str">
        <f>IF(ISBLANK(Allowed!D755),"",Allowed!D755)</f>
        <v/>
      </c>
      <c r="E769" s="66" t="str">
        <f>IF(ISBLANK(Allowed!F755),"",Allowed!F755)</f>
        <v/>
      </c>
      <c r="F769" s="67" t="str">
        <f ca="1">IF(ISNA(MATCH(B769,Started!$A$2:$A$100,0)),"",OFFSET(StartedReference,MATCH(B769,Started!$A$2:$A$100,0),3))</f>
        <v/>
      </c>
      <c r="G769" s="68" t="str">
        <f t="shared" ca="1" si="77"/>
        <v/>
      </c>
      <c r="H769" s="69" t="str">
        <f ca="1">IF(ISNA(MATCH(B769,Started!$A$2:$A$1000,0)),"",OFFSET(StartedReference,MATCH(B769,Started!$A$2:$A$1000,0),5)/86400)</f>
        <v/>
      </c>
      <c r="I769" s="66" t="str">
        <f ca="1">IF(ISNA(MATCH(B769,Viewer!$A$2:$A$100,0)),"",OFFSET(ViewerReference,MATCH(B769,Viewer!$A$2:$A$100,0),3))</f>
        <v/>
      </c>
      <c r="J769" s="68" t="str">
        <f t="shared" ca="1" si="80"/>
        <v/>
      </c>
      <c r="K769" s="70" t="str">
        <f ca="1">IF(ISNA(MATCH(B769,Viewer!$A$2:$A$100,0)),"",OFFSET(ViewerReference,MATCH(B769,Viewer!$A$2:$A$100,0),5)/86400)</f>
        <v/>
      </c>
      <c r="L769" s="66" t="str">
        <f ca="1">IF(ISNA(MATCH(B769,Reader!$A$2:$A$100,0)),"",OFFSET(ReaderReference,MATCH(B769,Reader!$A$2:$A$100,0),3))</f>
        <v/>
      </c>
      <c r="M769" s="68" t="str">
        <f t="shared" ca="1" si="81"/>
        <v/>
      </c>
      <c r="N769" s="70" t="str">
        <f ca="1">IF(ISNA(MATCH(B769,Reader!$A$2:$A$100,0)),"",OFFSET(ReaderReference,MATCH(B769,Reader!$A$2:$A$100,0),5)/86400)</f>
        <v/>
      </c>
      <c r="O769" s="68" t="str">
        <f t="shared" ca="1" si="78"/>
        <v/>
      </c>
      <c r="P769" s="71" t="str">
        <f ca="1">IF(ISNA(MATCH(B769,PageBottom!$A$2:$A$1000,0)),"",OFFSET(PageBottomReference,MATCH(B769,PageBottom!$A$2:$A$1000,0),3))</f>
        <v/>
      </c>
      <c r="Q769" s="68" t="str">
        <f t="shared" ca="1" si="82"/>
        <v/>
      </c>
      <c r="R769" s="69" t="str">
        <f ca="1">IF(ISNA(MATCH(B769,PageBottom!$A$2:$A$1000,0)),"",OFFSET(PageBottomReference,MATCH(B769,PageBottom!$A$2:$A$1000,0),5)/86400)</f>
        <v/>
      </c>
      <c r="S769" s="72" t="str">
        <f t="shared" ca="1" si="83"/>
        <v/>
      </c>
      <c r="T769" s="73" t="str">
        <f ca="1">IF(ISNA(MATCH(B769,Pages!$A$2:$A$1000,0)),"",OFFSET(PageReference,MATCH(B769,Pages!$A$2:$A$1000,0),3))</f>
        <v/>
      </c>
      <c r="U769" s="66" t="str">
        <f ca="1">IF(ISNA(MATCH(B769,Pages!$A$2:$A$1000,0)),"",OFFSET(PageReference,MATCH(B769,Pages!$A$2:$A$1000,0),1))</f>
        <v/>
      </c>
      <c r="V769" s="66" t="str">
        <f ca="1">IF(ISNA(MATCH(B769,Pages!$A$2:$A$1000,0)),"",OFFSET(PageReference,MATCH(B769,Pages!$A$2:$A$1000,0),2))</f>
        <v/>
      </c>
      <c r="W769" s="68" t="str">
        <f t="shared" si="79"/>
        <v/>
      </c>
      <c r="X769" s="68" t="str">
        <f ca="1">IF(ISNA(MATCH(B769,Pages!$A$2:$A$1000,0)),"",OFFSET(PageReference,MATCH(B769,Pages!$A$2:$A$1000,0),5)/100)</f>
        <v/>
      </c>
      <c r="Y769" s="68" t="str">
        <f ca="1">IF(ISNA(MATCH(B769,Pages!$A$2:$A$1000,0)),"",OFFSET(PageReference,MATCH(B769,Pages!$A$2:$A$1000,0),6)/100)</f>
        <v/>
      </c>
      <c r="Z769" s="70" t="str">
        <f ca="1">IF(ISNA(MATCH(B769,Pages!$A$2:$A$1000,0)),"",OFFSET(PageReference,MATCH(B769,Pages!$A$2:$A$1000,0),4)/86400)</f>
        <v/>
      </c>
    </row>
    <row r="770" spans="2:26" s="74" customFormat="1" ht="12.75" x14ac:dyDescent="0.2">
      <c r="B770" s="67" t="str">
        <f>IF(ISBLANK(Allowed!A756),"",Allowed!A756)</f>
        <v/>
      </c>
      <c r="C770" s="66" t="str">
        <f>IF(ISBLANK(Allowed!C756),"",Allowed!C756)</f>
        <v/>
      </c>
      <c r="D770" s="66" t="str">
        <f>IF(ISBLANK(Allowed!D756),"",Allowed!D756)</f>
        <v/>
      </c>
      <c r="E770" s="66" t="str">
        <f>IF(ISBLANK(Allowed!F756),"",Allowed!F756)</f>
        <v/>
      </c>
      <c r="F770" s="67" t="str">
        <f ca="1">IF(ISNA(MATCH(B770,Started!$A$2:$A$100,0)),"",OFFSET(StartedReference,MATCH(B770,Started!$A$2:$A$100,0),3))</f>
        <v/>
      </c>
      <c r="G770" s="68" t="str">
        <f t="shared" ca="1" si="77"/>
        <v/>
      </c>
      <c r="H770" s="69" t="str">
        <f ca="1">IF(ISNA(MATCH(B770,Started!$A$2:$A$1000,0)),"",OFFSET(StartedReference,MATCH(B770,Started!$A$2:$A$1000,0),5)/86400)</f>
        <v/>
      </c>
      <c r="I770" s="66" t="str">
        <f ca="1">IF(ISNA(MATCH(B770,Viewer!$A$2:$A$100,0)),"",OFFSET(ViewerReference,MATCH(B770,Viewer!$A$2:$A$100,0),3))</f>
        <v/>
      </c>
      <c r="J770" s="68" t="str">
        <f t="shared" ca="1" si="80"/>
        <v/>
      </c>
      <c r="K770" s="70" t="str">
        <f ca="1">IF(ISNA(MATCH(B770,Viewer!$A$2:$A$100,0)),"",OFFSET(ViewerReference,MATCH(B770,Viewer!$A$2:$A$100,0),5)/86400)</f>
        <v/>
      </c>
      <c r="L770" s="66" t="str">
        <f ca="1">IF(ISNA(MATCH(B770,Reader!$A$2:$A$100,0)),"",OFFSET(ReaderReference,MATCH(B770,Reader!$A$2:$A$100,0),3))</f>
        <v/>
      </c>
      <c r="M770" s="68" t="str">
        <f t="shared" ca="1" si="81"/>
        <v/>
      </c>
      <c r="N770" s="70" t="str">
        <f ca="1">IF(ISNA(MATCH(B770,Reader!$A$2:$A$100,0)),"",OFFSET(ReaderReference,MATCH(B770,Reader!$A$2:$A$100,0),5)/86400)</f>
        <v/>
      </c>
      <c r="O770" s="68" t="str">
        <f t="shared" ca="1" si="78"/>
        <v/>
      </c>
      <c r="P770" s="71" t="str">
        <f ca="1">IF(ISNA(MATCH(B770,PageBottom!$A$2:$A$1000,0)),"",OFFSET(PageBottomReference,MATCH(B770,PageBottom!$A$2:$A$1000,0),3))</f>
        <v/>
      </c>
      <c r="Q770" s="68" t="str">
        <f t="shared" ca="1" si="82"/>
        <v/>
      </c>
      <c r="R770" s="69" t="str">
        <f ca="1">IF(ISNA(MATCH(B770,PageBottom!$A$2:$A$1000,0)),"",OFFSET(PageBottomReference,MATCH(B770,PageBottom!$A$2:$A$1000,0),5)/86400)</f>
        <v/>
      </c>
      <c r="S770" s="72" t="str">
        <f t="shared" ca="1" si="83"/>
        <v/>
      </c>
      <c r="T770" s="73" t="str">
        <f ca="1">IF(ISNA(MATCH(B770,Pages!$A$2:$A$1000,0)),"",OFFSET(PageReference,MATCH(B770,Pages!$A$2:$A$1000,0),3))</f>
        <v/>
      </c>
      <c r="U770" s="66" t="str">
        <f ca="1">IF(ISNA(MATCH(B770,Pages!$A$2:$A$1000,0)),"",OFFSET(PageReference,MATCH(B770,Pages!$A$2:$A$1000,0),1))</f>
        <v/>
      </c>
      <c r="V770" s="66" t="str">
        <f ca="1">IF(ISNA(MATCH(B770,Pages!$A$2:$A$1000,0)),"",OFFSET(PageReference,MATCH(B770,Pages!$A$2:$A$1000,0),2))</f>
        <v/>
      </c>
      <c r="W770" s="68" t="str">
        <f t="shared" si="79"/>
        <v/>
      </c>
      <c r="X770" s="68" t="str">
        <f ca="1">IF(ISNA(MATCH(B770,Pages!$A$2:$A$1000,0)),"",OFFSET(PageReference,MATCH(B770,Pages!$A$2:$A$1000,0),5)/100)</f>
        <v/>
      </c>
      <c r="Y770" s="68" t="str">
        <f ca="1">IF(ISNA(MATCH(B770,Pages!$A$2:$A$1000,0)),"",OFFSET(PageReference,MATCH(B770,Pages!$A$2:$A$1000,0),6)/100)</f>
        <v/>
      </c>
      <c r="Z770" s="70" t="str">
        <f ca="1">IF(ISNA(MATCH(B770,Pages!$A$2:$A$1000,0)),"",OFFSET(PageReference,MATCH(B770,Pages!$A$2:$A$1000,0),4)/86400)</f>
        <v/>
      </c>
    </row>
    <row r="771" spans="2:26" s="74" customFormat="1" ht="12.75" x14ac:dyDescent="0.2">
      <c r="B771" s="67" t="str">
        <f>IF(ISBLANK(Allowed!A757),"",Allowed!A757)</f>
        <v/>
      </c>
      <c r="C771" s="66" t="str">
        <f>IF(ISBLANK(Allowed!C757),"",Allowed!C757)</f>
        <v/>
      </c>
      <c r="D771" s="66" t="str">
        <f>IF(ISBLANK(Allowed!D757),"",Allowed!D757)</f>
        <v/>
      </c>
      <c r="E771" s="66" t="str">
        <f>IF(ISBLANK(Allowed!F757),"",Allowed!F757)</f>
        <v/>
      </c>
      <c r="F771" s="67" t="str">
        <f ca="1">IF(ISNA(MATCH(B771,Started!$A$2:$A$100,0)),"",OFFSET(StartedReference,MATCH(B771,Started!$A$2:$A$100,0),3))</f>
        <v/>
      </c>
      <c r="G771" s="68" t="str">
        <f t="shared" ca="1" si="77"/>
        <v/>
      </c>
      <c r="H771" s="69" t="str">
        <f ca="1">IF(ISNA(MATCH(B771,Started!$A$2:$A$1000,0)),"",OFFSET(StartedReference,MATCH(B771,Started!$A$2:$A$1000,0),5)/86400)</f>
        <v/>
      </c>
      <c r="I771" s="66" t="str">
        <f ca="1">IF(ISNA(MATCH(B771,Viewer!$A$2:$A$100,0)),"",OFFSET(ViewerReference,MATCH(B771,Viewer!$A$2:$A$100,0),3))</f>
        <v/>
      </c>
      <c r="J771" s="68" t="str">
        <f t="shared" ca="1" si="80"/>
        <v/>
      </c>
      <c r="K771" s="70" t="str">
        <f ca="1">IF(ISNA(MATCH(B771,Viewer!$A$2:$A$100,0)),"",OFFSET(ViewerReference,MATCH(B771,Viewer!$A$2:$A$100,0),5)/86400)</f>
        <v/>
      </c>
      <c r="L771" s="66" t="str">
        <f ca="1">IF(ISNA(MATCH(B771,Reader!$A$2:$A$100,0)),"",OFFSET(ReaderReference,MATCH(B771,Reader!$A$2:$A$100,0),3))</f>
        <v/>
      </c>
      <c r="M771" s="68" t="str">
        <f t="shared" ca="1" si="81"/>
        <v/>
      </c>
      <c r="N771" s="70" t="str">
        <f ca="1">IF(ISNA(MATCH(B771,Reader!$A$2:$A$100,0)),"",OFFSET(ReaderReference,MATCH(B771,Reader!$A$2:$A$100,0),5)/86400)</f>
        <v/>
      </c>
      <c r="O771" s="68" t="str">
        <f t="shared" ca="1" si="78"/>
        <v/>
      </c>
      <c r="P771" s="71" t="str">
        <f ca="1">IF(ISNA(MATCH(B771,PageBottom!$A$2:$A$1000,0)),"",OFFSET(PageBottomReference,MATCH(B771,PageBottom!$A$2:$A$1000,0),3))</f>
        <v/>
      </c>
      <c r="Q771" s="68" t="str">
        <f t="shared" ca="1" si="82"/>
        <v/>
      </c>
      <c r="R771" s="69" t="str">
        <f ca="1">IF(ISNA(MATCH(B771,PageBottom!$A$2:$A$1000,0)),"",OFFSET(PageBottomReference,MATCH(B771,PageBottom!$A$2:$A$1000,0),5)/86400)</f>
        <v/>
      </c>
      <c r="S771" s="72" t="str">
        <f t="shared" ca="1" si="83"/>
        <v/>
      </c>
      <c r="T771" s="73" t="str">
        <f ca="1">IF(ISNA(MATCH(B771,Pages!$A$2:$A$1000,0)),"",OFFSET(PageReference,MATCH(B771,Pages!$A$2:$A$1000,0),3))</f>
        <v/>
      </c>
      <c r="U771" s="66" t="str">
        <f ca="1">IF(ISNA(MATCH(B771,Pages!$A$2:$A$1000,0)),"",OFFSET(PageReference,MATCH(B771,Pages!$A$2:$A$1000,0),1))</f>
        <v/>
      </c>
      <c r="V771" s="66" t="str">
        <f ca="1">IF(ISNA(MATCH(B771,Pages!$A$2:$A$1000,0)),"",OFFSET(PageReference,MATCH(B771,Pages!$A$2:$A$1000,0),2))</f>
        <v/>
      </c>
      <c r="W771" s="68" t="str">
        <f t="shared" si="79"/>
        <v/>
      </c>
      <c r="X771" s="68" t="str">
        <f ca="1">IF(ISNA(MATCH(B771,Pages!$A$2:$A$1000,0)),"",OFFSET(PageReference,MATCH(B771,Pages!$A$2:$A$1000,0),5)/100)</f>
        <v/>
      </c>
      <c r="Y771" s="68" t="str">
        <f ca="1">IF(ISNA(MATCH(B771,Pages!$A$2:$A$1000,0)),"",OFFSET(PageReference,MATCH(B771,Pages!$A$2:$A$1000,0),6)/100)</f>
        <v/>
      </c>
      <c r="Z771" s="70" t="str">
        <f ca="1">IF(ISNA(MATCH(B771,Pages!$A$2:$A$1000,0)),"",OFFSET(PageReference,MATCH(B771,Pages!$A$2:$A$1000,0),4)/86400)</f>
        <v/>
      </c>
    </row>
    <row r="772" spans="2:26" s="74" customFormat="1" ht="12.75" x14ac:dyDescent="0.2">
      <c r="B772" s="67" t="str">
        <f>IF(ISBLANK(Allowed!A758),"",Allowed!A758)</f>
        <v/>
      </c>
      <c r="C772" s="66" t="str">
        <f>IF(ISBLANK(Allowed!C758),"",Allowed!C758)</f>
        <v/>
      </c>
      <c r="D772" s="66" t="str">
        <f>IF(ISBLANK(Allowed!D758),"",Allowed!D758)</f>
        <v/>
      </c>
      <c r="E772" s="66" t="str">
        <f>IF(ISBLANK(Allowed!F758),"",Allowed!F758)</f>
        <v/>
      </c>
      <c r="F772" s="67" t="str">
        <f ca="1">IF(ISNA(MATCH(B772,Started!$A$2:$A$100,0)),"",OFFSET(StartedReference,MATCH(B772,Started!$A$2:$A$100,0),3))</f>
        <v/>
      </c>
      <c r="G772" s="68" t="str">
        <f t="shared" ca="1" si="77"/>
        <v/>
      </c>
      <c r="H772" s="69" t="str">
        <f ca="1">IF(ISNA(MATCH(B772,Started!$A$2:$A$1000,0)),"",OFFSET(StartedReference,MATCH(B772,Started!$A$2:$A$1000,0),5)/86400)</f>
        <v/>
      </c>
      <c r="I772" s="66" t="str">
        <f ca="1">IF(ISNA(MATCH(B772,Viewer!$A$2:$A$100,0)),"",OFFSET(ViewerReference,MATCH(B772,Viewer!$A$2:$A$100,0),3))</f>
        <v/>
      </c>
      <c r="J772" s="68" t="str">
        <f t="shared" ca="1" si="80"/>
        <v/>
      </c>
      <c r="K772" s="70" t="str">
        <f ca="1">IF(ISNA(MATCH(B772,Viewer!$A$2:$A$100,0)),"",OFFSET(ViewerReference,MATCH(B772,Viewer!$A$2:$A$100,0),5)/86400)</f>
        <v/>
      </c>
      <c r="L772" s="66" t="str">
        <f ca="1">IF(ISNA(MATCH(B772,Reader!$A$2:$A$100,0)),"",OFFSET(ReaderReference,MATCH(B772,Reader!$A$2:$A$100,0),3))</f>
        <v/>
      </c>
      <c r="M772" s="68" t="str">
        <f t="shared" ca="1" si="81"/>
        <v/>
      </c>
      <c r="N772" s="70" t="str">
        <f ca="1">IF(ISNA(MATCH(B772,Reader!$A$2:$A$100,0)),"",OFFSET(ReaderReference,MATCH(B772,Reader!$A$2:$A$100,0),5)/86400)</f>
        <v/>
      </c>
      <c r="O772" s="68" t="str">
        <f t="shared" ca="1" si="78"/>
        <v/>
      </c>
      <c r="P772" s="71" t="str">
        <f ca="1">IF(ISNA(MATCH(B772,PageBottom!$A$2:$A$1000,0)),"",OFFSET(PageBottomReference,MATCH(B772,PageBottom!$A$2:$A$1000,0),3))</f>
        <v/>
      </c>
      <c r="Q772" s="68" t="str">
        <f t="shared" ca="1" si="82"/>
        <v/>
      </c>
      <c r="R772" s="69" t="str">
        <f ca="1">IF(ISNA(MATCH(B772,PageBottom!$A$2:$A$1000,0)),"",OFFSET(PageBottomReference,MATCH(B772,PageBottom!$A$2:$A$1000,0),5)/86400)</f>
        <v/>
      </c>
      <c r="S772" s="72" t="str">
        <f t="shared" ca="1" si="83"/>
        <v/>
      </c>
      <c r="T772" s="73" t="str">
        <f ca="1">IF(ISNA(MATCH(B772,Pages!$A$2:$A$1000,0)),"",OFFSET(PageReference,MATCH(B772,Pages!$A$2:$A$1000,0),3))</f>
        <v/>
      </c>
      <c r="U772" s="66" t="str">
        <f ca="1">IF(ISNA(MATCH(B772,Pages!$A$2:$A$1000,0)),"",OFFSET(PageReference,MATCH(B772,Pages!$A$2:$A$1000,0),1))</f>
        <v/>
      </c>
      <c r="V772" s="66" t="str">
        <f ca="1">IF(ISNA(MATCH(B772,Pages!$A$2:$A$1000,0)),"",OFFSET(PageReference,MATCH(B772,Pages!$A$2:$A$1000,0),2))</f>
        <v/>
      </c>
      <c r="W772" s="68" t="str">
        <f t="shared" si="79"/>
        <v/>
      </c>
      <c r="X772" s="68" t="str">
        <f ca="1">IF(ISNA(MATCH(B772,Pages!$A$2:$A$1000,0)),"",OFFSET(PageReference,MATCH(B772,Pages!$A$2:$A$1000,0),5)/100)</f>
        <v/>
      </c>
      <c r="Y772" s="68" t="str">
        <f ca="1">IF(ISNA(MATCH(B772,Pages!$A$2:$A$1000,0)),"",OFFSET(PageReference,MATCH(B772,Pages!$A$2:$A$1000,0),6)/100)</f>
        <v/>
      </c>
      <c r="Z772" s="70" t="str">
        <f ca="1">IF(ISNA(MATCH(B772,Pages!$A$2:$A$1000,0)),"",OFFSET(PageReference,MATCH(B772,Pages!$A$2:$A$1000,0),4)/86400)</f>
        <v/>
      </c>
    </row>
    <row r="773" spans="2:26" s="74" customFormat="1" ht="12.75" x14ac:dyDescent="0.2">
      <c r="B773" s="67" t="str">
        <f>IF(ISBLANK(Allowed!A759),"",Allowed!A759)</f>
        <v/>
      </c>
      <c r="C773" s="66" t="str">
        <f>IF(ISBLANK(Allowed!C759),"",Allowed!C759)</f>
        <v/>
      </c>
      <c r="D773" s="66" t="str">
        <f>IF(ISBLANK(Allowed!D759),"",Allowed!D759)</f>
        <v/>
      </c>
      <c r="E773" s="66" t="str">
        <f>IF(ISBLANK(Allowed!F759),"",Allowed!F759)</f>
        <v/>
      </c>
      <c r="F773" s="67" t="str">
        <f ca="1">IF(ISNA(MATCH(B773,Started!$A$2:$A$100,0)),"",OFFSET(StartedReference,MATCH(B773,Started!$A$2:$A$100,0),3))</f>
        <v/>
      </c>
      <c r="G773" s="68" t="str">
        <f t="shared" ca="1" si="77"/>
        <v/>
      </c>
      <c r="H773" s="69" t="str">
        <f ca="1">IF(ISNA(MATCH(B773,Started!$A$2:$A$1000,0)),"",OFFSET(StartedReference,MATCH(B773,Started!$A$2:$A$1000,0),5)/86400)</f>
        <v/>
      </c>
      <c r="I773" s="66" t="str">
        <f ca="1">IF(ISNA(MATCH(B773,Viewer!$A$2:$A$100,0)),"",OFFSET(ViewerReference,MATCH(B773,Viewer!$A$2:$A$100,0),3))</f>
        <v/>
      </c>
      <c r="J773" s="68" t="str">
        <f t="shared" ca="1" si="80"/>
        <v/>
      </c>
      <c r="K773" s="70" t="str">
        <f ca="1">IF(ISNA(MATCH(B773,Viewer!$A$2:$A$100,0)),"",OFFSET(ViewerReference,MATCH(B773,Viewer!$A$2:$A$100,0),5)/86400)</f>
        <v/>
      </c>
      <c r="L773" s="66" t="str">
        <f ca="1">IF(ISNA(MATCH(B773,Reader!$A$2:$A$100,0)),"",OFFSET(ReaderReference,MATCH(B773,Reader!$A$2:$A$100,0),3))</f>
        <v/>
      </c>
      <c r="M773" s="68" t="str">
        <f t="shared" ca="1" si="81"/>
        <v/>
      </c>
      <c r="N773" s="70" t="str">
        <f ca="1">IF(ISNA(MATCH(B773,Reader!$A$2:$A$100,0)),"",OFFSET(ReaderReference,MATCH(B773,Reader!$A$2:$A$100,0),5)/86400)</f>
        <v/>
      </c>
      <c r="O773" s="68" t="str">
        <f t="shared" ca="1" si="78"/>
        <v/>
      </c>
      <c r="P773" s="71" t="str">
        <f ca="1">IF(ISNA(MATCH(B773,PageBottom!$A$2:$A$1000,0)),"",OFFSET(PageBottomReference,MATCH(B773,PageBottom!$A$2:$A$1000,0),3))</f>
        <v/>
      </c>
      <c r="Q773" s="68" t="str">
        <f t="shared" ca="1" si="82"/>
        <v/>
      </c>
      <c r="R773" s="69" t="str">
        <f ca="1">IF(ISNA(MATCH(B773,PageBottom!$A$2:$A$1000,0)),"",OFFSET(PageBottomReference,MATCH(B773,PageBottom!$A$2:$A$1000,0),5)/86400)</f>
        <v/>
      </c>
      <c r="S773" s="72" t="str">
        <f t="shared" ca="1" si="83"/>
        <v/>
      </c>
      <c r="T773" s="73" t="str">
        <f ca="1">IF(ISNA(MATCH(B773,Pages!$A$2:$A$1000,0)),"",OFFSET(PageReference,MATCH(B773,Pages!$A$2:$A$1000,0),3))</f>
        <v/>
      </c>
      <c r="U773" s="66" t="str">
        <f ca="1">IF(ISNA(MATCH(B773,Pages!$A$2:$A$1000,0)),"",OFFSET(PageReference,MATCH(B773,Pages!$A$2:$A$1000,0),1))</f>
        <v/>
      </c>
      <c r="V773" s="66" t="str">
        <f ca="1">IF(ISNA(MATCH(B773,Pages!$A$2:$A$1000,0)),"",OFFSET(PageReference,MATCH(B773,Pages!$A$2:$A$1000,0),2))</f>
        <v/>
      </c>
      <c r="W773" s="68" t="str">
        <f t="shared" si="79"/>
        <v/>
      </c>
      <c r="X773" s="68" t="str">
        <f ca="1">IF(ISNA(MATCH(B773,Pages!$A$2:$A$1000,0)),"",OFFSET(PageReference,MATCH(B773,Pages!$A$2:$A$1000,0),5)/100)</f>
        <v/>
      </c>
      <c r="Y773" s="68" t="str">
        <f ca="1">IF(ISNA(MATCH(B773,Pages!$A$2:$A$1000,0)),"",OFFSET(PageReference,MATCH(B773,Pages!$A$2:$A$1000,0),6)/100)</f>
        <v/>
      </c>
      <c r="Z773" s="70" t="str">
        <f ca="1">IF(ISNA(MATCH(B773,Pages!$A$2:$A$1000,0)),"",OFFSET(PageReference,MATCH(B773,Pages!$A$2:$A$1000,0),4)/86400)</f>
        <v/>
      </c>
    </row>
    <row r="774" spans="2:26" s="74" customFormat="1" ht="12.75" x14ac:dyDescent="0.2">
      <c r="B774" s="67" t="str">
        <f>IF(ISBLANK(Allowed!A760),"",Allowed!A760)</f>
        <v/>
      </c>
      <c r="C774" s="66" t="str">
        <f>IF(ISBLANK(Allowed!C760),"",Allowed!C760)</f>
        <v/>
      </c>
      <c r="D774" s="66" t="str">
        <f>IF(ISBLANK(Allowed!D760),"",Allowed!D760)</f>
        <v/>
      </c>
      <c r="E774" s="66" t="str">
        <f>IF(ISBLANK(Allowed!F760),"",Allowed!F760)</f>
        <v/>
      </c>
      <c r="F774" s="67" t="str">
        <f ca="1">IF(ISNA(MATCH(B774,Started!$A$2:$A$100,0)),"",OFFSET(StartedReference,MATCH(B774,Started!$A$2:$A$100,0),3))</f>
        <v/>
      </c>
      <c r="G774" s="68" t="str">
        <f t="shared" ca="1" si="77"/>
        <v/>
      </c>
      <c r="H774" s="69" t="str">
        <f ca="1">IF(ISNA(MATCH(B774,Started!$A$2:$A$1000,0)),"",OFFSET(StartedReference,MATCH(B774,Started!$A$2:$A$1000,0),5)/86400)</f>
        <v/>
      </c>
      <c r="I774" s="66" t="str">
        <f ca="1">IF(ISNA(MATCH(B774,Viewer!$A$2:$A$100,0)),"",OFFSET(ViewerReference,MATCH(B774,Viewer!$A$2:$A$100,0),3))</f>
        <v/>
      </c>
      <c r="J774" s="68" t="str">
        <f t="shared" ca="1" si="80"/>
        <v/>
      </c>
      <c r="K774" s="70" t="str">
        <f ca="1">IF(ISNA(MATCH(B774,Viewer!$A$2:$A$100,0)),"",OFFSET(ViewerReference,MATCH(B774,Viewer!$A$2:$A$100,0),5)/86400)</f>
        <v/>
      </c>
      <c r="L774" s="66" t="str">
        <f ca="1">IF(ISNA(MATCH(B774,Reader!$A$2:$A$100,0)),"",OFFSET(ReaderReference,MATCH(B774,Reader!$A$2:$A$100,0),3))</f>
        <v/>
      </c>
      <c r="M774" s="68" t="str">
        <f t="shared" ca="1" si="81"/>
        <v/>
      </c>
      <c r="N774" s="70" t="str">
        <f ca="1">IF(ISNA(MATCH(B774,Reader!$A$2:$A$100,0)),"",OFFSET(ReaderReference,MATCH(B774,Reader!$A$2:$A$100,0),5)/86400)</f>
        <v/>
      </c>
      <c r="O774" s="68" t="str">
        <f t="shared" ca="1" si="78"/>
        <v/>
      </c>
      <c r="P774" s="71" t="str">
        <f ca="1">IF(ISNA(MATCH(B774,PageBottom!$A$2:$A$1000,0)),"",OFFSET(PageBottomReference,MATCH(B774,PageBottom!$A$2:$A$1000,0),3))</f>
        <v/>
      </c>
      <c r="Q774" s="68" t="str">
        <f t="shared" ca="1" si="82"/>
        <v/>
      </c>
      <c r="R774" s="69" t="str">
        <f ca="1">IF(ISNA(MATCH(B774,PageBottom!$A$2:$A$1000,0)),"",OFFSET(PageBottomReference,MATCH(B774,PageBottom!$A$2:$A$1000,0),5)/86400)</f>
        <v/>
      </c>
      <c r="S774" s="72" t="str">
        <f t="shared" ca="1" si="83"/>
        <v/>
      </c>
      <c r="T774" s="73" t="str">
        <f ca="1">IF(ISNA(MATCH(B774,Pages!$A$2:$A$1000,0)),"",OFFSET(PageReference,MATCH(B774,Pages!$A$2:$A$1000,0),3))</f>
        <v/>
      </c>
      <c r="U774" s="66" t="str">
        <f ca="1">IF(ISNA(MATCH(B774,Pages!$A$2:$A$1000,0)),"",OFFSET(PageReference,MATCH(B774,Pages!$A$2:$A$1000,0),1))</f>
        <v/>
      </c>
      <c r="V774" s="66" t="str">
        <f ca="1">IF(ISNA(MATCH(B774,Pages!$A$2:$A$1000,0)),"",OFFSET(PageReference,MATCH(B774,Pages!$A$2:$A$1000,0),2))</f>
        <v/>
      </c>
      <c r="W774" s="68" t="str">
        <f t="shared" si="79"/>
        <v/>
      </c>
      <c r="X774" s="68" t="str">
        <f ca="1">IF(ISNA(MATCH(B774,Pages!$A$2:$A$1000,0)),"",OFFSET(PageReference,MATCH(B774,Pages!$A$2:$A$1000,0),5)/100)</f>
        <v/>
      </c>
      <c r="Y774" s="68" t="str">
        <f ca="1">IF(ISNA(MATCH(B774,Pages!$A$2:$A$1000,0)),"",OFFSET(PageReference,MATCH(B774,Pages!$A$2:$A$1000,0),6)/100)</f>
        <v/>
      </c>
      <c r="Z774" s="70" t="str">
        <f ca="1">IF(ISNA(MATCH(B774,Pages!$A$2:$A$1000,0)),"",OFFSET(PageReference,MATCH(B774,Pages!$A$2:$A$1000,0),4)/86400)</f>
        <v/>
      </c>
    </row>
    <row r="775" spans="2:26" s="74" customFormat="1" ht="12.75" x14ac:dyDescent="0.2">
      <c r="B775" s="67" t="str">
        <f>IF(ISBLANK(Allowed!A761),"",Allowed!A761)</f>
        <v/>
      </c>
      <c r="C775" s="66" t="str">
        <f>IF(ISBLANK(Allowed!C761),"",Allowed!C761)</f>
        <v/>
      </c>
      <c r="D775" s="66" t="str">
        <f>IF(ISBLANK(Allowed!D761),"",Allowed!D761)</f>
        <v/>
      </c>
      <c r="E775" s="66" t="str">
        <f>IF(ISBLANK(Allowed!F761),"",Allowed!F761)</f>
        <v/>
      </c>
      <c r="F775" s="67" t="str">
        <f ca="1">IF(ISNA(MATCH(B775,Started!$A$2:$A$100,0)),"",OFFSET(StartedReference,MATCH(B775,Started!$A$2:$A$100,0),3))</f>
        <v/>
      </c>
      <c r="G775" s="68" t="str">
        <f t="shared" ca="1" si="77"/>
        <v/>
      </c>
      <c r="H775" s="69" t="str">
        <f ca="1">IF(ISNA(MATCH(B775,Started!$A$2:$A$1000,0)),"",OFFSET(StartedReference,MATCH(B775,Started!$A$2:$A$1000,0),5)/86400)</f>
        <v/>
      </c>
      <c r="I775" s="66" t="str">
        <f ca="1">IF(ISNA(MATCH(B775,Viewer!$A$2:$A$100,0)),"",OFFSET(ViewerReference,MATCH(B775,Viewer!$A$2:$A$100,0),3))</f>
        <v/>
      </c>
      <c r="J775" s="68" t="str">
        <f t="shared" ca="1" si="80"/>
        <v/>
      </c>
      <c r="K775" s="70" t="str">
        <f ca="1">IF(ISNA(MATCH(B775,Viewer!$A$2:$A$100,0)),"",OFFSET(ViewerReference,MATCH(B775,Viewer!$A$2:$A$100,0),5)/86400)</f>
        <v/>
      </c>
      <c r="L775" s="66" t="str">
        <f ca="1">IF(ISNA(MATCH(B775,Reader!$A$2:$A$100,0)),"",OFFSET(ReaderReference,MATCH(B775,Reader!$A$2:$A$100,0),3))</f>
        <v/>
      </c>
      <c r="M775" s="68" t="str">
        <f t="shared" ca="1" si="81"/>
        <v/>
      </c>
      <c r="N775" s="70" t="str">
        <f ca="1">IF(ISNA(MATCH(B775,Reader!$A$2:$A$100,0)),"",OFFSET(ReaderReference,MATCH(B775,Reader!$A$2:$A$100,0),5)/86400)</f>
        <v/>
      </c>
      <c r="O775" s="68" t="str">
        <f t="shared" ca="1" si="78"/>
        <v/>
      </c>
      <c r="P775" s="71" t="str">
        <f ca="1">IF(ISNA(MATCH(B775,PageBottom!$A$2:$A$1000,0)),"",OFFSET(PageBottomReference,MATCH(B775,PageBottom!$A$2:$A$1000,0),3))</f>
        <v/>
      </c>
      <c r="Q775" s="68" t="str">
        <f t="shared" ca="1" si="82"/>
        <v/>
      </c>
      <c r="R775" s="69" t="str">
        <f ca="1">IF(ISNA(MATCH(B775,PageBottom!$A$2:$A$1000,0)),"",OFFSET(PageBottomReference,MATCH(B775,PageBottom!$A$2:$A$1000,0),5)/86400)</f>
        <v/>
      </c>
      <c r="S775" s="72" t="str">
        <f t="shared" ca="1" si="83"/>
        <v/>
      </c>
      <c r="T775" s="73" t="str">
        <f ca="1">IF(ISNA(MATCH(B775,Pages!$A$2:$A$1000,0)),"",OFFSET(PageReference,MATCH(B775,Pages!$A$2:$A$1000,0),3))</f>
        <v/>
      </c>
      <c r="U775" s="66" t="str">
        <f ca="1">IF(ISNA(MATCH(B775,Pages!$A$2:$A$1000,0)),"",OFFSET(PageReference,MATCH(B775,Pages!$A$2:$A$1000,0),1))</f>
        <v/>
      </c>
      <c r="V775" s="66" t="str">
        <f ca="1">IF(ISNA(MATCH(B775,Pages!$A$2:$A$1000,0)),"",OFFSET(PageReference,MATCH(B775,Pages!$A$2:$A$1000,0),2))</f>
        <v/>
      </c>
      <c r="W775" s="68" t="str">
        <f t="shared" si="79"/>
        <v/>
      </c>
      <c r="X775" s="68" t="str">
        <f ca="1">IF(ISNA(MATCH(B775,Pages!$A$2:$A$1000,0)),"",OFFSET(PageReference,MATCH(B775,Pages!$A$2:$A$1000,0),5)/100)</f>
        <v/>
      </c>
      <c r="Y775" s="68" t="str">
        <f ca="1">IF(ISNA(MATCH(B775,Pages!$A$2:$A$1000,0)),"",OFFSET(PageReference,MATCH(B775,Pages!$A$2:$A$1000,0),6)/100)</f>
        <v/>
      </c>
      <c r="Z775" s="70" t="str">
        <f ca="1">IF(ISNA(MATCH(B775,Pages!$A$2:$A$1000,0)),"",OFFSET(PageReference,MATCH(B775,Pages!$A$2:$A$1000,0),4)/86400)</f>
        <v/>
      </c>
    </row>
    <row r="776" spans="2:26" s="74" customFormat="1" ht="12.75" x14ac:dyDescent="0.2">
      <c r="B776" s="67" t="str">
        <f>IF(ISBLANK(Allowed!A762),"",Allowed!A762)</f>
        <v/>
      </c>
      <c r="C776" s="66" t="str">
        <f>IF(ISBLANK(Allowed!C762),"",Allowed!C762)</f>
        <v/>
      </c>
      <c r="D776" s="66" t="str">
        <f>IF(ISBLANK(Allowed!D762),"",Allowed!D762)</f>
        <v/>
      </c>
      <c r="E776" s="66" t="str">
        <f>IF(ISBLANK(Allowed!F762),"",Allowed!F762)</f>
        <v/>
      </c>
      <c r="F776" s="67" t="str">
        <f ca="1">IF(ISNA(MATCH(B776,Started!$A$2:$A$100,0)),"",OFFSET(StartedReference,MATCH(B776,Started!$A$2:$A$100,0),3))</f>
        <v/>
      </c>
      <c r="G776" s="68" t="str">
        <f t="shared" ca="1" si="77"/>
        <v/>
      </c>
      <c r="H776" s="69" t="str">
        <f ca="1">IF(ISNA(MATCH(B776,Started!$A$2:$A$1000,0)),"",OFFSET(StartedReference,MATCH(B776,Started!$A$2:$A$1000,0),5)/86400)</f>
        <v/>
      </c>
      <c r="I776" s="66" t="str">
        <f ca="1">IF(ISNA(MATCH(B776,Viewer!$A$2:$A$100,0)),"",OFFSET(ViewerReference,MATCH(B776,Viewer!$A$2:$A$100,0),3))</f>
        <v/>
      </c>
      <c r="J776" s="68" t="str">
        <f t="shared" ca="1" si="80"/>
        <v/>
      </c>
      <c r="K776" s="70" t="str">
        <f ca="1">IF(ISNA(MATCH(B776,Viewer!$A$2:$A$100,0)),"",OFFSET(ViewerReference,MATCH(B776,Viewer!$A$2:$A$100,0),5)/86400)</f>
        <v/>
      </c>
      <c r="L776" s="66" t="str">
        <f ca="1">IF(ISNA(MATCH(B776,Reader!$A$2:$A$100,0)),"",OFFSET(ReaderReference,MATCH(B776,Reader!$A$2:$A$100,0),3))</f>
        <v/>
      </c>
      <c r="M776" s="68" t="str">
        <f t="shared" ca="1" si="81"/>
        <v/>
      </c>
      <c r="N776" s="70" t="str">
        <f ca="1">IF(ISNA(MATCH(B776,Reader!$A$2:$A$100,0)),"",OFFSET(ReaderReference,MATCH(B776,Reader!$A$2:$A$100,0),5)/86400)</f>
        <v/>
      </c>
      <c r="O776" s="68" t="str">
        <f t="shared" ca="1" si="78"/>
        <v/>
      </c>
      <c r="P776" s="71" t="str">
        <f ca="1">IF(ISNA(MATCH(B776,PageBottom!$A$2:$A$1000,0)),"",OFFSET(PageBottomReference,MATCH(B776,PageBottom!$A$2:$A$1000,0),3))</f>
        <v/>
      </c>
      <c r="Q776" s="68" t="str">
        <f t="shared" ca="1" si="82"/>
        <v/>
      </c>
      <c r="R776" s="69" t="str">
        <f ca="1">IF(ISNA(MATCH(B776,PageBottom!$A$2:$A$1000,0)),"",OFFSET(PageBottomReference,MATCH(B776,PageBottom!$A$2:$A$1000,0),5)/86400)</f>
        <v/>
      </c>
      <c r="S776" s="72" t="str">
        <f t="shared" ca="1" si="83"/>
        <v/>
      </c>
      <c r="T776" s="73" t="str">
        <f ca="1">IF(ISNA(MATCH(B776,Pages!$A$2:$A$1000,0)),"",OFFSET(PageReference,MATCH(B776,Pages!$A$2:$A$1000,0),3))</f>
        <v/>
      </c>
      <c r="U776" s="66" t="str">
        <f ca="1">IF(ISNA(MATCH(B776,Pages!$A$2:$A$1000,0)),"",OFFSET(PageReference,MATCH(B776,Pages!$A$2:$A$1000,0),1))</f>
        <v/>
      </c>
      <c r="V776" s="66" t="str">
        <f ca="1">IF(ISNA(MATCH(B776,Pages!$A$2:$A$1000,0)),"",OFFSET(PageReference,MATCH(B776,Pages!$A$2:$A$1000,0),2))</f>
        <v/>
      </c>
      <c r="W776" s="68" t="str">
        <f t="shared" si="79"/>
        <v/>
      </c>
      <c r="X776" s="68" t="str">
        <f ca="1">IF(ISNA(MATCH(B776,Pages!$A$2:$A$1000,0)),"",OFFSET(PageReference,MATCH(B776,Pages!$A$2:$A$1000,0),5)/100)</f>
        <v/>
      </c>
      <c r="Y776" s="68" t="str">
        <f ca="1">IF(ISNA(MATCH(B776,Pages!$A$2:$A$1000,0)),"",OFFSET(PageReference,MATCH(B776,Pages!$A$2:$A$1000,0),6)/100)</f>
        <v/>
      </c>
      <c r="Z776" s="70" t="str">
        <f ca="1">IF(ISNA(MATCH(B776,Pages!$A$2:$A$1000,0)),"",OFFSET(PageReference,MATCH(B776,Pages!$A$2:$A$1000,0),4)/86400)</f>
        <v/>
      </c>
    </row>
    <row r="777" spans="2:26" s="74" customFormat="1" ht="12.75" x14ac:dyDescent="0.2">
      <c r="B777" s="67" t="str">
        <f>IF(ISBLANK(Allowed!A763),"",Allowed!A763)</f>
        <v/>
      </c>
      <c r="C777" s="66" t="str">
        <f>IF(ISBLANK(Allowed!C763),"",Allowed!C763)</f>
        <v/>
      </c>
      <c r="D777" s="66" t="str">
        <f>IF(ISBLANK(Allowed!D763),"",Allowed!D763)</f>
        <v/>
      </c>
      <c r="E777" s="66" t="str">
        <f>IF(ISBLANK(Allowed!F763),"",Allowed!F763)</f>
        <v/>
      </c>
      <c r="F777" s="67" t="str">
        <f ca="1">IF(ISNA(MATCH(B777,Started!$A$2:$A$100,0)),"",OFFSET(StartedReference,MATCH(B777,Started!$A$2:$A$100,0),3))</f>
        <v/>
      </c>
      <c r="G777" s="68" t="str">
        <f t="shared" ca="1" si="77"/>
        <v/>
      </c>
      <c r="H777" s="69" t="str">
        <f ca="1">IF(ISNA(MATCH(B777,Started!$A$2:$A$1000,0)),"",OFFSET(StartedReference,MATCH(B777,Started!$A$2:$A$1000,0),5)/86400)</f>
        <v/>
      </c>
      <c r="I777" s="66" t="str">
        <f ca="1">IF(ISNA(MATCH(B777,Viewer!$A$2:$A$100,0)),"",OFFSET(ViewerReference,MATCH(B777,Viewer!$A$2:$A$100,0),3))</f>
        <v/>
      </c>
      <c r="J777" s="68" t="str">
        <f t="shared" ca="1" si="80"/>
        <v/>
      </c>
      <c r="K777" s="70" t="str">
        <f ca="1">IF(ISNA(MATCH(B777,Viewer!$A$2:$A$100,0)),"",OFFSET(ViewerReference,MATCH(B777,Viewer!$A$2:$A$100,0),5)/86400)</f>
        <v/>
      </c>
      <c r="L777" s="66" t="str">
        <f ca="1">IF(ISNA(MATCH(B777,Reader!$A$2:$A$100,0)),"",OFFSET(ReaderReference,MATCH(B777,Reader!$A$2:$A$100,0),3))</f>
        <v/>
      </c>
      <c r="M777" s="68" t="str">
        <f t="shared" ca="1" si="81"/>
        <v/>
      </c>
      <c r="N777" s="70" t="str">
        <f ca="1">IF(ISNA(MATCH(B777,Reader!$A$2:$A$100,0)),"",OFFSET(ReaderReference,MATCH(B777,Reader!$A$2:$A$100,0),5)/86400)</f>
        <v/>
      </c>
      <c r="O777" s="68" t="str">
        <f t="shared" ca="1" si="78"/>
        <v/>
      </c>
      <c r="P777" s="71" t="str">
        <f ca="1">IF(ISNA(MATCH(B777,PageBottom!$A$2:$A$1000,0)),"",OFFSET(PageBottomReference,MATCH(B777,PageBottom!$A$2:$A$1000,0),3))</f>
        <v/>
      </c>
      <c r="Q777" s="68" t="str">
        <f t="shared" ca="1" si="82"/>
        <v/>
      </c>
      <c r="R777" s="69" t="str">
        <f ca="1">IF(ISNA(MATCH(B777,PageBottom!$A$2:$A$1000,0)),"",OFFSET(PageBottomReference,MATCH(B777,PageBottom!$A$2:$A$1000,0),5)/86400)</f>
        <v/>
      </c>
      <c r="S777" s="72" t="str">
        <f t="shared" ca="1" si="83"/>
        <v/>
      </c>
      <c r="T777" s="73" t="str">
        <f ca="1">IF(ISNA(MATCH(B777,Pages!$A$2:$A$1000,0)),"",OFFSET(PageReference,MATCH(B777,Pages!$A$2:$A$1000,0),3))</f>
        <v/>
      </c>
      <c r="U777" s="66" t="str">
        <f ca="1">IF(ISNA(MATCH(B777,Pages!$A$2:$A$1000,0)),"",OFFSET(PageReference,MATCH(B777,Pages!$A$2:$A$1000,0),1))</f>
        <v/>
      </c>
      <c r="V777" s="66" t="str">
        <f ca="1">IF(ISNA(MATCH(B777,Pages!$A$2:$A$1000,0)),"",OFFSET(PageReference,MATCH(B777,Pages!$A$2:$A$1000,0),2))</f>
        <v/>
      </c>
      <c r="W777" s="68" t="str">
        <f t="shared" si="79"/>
        <v/>
      </c>
      <c r="X777" s="68" t="str">
        <f ca="1">IF(ISNA(MATCH(B777,Pages!$A$2:$A$1000,0)),"",OFFSET(PageReference,MATCH(B777,Pages!$A$2:$A$1000,0),5)/100)</f>
        <v/>
      </c>
      <c r="Y777" s="68" t="str">
        <f ca="1">IF(ISNA(MATCH(B777,Pages!$A$2:$A$1000,0)),"",OFFSET(PageReference,MATCH(B777,Pages!$A$2:$A$1000,0),6)/100)</f>
        <v/>
      </c>
      <c r="Z777" s="70" t="str">
        <f ca="1">IF(ISNA(MATCH(B777,Pages!$A$2:$A$1000,0)),"",OFFSET(PageReference,MATCH(B777,Pages!$A$2:$A$1000,0),4)/86400)</f>
        <v/>
      </c>
    </row>
    <row r="778" spans="2:26" s="74" customFormat="1" ht="12.75" x14ac:dyDescent="0.2">
      <c r="B778" s="67" t="str">
        <f>IF(ISBLANK(Allowed!A764),"",Allowed!A764)</f>
        <v/>
      </c>
      <c r="C778" s="66" t="str">
        <f>IF(ISBLANK(Allowed!C764),"",Allowed!C764)</f>
        <v/>
      </c>
      <c r="D778" s="66" t="str">
        <f>IF(ISBLANK(Allowed!D764),"",Allowed!D764)</f>
        <v/>
      </c>
      <c r="E778" s="66" t="str">
        <f>IF(ISBLANK(Allowed!F764),"",Allowed!F764)</f>
        <v/>
      </c>
      <c r="F778" s="67" t="str">
        <f ca="1">IF(ISNA(MATCH(B778,Started!$A$2:$A$100,0)),"",OFFSET(StartedReference,MATCH(B778,Started!$A$2:$A$100,0),3))</f>
        <v/>
      </c>
      <c r="G778" s="68" t="str">
        <f t="shared" ca="1" si="77"/>
        <v/>
      </c>
      <c r="H778" s="69" t="str">
        <f ca="1">IF(ISNA(MATCH(B778,Started!$A$2:$A$1000,0)),"",OFFSET(StartedReference,MATCH(B778,Started!$A$2:$A$1000,0),5)/86400)</f>
        <v/>
      </c>
      <c r="I778" s="66" t="str">
        <f ca="1">IF(ISNA(MATCH(B778,Viewer!$A$2:$A$100,0)),"",OFFSET(ViewerReference,MATCH(B778,Viewer!$A$2:$A$100,0),3))</f>
        <v/>
      </c>
      <c r="J778" s="68" t="str">
        <f t="shared" ca="1" si="80"/>
        <v/>
      </c>
      <c r="K778" s="70" t="str">
        <f ca="1">IF(ISNA(MATCH(B778,Viewer!$A$2:$A$100,0)),"",OFFSET(ViewerReference,MATCH(B778,Viewer!$A$2:$A$100,0),5)/86400)</f>
        <v/>
      </c>
      <c r="L778" s="66" t="str">
        <f ca="1">IF(ISNA(MATCH(B778,Reader!$A$2:$A$100,0)),"",OFFSET(ReaderReference,MATCH(B778,Reader!$A$2:$A$100,0),3))</f>
        <v/>
      </c>
      <c r="M778" s="68" t="str">
        <f t="shared" ca="1" si="81"/>
        <v/>
      </c>
      <c r="N778" s="70" t="str">
        <f ca="1">IF(ISNA(MATCH(B778,Reader!$A$2:$A$100,0)),"",OFFSET(ReaderReference,MATCH(B778,Reader!$A$2:$A$100,0),5)/86400)</f>
        <v/>
      </c>
      <c r="O778" s="68" t="str">
        <f t="shared" ca="1" si="78"/>
        <v/>
      </c>
      <c r="P778" s="71" t="str">
        <f ca="1">IF(ISNA(MATCH(B778,PageBottom!$A$2:$A$1000,0)),"",OFFSET(PageBottomReference,MATCH(B778,PageBottom!$A$2:$A$1000,0),3))</f>
        <v/>
      </c>
      <c r="Q778" s="68" t="str">
        <f t="shared" ca="1" si="82"/>
        <v/>
      </c>
      <c r="R778" s="69" t="str">
        <f ca="1">IF(ISNA(MATCH(B778,PageBottom!$A$2:$A$1000,0)),"",OFFSET(PageBottomReference,MATCH(B778,PageBottom!$A$2:$A$1000,0),5)/86400)</f>
        <v/>
      </c>
      <c r="S778" s="72" t="str">
        <f t="shared" ca="1" si="83"/>
        <v/>
      </c>
      <c r="T778" s="73" t="str">
        <f ca="1">IF(ISNA(MATCH(B778,Pages!$A$2:$A$1000,0)),"",OFFSET(PageReference,MATCH(B778,Pages!$A$2:$A$1000,0),3))</f>
        <v/>
      </c>
      <c r="U778" s="66" t="str">
        <f ca="1">IF(ISNA(MATCH(B778,Pages!$A$2:$A$1000,0)),"",OFFSET(PageReference,MATCH(B778,Pages!$A$2:$A$1000,0),1))</f>
        <v/>
      </c>
      <c r="V778" s="66" t="str">
        <f ca="1">IF(ISNA(MATCH(B778,Pages!$A$2:$A$1000,0)),"",OFFSET(PageReference,MATCH(B778,Pages!$A$2:$A$1000,0),2))</f>
        <v/>
      </c>
      <c r="W778" s="68" t="str">
        <f t="shared" si="79"/>
        <v/>
      </c>
      <c r="X778" s="68" t="str">
        <f ca="1">IF(ISNA(MATCH(B778,Pages!$A$2:$A$1000,0)),"",OFFSET(PageReference,MATCH(B778,Pages!$A$2:$A$1000,0),5)/100)</f>
        <v/>
      </c>
      <c r="Y778" s="68" t="str">
        <f ca="1">IF(ISNA(MATCH(B778,Pages!$A$2:$A$1000,0)),"",OFFSET(PageReference,MATCH(B778,Pages!$A$2:$A$1000,0),6)/100)</f>
        <v/>
      </c>
      <c r="Z778" s="70" t="str">
        <f ca="1">IF(ISNA(MATCH(B778,Pages!$A$2:$A$1000,0)),"",OFFSET(PageReference,MATCH(B778,Pages!$A$2:$A$1000,0),4)/86400)</f>
        <v/>
      </c>
    </row>
    <row r="779" spans="2:26" s="74" customFormat="1" ht="12.75" x14ac:dyDescent="0.2">
      <c r="B779" s="67" t="str">
        <f>IF(ISBLANK(Allowed!A765),"",Allowed!A765)</f>
        <v/>
      </c>
      <c r="C779" s="66" t="str">
        <f>IF(ISBLANK(Allowed!C765),"",Allowed!C765)</f>
        <v/>
      </c>
      <c r="D779" s="66" t="str">
        <f>IF(ISBLANK(Allowed!D765),"",Allowed!D765)</f>
        <v/>
      </c>
      <c r="E779" s="66" t="str">
        <f>IF(ISBLANK(Allowed!F765),"",Allowed!F765)</f>
        <v/>
      </c>
      <c r="F779" s="67" t="str">
        <f ca="1">IF(ISNA(MATCH(B779,Started!$A$2:$A$100,0)),"",OFFSET(StartedReference,MATCH(B779,Started!$A$2:$A$100,0),3))</f>
        <v/>
      </c>
      <c r="G779" s="68" t="str">
        <f t="shared" ca="1" si="77"/>
        <v/>
      </c>
      <c r="H779" s="69" t="str">
        <f ca="1">IF(ISNA(MATCH(B779,Started!$A$2:$A$1000,0)),"",OFFSET(StartedReference,MATCH(B779,Started!$A$2:$A$1000,0),5)/86400)</f>
        <v/>
      </c>
      <c r="I779" s="66" t="str">
        <f ca="1">IF(ISNA(MATCH(B779,Viewer!$A$2:$A$100,0)),"",OFFSET(ViewerReference,MATCH(B779,Viewer!$A$2:$A$100,0),3))</f>
        <v/>
      </c>
      <c r="J779" s="68" t="str">
        <f t="shared" ca="1" si="80"/>
        <v/>
      </c>
      <c r="K779" s="70" t="str">
        <f ca="1">IF(ISNA(MATCH(B779,Viewer!$A$2:$A$100,0)),"",OFFSET(ViewerReference,MATCH(B779,Viewer!$A$2:$A$100,0),5)/86400)</f>
        <v/>
      </c>
      <c r="L779" s="66" t="str">
        <f ca="1">IF(ISNA(MATCH(B779,Reader!$A$2:$A$100,0)),"",OFFSET(ReaderReference,MATCH(B779,Reader!$A$2:$A$100,0),3))</f>
        <v/>
      </c>
      <c r="M779" s="68" t="str">
        <f t="shared" ca="1" si="81"/>
        <v/>
      </c>
      <c r="N779" s="70" t="str">
        <f ca="1">IF(ISNA(MATCH(B779,Reader!$A$2:$A$100,0)),"",OFFSET(ReaderReference,MATCH(B779,Reader!$A$2:$A$100,0),5)/86400)</f>
        <v/>
      </c>
      <c r="O779" s="68" t="str">
        <f t="shared" ca="1" si="78"/>
        <v/>
      </c>
      <c r="P779" s="71" t="str">
        <f ca="1">IF(ISNA(MATCH(B779,PageBottom!$A$2:$A$1000,0)),"",OFFSET(PageBottomReference,MATCH(B779,PageBottom!$A$2:$A$1000,0),3))</f>
        <v/>
      </c>
      <c r="Q779" s="68" t="str">
        <f t="shared" ca="1" si="82"/>
        <v/>
      </c>
      <c r="R779" s="69" t="str">
        <f ca="1">IF(ISNA(MATCH(B779,PageBottom!$A$2:$A$1000,0)),"",OFFSET(PageBottomReference,MATCH(B779,PageBottom!$A$2:$A$1000,0),5)/86400)</f>
        <v/>
      </c>
      <c r="S779" s="72" t="str">
        <f t="shared" ca="1" si="83"/>
        <v/>
      </c>
      <c r="T779" s="73" t="str">
        <f ca="1">IF(ISNA(MATCH(B779,Pages!$A$2:$A$1000,0)),"",OFFSET(PageReference,MATCH(B779,Pages!$A$2:$A$1000,0),3))</f>
        <v/>
      </c>
      <c r="U779" s="66" t="str">
        <f ca="1">IF(ISNA(MATCH(B779,Pages!$A$2:$A$1000,0)),"",OFFSET(PageReference,MATCH(B779,Pages!$A$2:$A$1000,0),1))</f>
        <v/>
      </c>
      <c r="V779" s="66" t="str">
        <f ca="1">IF(ISNA(MATCH(B779,Pages!$A$2:$A$1000,0)),"",OFFSET(PageReference,MATCH(B779,Pages!$A$2:$A$1000,0),2))</f>
        <v/>
      </c>
      <c r="W779" s="68" t="str">
        <f t="shared" si="79"/>
        <v/>
      </c>
      <c r="X779" s="68" t="str">
        <f ca="1">IF(ISNA(MATCH(B779,Pages!$A$2:$A$1000,0)),"",OFFSET(PageReference,MATCH(B779,Pages!$A$2:$A$1000,0),5)/100)</f>
        <v/>
      </c>
      <c r="Y779" s="68" t="str">
        <f ca="1">IF(ISNA(MATCH(B779,Pages!$A$2:$A$1000,0)),"",OFFSET(PageReference,MATCH(B779,Pages!$A$2:$A$1000,0),6)/100)</f>
        <v/>
      </c>
      <c r="Z779" s="70" t="str">
        <f ca="1">IF(ISNA(MATCH(B779,Pages!$A$2:$A$1000,0)),"",OFFSET(PageReference,MATCH(B779,Pages!$A$2:$A$1000,0),4)/86400)</f>
        <v/>
      </c>
    </row>
    <row r="780" spans="2:26" s="74" customFormat="1" ht="12.75" x14ac:dyDescent="0.2">
      <c r="B780" s="67" t="str">
        <f>IF(ISBLANK(Allowed!A766),"",Allowed!A766)</f>
        <v/>
      </c>
      <c r="C780" s="66" t="str">
        <f>IF(ISBLANK(Allowed!C766),"",Allowed!C766)</f>
        <v/>
      </c>
      <c r="D780" s="66" t="str">
        <f>IF(ISBLANK(Allowed!D766),"",Allowed!D766)</f>
        <v/>
      </c>
      <c r="E780" s="66" t="str">
        <f>IF(ISBLANK(Allowed!F766),"",Allowed!F766)</f>
        <v/>
      </c>
      <c r="F780" s="67" t="str">
        <f ca="1">IF(ISNA(MATCH(B780,Started!$A$2:$A$100,0)),"",OFFSET(StartedReference,MATCH(B780,Started!$A$2:$A$100,0),3))</f>
        <v/>
      </c>
      <c r="G780" s="68" t="str">
        <f t="shared" ca="1" si="77"/>
        <v/>
      </c>
      <c r="H780" s="69" t="str">
        <f ca="1">IF(ISNA(MATCH(B780,Started!$A$2:$A$1000,0)),"",OFFSET(StartedReference,MATCH(B780,Started!$A$2:$A$1000,0),5)/86400)</f>
        <v/>
      </c>
      <c r="I780" s="66" t="str">
        <f ca="1">IF(ISNA(MATCH(B780,Viewer!$A$2:$A$100,0)),"",OFFSET(ViewerReference,MATCH(B780,Viewer!$A$2:$A$100,0),3))</f>
        <v/>
      </c>
      <c r="J780" s="68" t="str">
        <f t="shared" ca="1" si="80"/>
        <v/>
      </c>
      <c r="K780" s="70" t="str">
        <f ca="1">IF(ISNA(MATCH(B780,Viewer!$A$2:$A$100,0)),"",OFFSET(ViewerReference,MATCH(B780,Viewer!$A$2:$A$100,0),5)/86400)</f>
        <v/>
      </c>
      <c r="L780" s="66" t="str">
        <f ca="1">IF(ISNA(MATCH(B780,Reader!$A$2:$A$100,0)),"",OFFSET(ReaderReference,MATCH(B780,Reader!$A$2:$A$100,0),3))</f>
        <v/>
      </c>
      <c r="M780" s="68" t="str">
        <f t="shared" ca="1" si="81"/>
        <v/>
      </c>
      <c r="N780" s="70" t="str">
        <f ca="1">IF(ISNA(MATCH(B780,Reader!$A$2:$A$100,0)),"",OFFSET(ReaderReference,MATCH(B780,Reader!$A$2:$A$100,0),5)/86400)</f>
        <v/>
      </c>
      <c r="O780" s="68" t="str">
        <f t="shared" ca="1" si="78"/>
        <v/>
      </c>
      <c r="P780" s="71" t="str">
        <f ca="1">IF(ISNA(MATCH(B780,PageBottom!$A$2:$A$1000,0)),"",OFFSET(PageBottomReference,MATCH(B780,PageBottom!$A$2:$A$1000,0),3))</f>
        <v/>
      </c>
      <c r="Q780" s="68" t="str">
        <f t="shared" ca="1" si="82"/>
        <v/>
      </c>
      <c r="R780" s="69" t="str">
        <f ca="1">IF(ISNA(MATCH(B780,PageBottom!$A$2:$A$1000,0)),"",OFFSET(PageBottomReference,MATCH(B780,PageBottom!$A$2:$A$1000,0),5)/86400)</f>
        <v/>
      </c>
      <c r="S780" s="72" t="str">
        <f t="shared" ca="1" si="83"/>
        <v/>
      </c>
      <c r="T780" s="73" t="str">
        <f ca="1">IF(ISNA(MATCH(B780,Pages!$A$2:$A$1000,0)),"",OFFSET(PageReference,MATCH(B780,Pages!$A$2:$A$1000,0),3))</f>
        <v/>
      </c>
      <c r="U780" s="66" t="str">
        <f ca="1">IF(ISNA(MATCH(B780,Pages!$A$2:$A$1000,0)),"",OFFSET(PageReference,MATCH(B780,Pages!$A$2:$A$1000,0),1))</f>
        <v/>
      </c>
      <c r="V780" s="66" t="str">
        <f ca="1">IF(ISNA(MATCH(B780,Pages!$A$2:$A$1000,0)),"",OFFSET(PageReference,MATCH(B780,Pages!$A$2:$A$1000,0),2))</f>
        <v/>
      </c>
      <c r="W780" s="68" t="str">
        <f t="shared" si="79"/>
        <v/>
      </c>
      <c r="X780" s="68" t="str">
        <f ca="1">IF(ISNA(MATCH(B780,Pages!$A$2:$A$1000,0)),"",OFFSET(PageReference,MATCH(B780,Pages!$A$2:$A$1000,0),5)/100)</f>
        <v/>
      </c>
      <c r="Y780" s="68" t="str">
        <f ca="1">IF(ISNA(MATCH(B780,Pages!$A$2:$A$1000,0)),"",OFFSET(PageReference,MATCH(B780,Pages!$A$2:$A$1000,0),6)/100)</f>
        <v/>
      </c>
      <c r="Z780" s="70" t="str">
        <f ca="1">IF(ISNA(MATCH(B780,Pages!$A$2:$A$1000,0)),"",OFFSET(PageReference,MATCH(B780,Pages!$A$2:$A$1000,0),4)/86400)</f>
        <v/>
      </c>
    </row>
    <row r="781" spans="2:26" s="74" customFormat="1" ht="12.75" x14ac:dyDescent="0.2">
      <c r="B781" s="67" t="str">
        <f>IF(ISBLANK(Allowed!A767),"",Allowed!A767)</f>
        <v/>
      </c>
      <c r="C781" s="66" t="str">
        <f>IF(ISBLANK(Allowed!C767),"",Allowed!C767)</f>
        <v/>
      </c>
      <c r="D781" s="66" t="str">
        <f>IF(ISBLANK(Allowed!D767),"",Allowed!D767)</f>
        <v/>
      </c>
      <c r="E781" s="66" t="str">
        <f>IF(ISBLANK(Allowed!F767),"",Allowed!F767)</f>
        <v/>
      </c>
      <c r="F781" s="67" t="str">
        <f ca="1">IF(ISNA(MATCH(B781,Started!$A$2:$A$100,0)),"",OFFSET(StartedReference,MATCH(B781,Started!$A$2:$A$100,0),3))</f>
        <v/>
      </c>
      <c r="G781" s="68" t="str">
        <f t="shared" ca="1" si="77"/>
        <v/>
      </c>
      <c r="H781" s="69" t="str">
        <f ca="1">IF(ISNA(MATCH(B781,Started!$A$2:$A$1000,0)),"",OFFSET(StartedReference,MATCH(B781,Started!$A$2:$A$1000,0),5)/86400)</f>
        <v/>
      </c>
      <c r="I781" s="66" t="str">
        <f ca="1">IF(ISNA(MATCH(B781,Viewer!$A$2:$A$100,0)),"",OFFSET(ViewerReference,MATCH(B781,Viewer!$A$2:$A$100,0),3))</f>
        <v/>
      </c>
      <c r="J781" s="68" t="str">
        <f t="shared" ca="1" si="80"/>
        <v/>
      </c>
      <c r="K781" s="70" t="str">
        <f ca="1">IF(ISNA(MATCH(B781,Viewer!$A$2:$A$100,0)),"",OFFSET(ViewerReference,MATCH(B781,Viewer!$A$2:$A$100,0),5)/86400)</f>
        <v/>
      </c>
      <c r="L781" s="66" t="str">
        <f ca="1">IF(ISNA(MATCH(B781,Reader!$A$2:$A$100,0)),"",OFFSET(ReaderReference,MATCH(B781,Reader!$A$2:$A$100,0),3))</f>
        <v/>
      </c>
      <c r="M781" s="68" t="str">
        <f t="shared" ca="1" si="81"/>
        <v/>
      </c>
      <c r="N781" s="70" t="str">
        <f ca="1">IF(ISNA(MATCH(B781,Reader!$A$2:$A$100,0)),"",OFFSET(ReaderReference,MATCH(B781,Reader!$A$2:$A$100,0),5)/86400)</f>
        <v/>
      </c>
      <c r="O781" s="68" t="str">
        <f t="shared" ca="1" si="78"/>
        <v/>
      </c>
      <c r="P781" s="71" t="str">
        <f ca="1">IF(ISNA(MATCH(B781,PageBottom!$A$2:$A$1000,0)),"",OFFSET(PageBottomReference,MATCH(B781,PageBottom!$A$2:$A$1000,0),3))</f>
        <v/>
      </c>
      <c r="Q781" s="68" t="str">
        <f t="shared" ca="1" si="82"/>
        <v/>
      </c>
      <c r="R781" s="69" t="str">
        <f ca="1">IF(ISNA(MATCH(B781,PageBottom!$A$2:$A$1000,0)),"",OFFSET(PageBottomReference,MATCH(B781,PageBottom!$A$2:$A$1000,0),5)/86400)</f>
        <v/>
      </c>
      <c r="S781" s="72" t="str">
        <f t="shared" ca="1" si="83"/>
        <v/>
      </c>
      <c r="T781" s="73" t="str">
        <f ca="1">IF(ISNA(MATCH(B781,Pages!$A$2:$A$1000,0)),"",OFFSET(PageReference,MATCH(B781,Pages!$A$2:$A$1000,0),3))</f>
        <v/>
      </c>
      <c r="U781" s="66" t="str">
        <f ca="1">IF(ISNA(MATCH(B781,Pages!$A$2:$A$1000,0)),"",OFFSET(PageReference,MATCH(B781,Pages!$A$2:$A$1000,0),1))</f>
        <v/>
      </c>
      <c r="V781" s="66" t="str">
        <f ca="1">IF(ISNA(MATCH(B781,Pages!$A$2:$A$1000,0)),"",OFFSET(PageReference,MATCH(B781,Pages!$A$2:$A$1000,0),2))</f>
        <v/>
      </c>
      <c r="W781" s="68" t="str">
        <f t="shared" si="79"/>
        <v/>
      </c>
      <c r="X781" s="68" t="str">
        <f ca="1">IF(ISNA(MATCH(B781,Pages!$A$2:$A$1000,0)),"",OFFSET(PageReference,MATCH(B781,Pages!$A$2:$A$1000,0),5)/100)</f>
        <v/>
      </c>
      <c r="Y781" s="68" t="str">
        <f ca="1">IF(ISNA(MATCH(B781,Pages!$A$2:$A$1000,0)),"",OFFSET(PageReference,MATCH(B781,Pages!$A$2:$A$1000,0),6)/100)</f>
        <v/>
      </c>
      <c r="Z781" s="70" t="str">
        <f ca="1">IF(ISNA(MATCH(B781,Pages!$A$2:$A$1000,0)),"",OFFSET(PageReference,MATCH(B781,Pages!$A$2:$A$1000,0),4)/86400)</f>
        <v/>
      </c>
    </row>
    <row r="782" spans="2:26" s="74" customFormat="1" ht="12.75" x14ac:dyDescent="0.2">
      <c r="B782" s="67" t="str">
        <f>IF(ISBLANK(Allowed!A768),"",Allowed!A768)</f>
        <v/>
      </c>
      <c r="C782" s="66" t="str">
        <f>IF(ISBLANK(Allowed!C768),"",Allowed!C768)</f>
        <v/>
      </c>
      <c r="D782" s="66" t="str">
        <f>IF(ISBLANK(Allowed!D768),"",Allowed!D768)</f>
        <v/>
      </c>
      <c r="E782" s="66" t="str">
        <f>IF(ISBLANK(Allowed!F768),"",Allowed!F768)</f>
        <v/>
      </c>
      <c r="F782" s="67" t="str">
        <f ca="1">IF(ISNA(MATCH(B782,Started!$A$2:$A$100,0)),"",OFFSET(StartedReference,MATCH(B782,Started!$A$2:$A$100,0),3))</f>
        <v/>
      </c>
      <c r="G782" s="68" t="str">
        <f t="shared" ca="1" si="77"/>
        <v/>
      </c>
      <c r="H782" s="69" t="str">
        <f ca="1">IF(ISNA(MATCH(B782,Started!$A$2:$A$1000,0)),"",OFFSET(StartedReference,MATCH(B782,Started!$A$2:$A$1000,0),5)/86400)</f>
        <v/>
      </c>
      <c r="I782" s="66" t="str">
        <f ca="1">IF(ISNA(MATCH(B782,Viewer!$A$2:$A$100,0)),"",OFFSET(ViewerReference,MATCH(B782,Viewer!$A$2:$A$100,0),3))</f>
        <v/>
      </c>
      <c r="J782" s="68" t="str">
        <f t="shared" ca="1" si="80"/>
        <v/>
      </c>
      <c r="K782" s="70" t="str">
        <f ca="1">IF(ISNA(MATCH(B782,Viewer!$A$2:$A$100,0)),"",OFFSET(ViewerReference,MATCH(B782,Viewer!$A$2:$A$100,0),5)/86400)</f>
        <v/>
      </c>
      <c r="L782" s="66" t="str">
        <f ca="1">IF(ISNA(MATCH(B782,Reader!$A$2:$A$100,0)),"",OFFSET(ReaderReference,MATCH(B782,Reader!$A$2:$A$100,0),3))</f>
        <v/>
      </c>
      <c r="M782" s="68" t="str">
        <f t="shared" ca="1" si="81"/>
        <v/>
      </c>
      <c r="N782" s="70" t="str">
        <f ca="1">IF(ISNA(MATCH(B782,Reader!$A$2:$A$100,0)),"",OFFSET(ReaderReference,MATCH(B782,Reader!$A$2:$A$100,0),5)/86400)</f>
        <v/>
      </c>
      <c r="O782" s="68" t="str">
        <f t="shared" ca="1" si="78"/>
        <v/>
      </c>
      <c r="P782" s="71" t="str">
        <f ca="1">IF(ISNA(MATCH(B782,PageBottom!$A$2:$A$1000,0)),"",OFFSET(PageBottomReference,MATCH(B782,PageBottom!$A$2:$A$1000,0),3))</f>
        <v/>
      </c>
      <c r="Q782" s="68" t="str">
        <f t="shared" ca="1" si="82"/>
        <v/>
      </c>
      <c r="R782" s="69" t="str">
        <f ca="1">IF(ISNA(MATCH(B782,PageBottom!$A$2:$A$1000,0)),"",OFFSET(PageBottomReference,MATCH(B782,PageBottom!$A$2:$A$1000,0),5)/86400)</f>
        <v/>
      </c>
      <c r="S782" s="72" t="str">
        <f t="shared" ca="1" si="83"/>
        <v/>
      </c>
      <c r="T782" s="73" t="str">
        <f ca="1">IF(ISNA(MATCH(B782,Pages!$A$2:$A$1000,0)),"",OFFSET(PageReference,MATCH(B782,Pages!$A$2:$A$1000,0),3))</f>
        <v/>
      </c>
      <c r="U782" s="66" t="str">
        <f ca="1">IF(ISNA(MATCH(B782,Pages!$A$2:$A$1000,0)),"",OFFSET(PageReference,MATCH(B782,Pages!$A$2:$A$1000,0),1))</f>
        <v/>
      </c>
      <c r="V782" s="66" t="str">
        <f ca="1">IF(ISNA(MATCH(B782,Pages!$A$2:$A$1000,0)),"",OFFSET(PageReference,MATCH(B782,Pages!$A$2:$A$1000,0),2))</f>
        <v/>
      </c>
      <c r="W782" s="68" t="str">
        <f t="shared" si="79"/>
        <v/>
      </c>
      <c r="X782" s="68" t="str">
        <f ca="1">IF(ISNA(MATCH(B782,Pages!$A$2:$A$1000,0)),"",OFFSET(PageReference,MATCH(B782,Pages!$A$2:$A$1000,0),5)/100)</f>
        <v/>
      </c>
      <c r="Y782" s="68" t="str">
        <f ca="1">IF(ISNA(MATCH(B782,Pages!$A$2:$A$1000,0)),"",OFFSET(PageReference,MATCH(B782,Pages!$A$2:$A$1000,0),6)/100)</f>
        <v/>
      </c>
      <c r="Z782" s="70" t="str">
        <f ca="1">IF(ISNA(MATCH(B782,Pages!$A$2:$A$1000,0)),"",OFFSET(PageReference,MATCH(B782,Pages!$A$2:$A$1000,0),4)/86400)</f>
        <v/>
      </c>
    </row>
    <row r="783" spans="2:26" s="74" customFormat="1" ht="12.75" x14ac:dyDescent="0.2">
      <c r="B783" s="67" t="str">
        <f>IF(ISBLANK(Allowed!A769),"",Allowed!A769)</f>
        <v/>
      </c>
      <c r="C783" s="66" t="str">
        <f>IF(ISBLANK(Allowed!C769),"",Allowed!C769)</f>
        <v/>
      </c>
      <c r="D783" s="66" t="str">
        <f>IF(ISBLANK(Allowed!D769),"",Allowed!D769)</f>
        <v/>
      </c>
      <c r="E783" s="66" t="str">
        <f>IF(ISBLANK(Allowed!F769),"",Allowed!F769)</f>
        <v/>
      </c>
      <c r="F783" s="67" t="str">
        <f ca="1">IF(ISNA(MATCH(B783,Started!$A$2:$A$100,0)),"",OFFSET(StartedReference,MATCH(B783,Started!$A$2:$A$100,0),3))</f>
        <v/>
      </c>
      <c r="G783" s="68" t="str">
        <f t="shared" ca="1" si="77"/>
        <v/>
      </c>
      <c r="H783" s="69" t="str">
        <f ca="1">IF(ISNA(MATCH(B783,Started!$A$2:$A$1000,0)),"",OFFSET(StartedReference,MATCH(B783,Started!$A$2:$A$1000,0),5)/86400)</f>
        <v/>
      </c>
      <c r="I783" s="66" t="str">
        <f ca="1">IF(ISNA(MATCH(B783,Viewer!$A$2:$A$100,0)),"",OFFSET(ViewerReference,MATCH(B783,Viewer!$A$2:$A$100,0),3))</f>
        <v/>
      </c>
      <c r="J783" s="68" t="str">
        <f t="shared" ca="1" si="80"/>
        <v/>
      </c>
      <c r="K783" s="70" t="str">
        <f ca="1">IF(ISNA(MATCH(B783,Viewer!$A$2:$A$100,0)),"",OFFSET(ViewerReference,MATCH(B783,Viewer!$A$2:$A$100,0),5)/86400)</f>
        <v/>
      </c>
      <c r="L783" s="66" t="str">
        <f ca="1">IF(ISNA(MATCH(B783,Reader!$A$2:$A$100,0)),"",OFFSET(ReaderReference,MATCH(B783,Reader!$A$2:$A$100,0),3))</f>
        <v/>
      </c>
      <c r="M783" s="68" t="str">
        <f t="shared" ca="1" si="81"/>
        <v/>
      </c>
      <c r="N783" s="70" t="str">
        <f ca="1">IF(ISNA(MATCH(B783,Reader!$A$2:$A$100,0)),"",OFFSET(ReaderReference,MATCH(B783,Reader!$A$2:$A$100,0),5)/86400)</f>
        <v/>
      </c>
      <c r="O783" s="68" t="str">
        <f t="shared" ca="1" si="78"/>
        <v/>
      </c>
      <c r="P783" s="71" t="str">
        <f ca="1">IF(ISNA(MATCH(B783,PageBottom!$A$2:$A$1000,0)),"",OFFSET(PageBottomReference,MATCH(B783,PageBottom!$A$2:$A$1000,0),3))</f>
        <v/>
      </c>
      <c r="Q783" s="68" t="str">
        <f t="shared" ca="1" si="82"/>
        <v/>
      </c>
      <c r="R783" s="69" t="str">
        <f ca="1">IF(ISNA(MATCH(B783,PageBottom!$A$2:$A$1000,0)),"",OFFSET(PageBottomReference,MATCH(B783,PageBottom!$A$2:$A$1000,0),5)/86400)</f>
        <v/>
      </c>
      <c r="S783" s="72" t="str">
        <f t="shared" ca="1" si="83"/>
        <v/>
      </c>
      <c r="T783" s="73" t="str">
        <f ca="1">IF(ISNA(MATCH(B783,Pages!$A$2:$A$1000,0)),"",OFFSET(PageReference,MATCH(B783,Pages!$A$2:$A$1000,0),3))</f>
        <v/>
      </c>
      <c r="U783" s="66" t="str">
        <f ca="1">IF(ISNA(MATCH(B783,Pages!$A$2:$A$1000,0)),"",OFFSET(PageReference,MATCH(B783,Pages!$A$2:$A$1000,0),1))</f>
        <v/>
      </c>
      <c r="V783" s="66" t="str">
        <f ca="1">IF(ISNA(MATCH(B783,Pages!$A$2:$A$1000,0)),"",OFFSET(PageReference,MATCH(B783,Pages!$A$2:$A$1000,0),2))</f>
        <v/>
      </c>
      <c r="W783" s="68" t="str">
        <f t="shared" si="79"/>
        <v/>
      </c>
      <c r="X783" s="68" t="str">
        <f ca="1">IF(ISNA(MATCH(B783,Pages!$A$2:$A$1000,0)),"",OFFSET(PageReference,MATCH(B783,Pages!$A$2:$A$1000,0),5)/100)</f>
        <v/>
      </c>
      <c r="Y783" s="68" t="str">
        <f ca="1">IF(ISNA(MATCH(B783,Pages!$A$2:$A$1000,0)),"",OFFSET(PageReference,MATCH(B783,Pages!$A$2:$A$1000,0),6)/100)</f>
        <v/>
      </c>
      <c r="Z783" s="70" t="str">
        <f ca="1">IF(ISNA(MATCH(B783,Pages!$A$2:$A$1000,0)),"",OFFSET(PageReference,MATCH(B783,Pages!$A$2:$A$1000,0),4)/86400)</f>
        <v/>
      </c>
    </row>
    <row r="784" spans="2:26" s="74" customFormat="1" ht="12.75" x14ac:dyDescent="0.2">
      <c r="B784" s="67" t="str">
        <f>IF(ISBLANK(Allowed!A770),"",Allowed!A770)</f>
        <v/>
      </c>
      <c r="C784" s="66" t="str">
        <f>IF(ISBLANK(Allowed!C770),"",Allowed!C770)</f>
        <v/>
      </c>
      <c r="D784" s="66" t="str">
        <f>IF(ISBLANK(Allowed!D770),"",Allowed!D770)</f>
        <v/>
      </c>
      <c r="E784" s="66" t="str">
        <f>IF(ISBLANK(Allowed!F770),"",Allowed!F770)</f>
        <v/>
      </c>
      <c r="F784" s="67" t="str">
        <f ca="1">IF(ISNA(MATCH(B784,Started!$A$2:$A$100,0)),"",OFFSET(StartedReference,MATCH(B784,Started!$A$2:$A$100,0),3))</f>
        <v/>
      </c>
      <c r="G784" s="68" t="str">
        <f t="shared" ref="G784:G847" ca="1" si="84">IF(ISNUMBER(F784),F784/D784,"")</f>
        <v/>
      </c>
      <c r="H784" s="69" t="str">
        <f ca="1">IF(ISNA(MATCH(B784,Started!$A$2:$A$1000,0)),"",OFFSET(StartedReference,MATCH(B784,Started!$A$2:$A$1000,0),5)/86400)</f>
        <v/>
      </c>
      <c r="I784" s="66" t="str">
        <f ca="1">IF(ISNA(MATCH(B784,Viewer!$A$2:$A$100,0)),"",OFFSET(ViewerReference,MATCH(B784,Viewer!$A$2:$A$100,0),3))</f>
        <v/>
      </c>
      <c r="J784" s="68" t="str">
        <f t="shared" ca="1" si="80"/>
        <v/>
      </c>
      <c r="K784" s="70" t="str">
        <f ca="1">IF(ISNA(MATCH(B784,Viewer!$A$2:$A$100,0)),"",OFFSET(ViewerReference,MATCH(B784,Viewer!$A$2:$A$100,0),5)/86400)</f>
        <v/>
      </c>
      <c r="L784" s="66" t="str">
        <f ca="1">IF(ISNA(MATCH(B784,Reader!$A$2:$A$100,0)),"",OFFSET(ReaderReference,MATCH(B784,Reader!$A$2:$A$100,0),3))</f>
        <v/>
      </c>
      <c r="M784" s="68" t="str">
        <f t="shared" ca="1" si="81"/>
        <v/>
      </c>
      <c r="N784" s="70" t="str">
        <f ca="1">IF(ISNA(MATCH(B784,Reader!$A$2:$A$100,0)),"",OFFSET(ReaderReference,MATCH(B784,Reader!$A$2:$A$100,0),5)/86400)</f>
        <v/>
      </c>
      <c r="O784" s="68" t="str">
        <f t="shared" ref="O784:O847" ca="1" si="85">IF(ISNUMBER(L784),L784/SUM(I784,L784),"")</f>
        <v/>
      </c>
      <c r="P784" s="71" t="str">
        <f ca="1">IF(ISNA(MATCH(B784,PageBottom!$A$2:$A$1000,0)),"",OFFSET(PageBottomReference,MATCH(B784,PageBottom!$A$2:$A$1000,0),3))</f>
        <v/>
      </c>
      <c r="Q784" s="68" t="str">
        <f t="shared" ca="1" si="82"/>
        <v/>
      </c>
      <c r="R784" s="69" t="str">
        <f ca="1">IF(ISNA(MATCH(B784,PageBottom!$A$2:$A$1000,0)),"",OFFSET(PageBottomReference,MATCH(B784,PageBottom!$A$2:$A$1000,0),5)/86400)</f>
        <v/>
      </c>
      <c r="S784" s="72" t="str">
        <f t="shared" ca="1" si="83"/>
        <v/>
      </c>
      <c r="T784" s="73" t="str">
        <f ca="1">IF(ISNA(MATCH(B784,Pages!$A$2:$A$1000,0)),"",OFFSET(PageReference,MATCH(B784,Pages!$A$2:$A$1000,0),3))</f>
        <v/>
      </c>
      <c r="U784" s="66" t="str">
        <f ca="1">IF(ISNA(MATCH(B784,Pages!$A$2:$A$1000,0)),"",OFFSET(PageReference,MATCH(B784,Pages!$A$2:$A$1000,0),1))</f>
        <v/>
      </c>
      <c r="V784" s="66" t="str">
        <f ca="1">IF(ISNA(MATCH(B784,Pages!$A$2:$A$1000,0)),"",OFFSET(PageReference,MATCH(B784,Pages!$A$2:$A$1000,0),2))</f>
        <v/>
      </c>
      <c r="W784" s="68" t="str">
        <f t="shared" ref="W784:W847" si="86">IF(ISNUMBER(D784),D784/V784,"")</f>
        <v/>
      </c>
      <c r="X784" s="68" t="str">
        <f ca="1">IF(ISNA(MATCH(B784,Pages!$A$2:$A$1000,0)),"",OFFSET(PageReference,MATCH(B784,Pages!$A$2:$A$1000,0),5)/100)</f>
        <v/>
      </c>
      <c r="Y784" s="68" t="str">
        <f ca="1">IF(ISNA(MATCH(B784,Pages!$A$2:$A$1000,0)),"",OFFSET(PageReference,MATCH(B784,Pages!$A$2:$A$1000,0),6)/100)</f>
        <v/>
      </c>
      <c r="Z784" s="70" t="str">
        <f ca="1">IF(ISNA(MATCH(B784,Pages!$A$2:$A$1000,0)),"",OFFSET(PageReference,MATCH(B784,Pages!$A$2:$A$1000,0),4)/86400)</f>
        <v/>
      </c>
    </row>
    <row r="785" spans="2:26" s="74" customFormat="1" ht="12.75" x14ac:dyDescent="0.2">
      <c r="B785" s="67" t="str">
        <f>IF(ISBLANK(Allowed!A771),"",Allowed!A771)</f>
        <v/>
      </c>
      <c r="C785" s="66" t="str">
        <f>IF(ISBLANK(Allowed!C771),"",Allowed!C771)</f>
        <v/>
      </c>
      <c r="D785" s="66" t="str">
        <f>IF(ISBLANK(Allowed!D771),"",Allowed!D771)</f>
        <v/>
      </c>
      <c r="E785" s="66" t="str">
        <f>IF(ISBLANK(Allowed!F771),"",Allowed!F771)</f>
        <v/>
      </c>
      <c r="F785" s="67" t="str">
        <f ca="1">IF(ISNA(MATCH(B785,Started!$A$2:$A$100,0)),"",OFFSET(StartedReference,MATCH(B785,Started!$A$2:$A$100,0),3))</f>
        <v/>
      </c>
      <c r="G785" s="68" t="str">
        <f t="shared" ca="1" si="84"/>
        <v/>
      </c>
      <c r="H785" s="69" t="str">
        <f ca="1">IF(ISNA(MATCH(B785,Started!$A$2:$A$1000,0)),"",OFFSET(StartedReference,MATCH(B785,Started!$A$2:$A$1000,0),5)/86400)</f>
        <v/>
      </c>
      <c r="I785" s="66" t="str">
        <f ca="1">IF(ISNA(MATCH(B785,Viewer!$A$2:$A$100,0)),"",OFFSET(ViewerReference,MATCH(B785,Viewer!$A$2:$A$100,0),3))</f>
        <v/>
      </c>
      <c r="J785" s="68" t="str">
        <f t="shared" ref="J785:J848" ca="1" si="87">IF(ISNUMBER(I785),I785/D785,"")</f>
        <v/>
      </c>
      <c r="K785" s="70" t="str">
        <f ca="1">IF(ISNA(MATCH(B785,Viewer!$A$2:$A$100,0)),"",OFFSET(ViewerReference,MATCH(B785,Viewer!$A$2:$A$100,0),5)/86400)</f>
        <v/>
      </c>
      <c r="L785" s="66" t="str">
        <f ca="1">IF(ISNA(MATCH(B785,Reader!$A$2:$A$100,0)),"",OFFSET(ReaderReference,MATCH(B785,Reader!$A$2:$A$100,0),3))</f>
        <v/>
      </c>
      <c r="M785" s="68" t="str">
        <f t="shared" ref="M785:M848" ca="1" si="88">IF(ISNUMBER(L785),L785/D785,"")</f>
        <v/>
      </c>
      <c r="N785" s="70" t="str">
        <f ca="1">IF(ISNA(MATCH(B785,Reader!$A$2:$A$100,0)),"",OFFSET(ReaderReference,MATCH(B785,Reader!$A$2:$A$100,0),5)/86400)</f>
        <v/>
      </c>
      <c r="O785" s="68" t="str">
        <f t="shared" ca="1" si="85"/>
        <v/>
      </c>
      <c r="P785" s="71" t="str">
        <f ca="1">IF(ISNA(MATCH(B785,PageBottom!$A$2:$A$1000,0)),"",OFFSET(PageBottomReference,MATCH(B785,PageBottom!$A$2:$A$1000,0),3))</f>
        <v/>
      </c>
      <c r="Q785" s="68" t="str">
        <f t="shared" ref="Q785:Q848" ca="1" si="89">IF(ISNUMBER(P785),P785/D785,"")</f>
        <v/>
      </c>
      <c r="R785" s="69" t="str">
        <f ca="1">IF(ISNA(MATCH(B785,PageBottom!$A$2:$A$1000,0)),"",OFFSET(PageBottomReference,MATCH(B785,PageBottom!$A$2:$A$1000,0),5)/86400)</f>
        <v/>
      </c>
      <c r="S785" s="72" t="str">
        <f t="shared" ref="S785:S848" ca="1" si="90">IF(ISNUMBER(P785),P785/SUM(L785,I785),"")</f>
        <v/>
      </c>
      <c r="T785" s="73" t="str">
        <f ca="1">IF(ISNA(MATCH(B785,Pages!$A$2:$A$1000,0)),"",OFFSET(PageReference,MATCH(B785,Pages!$A$2:$A$1000,0),3))</f>
        <v/>
      </c>
      <c r="U785" s="66" t="str">
        <f ca="1">IF(ISNA(MATCH(B785,Pages!$A$2:$A$1000,0)),"",OFFSET(PageReference,MATCH(B785,Pages!$A$2:$A$1000,0),1))</f>
        <v/>
      </c>
      <c r="V785" s="66" t="str">
        <f ca="1">IF(ISNA(MATCH(B785,Pages!$A$2:$A$1000,0)),"",OFFSET(PageReference,MATCH(B785,Pages!$A$2:$A$1000,0),2))</f>
        <v/>
      </c>
      <c r="W785" s="68" t="str">
        <f t="shared" si="86"/>
        <v/>
      </c>
      <c r="X785" s="68" t="str">
        <f ca="1">IF(ISNA(MATCH(B785,Pages!$A$2:$A$1000,0)),"",OFFSET(PageReference,MATCH(B785,Pages!$A$2:$A$1000,0),5)/100)</f>
        <v/>
      </c>
      <c r="Y785" s="68" t="str">
        <f ca="1">IF(ISNA(MATCH(B785,Pages!$A$2:$A$1000,0)),"",OFFSET(PageReference,MATCH(B785,Pages!$A$2:$A$1000,0),6)/100)</f>
        <v/>
      </c>
      <c r="Z785" s="70" t="str">
        <f ca="1">IF(ISNA(MATCH(B785,Pages!$A$2:$A$1000,0)),"",OFFSET(PageReference,MATCH(B785,Pages!$A$2:$A$1000,0),4)/86400)</f>
        <v/>
      </c>
    </row>
    <row r="786" spans="2:26" s="74" customFormat="1" ht="12.75" x14ac:dyDescent="0.2">
      <c r="B786" s="67" t="str">
        <f>IF(ISBLANK(Allowed!A772),"",Allowed!A772)</f>
        <v/>
      </c>
      <c r="C786" s="66" t="str">
        <f>IF(ISBLANK(Allowed!C772),"",Allowed!C772)</f>
        <v/>
      </c>
      <c r="D786" s="66" t="str">
        <f>IF(ISBLANK(Allowed!D772),"",Allowed!D772)</f>
        <v/>
      </c>
      <c r="E786" s="66" t="str">
        <f>IF(ISBLANK(Allowed!F772),"",Allowed!F772)</f>
        <v/>
      </c>
      <c r="F786" s="67" t="str">
        <f ca="1">IF(ISNA(MATCH(B786,Started!$A$2:$A$100,0)),"",OFFSET(StartedReference,MATCH(B786,Started!$A$2:$A$100,0),3))</f>
        <v/>
      </c>
      <c r="G786" s="68" t="str">
        <f t="shared" ca="1" si="84"/>
        <v/>
      </c>
      <c r="H786" s="69" t="str">
        <f ca="1">IF(ISNA(MATCH(B786,Started!$A$2:$A$1000,0)),"",OFFSET(StartedReference,MATCH(B786,Started!$A$2:$A$1000,0),5)/86400)</f>
        <v/>
      </c>
      <c r="I786" s="66" t="str">
        <f ca="1">IF(ISNA(MATCH(B786,Viewer!$A$2:$A$100,0)),"",OFFSET(ViewerReference,MATCH(B786,Viewer!$A$2:$A$100,0),3))</f>
        <v/>
      </c>
      <c r="J786" s="68" t="str">
        <f t="shared" ca="1" si="87"/>
        <v/>
      </c>
      <c r="K786" s="70" t="str">
        <f ca="1">IF(ISNA(MATCH(B786,Viewer!$A$2:$A$100,0)),"",OFFSET(ViewerReference,MATCH(B786,Viewer!$A$2:$A$100,0),5)/86400)</f>
        <v/>
      </c>
      <c r="L786" s="66" t="str">
        <f ca="1">IF(ISNA(MATCH(B786,Reader!$A$2:$A$100,0)),"",OFFSET(ReaderReference,MATCH(B786,Reader!$A$2:$A$100,0),3))</f>
        <v/>
      </c>
      <c r="M786" s="68" t="str">
        <f t="shared" ca="1" si="88"/>
        <v/>
      </c>
      <c r="N786" s="70" t="str">
        <f ca="1">IF(ISNA(MATCH(B786,Reader!$A$2:$A$100,0)),"",OFFSET(ReaderReference,MATCH(B786,Reader!$A$2:$A$100,0),5)/86400)</f>
        <v/>
      </c>
      <c r="O786" s="68" t="str">
        <f t="shared" ca="1" si="85"/>
        <v/>
      </c>
      <c r="P786" s="71" t="str">
        <f ca="1">IF(ISNA(MATCH(B786,PageBottom!$A$2:$A$1000,0)),"",OFFSET(PageBottomReference,MATCH(B786,PageBottom!$A$2:$A$1000,0),3))</f>
        <v/>
      </c>
      <c r="Q786" s="68" t="str">
        <f t="shared" ca="1" si="89"/>
        <v/>
      </c>
      <c r="R786" s="69" t="str">
        <f ca="1">IF(ISNA(MATCH(B786,PageBottom!$A$2:$A$1000,0)),"",OFFSET(PageBottomReference,MATCH(B786,PageBottom!$A$2:$A$1000,0),5)/86400)</f>
        <v/>
      </c>
      <c r="S786" s="72" t="str">
        <f t="shared" ca="1" si="90"/>
        <v/>
      </c>
      <c r="T786" s="73" t="str">
        <f ca="1">IF(ISNA(MATCH(B786,Pages!$A$2:$A$1000,0)),"",OFFSET(PageReference,MATCH(B786,Pages!$A$2:$A$1000,0),3))</f>
        <v/>
      </c>
      <c r="U786" s="66" t="str">
        <f ca="1">IF(ISNA(MATCH(B786,Pages!$A$2:$A$1000,0)),"",OFFSET(PageReference,MATCH(B786,Pages!$A$2:$A$1000,0),1))</f>
        <v/>
      </c>
      <c r="V786" s="66" t="str">
        <f ca="1">IF(ISNA(MATCH(B786,Pages!$A$2:$A$1000,0)),"",OFFSET(PageReference,MATCH(B786,Pages!$A$2:$A$1000,0),2))</f>
        <v/>
      </c>
      <c r="W786" s="68" t="str">
        <f t="shared" si="86"/>
        <v/>
      </c>
      <c r="X786" s="68" t="str">
        <f ca="1">IF(ISNA(MATCH(B786,Pages!$A$2:$A$1000,0)),"",OFFSET(PageReference,MATCH(B786,Pages!$A$2:$A$1000,0),5)/100)</f>
        <v/>
      </c>
      <c r="Y786" s="68" t="str">
        <f ca="1">IF(ISNA(MATCH(B786,Pages!$A$2:$A$1000,0)),"",OFFSET(PageReference,MATCH(B786,Pages!$A$2:$A$1000,0),6)/100)</f>
        <v/>
      </c>
      <c r="Z786" s="70" t="str">
        <f ca="1">IF(ISNA(MATCH(B786,Pages!$A$2:$A$1000,0)),"",OFFSET(PageReference,MATCH(B786,Pages!$A$2:$A$1000,0),4)/86400)</f>
        <v/>
      </c>
    </row>
    <row r="787" spans="2:26" s="74" customFormat="1" ht="12.75" x14ac:dyDescent="0.2">
      <c r="B787" s="67" t="str">
        <f>IF(ISBLANK(Allowed!A773),"",Allowed!A773)</f>
        <v/>
      </c>
      <c r="C787" s="66" t="str">
        <f>IF(ISBLANK(Allowed!C773),"",Allowed!C773)</f>
        <v/>
      </c>
      <c r="D787" s="66" t="str">
        <f>IF(ISBLANK(Allowed!D773),"",Allowed!D773)</f>
        <v/>
      </c>
      <c r="E787" s="66" t="str">
        <f>IF(ISBLANK(Allowed!F773),"",Allowed!F773)</f>
        <v/>
      </c>
      <c r="F787" s="67" t="str">
        <f ca="1">IF(ISNA(MATCH(B787,Started!$A$2:$A$100,0)),"",OFFSET(StartedReference,MATCH(B787,Started!$A$2:$A$100,0),3))</f>
        <v/>
      </c>
      <c r="G787" s="68" t="str">
        <f t="shared" ca="1" si="84"/>
        <v/>
      </c>
      <c r="H787" s="69" t="str">
        <f ca="1">IF(ISNA(MATCH(B787,Started!$A$2:$A$1000,0)),"",OFFSET(StartedReference,MATCH(B787,Started!$A$2:$A$1000,0),5)/86400)</f>
        <v/>
      </c>
      <c r="I787" s="66" t="str">
        <f ca="1">IF(ISNA(MATCH(B787,Viewer!$A$2:$A$100,0)),"",OFFSET(ViewerReference,MATCH(B787,Viewer!$A$2:$A$100,0),3))</f>
        <v/>
      </c>
      <c r="J787" s="68" t="str">
        <f t="shared" ca="1" si="87"/>
        <v/>
      </c>
      <c r="K787" s="70" t="str">
        <f ca="1">IF(ISNA(MATCH(B787,Viewer!$A$2:$A$100,0)),"",OFFSET(ViewerReference,MATCH(B787,Viewer!$A$2:$A$100,0),5)/86400)</f>
        <v/>
      </c>
      <c r="L787" s="66" t="str">
        <f ca="1">IF(ISNA(MATCH(B787,Reader!$A$2:$A$100,0)),"",OFFSET(ReaderReference,MATCH(B787,Reader!$A$2:$A$100,0),3))</f>
        <v/>
      </c>
      <c r="M787" s="68" t="str">
        <f t="shared" ca="1" si="88"/>
        <v/>
      </c>
      <c r="N787" s="70" t="str">
        <f ca="1">IF(ISNA(MATCH(B787,Reader!$A$2:$A$100,0)),"",OFFSET(ReaderReference,MATCH(B787,Reader!$A$2:$A$100,0),5)/86400)</f>
        <v/>
      </c>
      <c r="O787" s="68" t="str">
        <f t="shared" ca="1" si="85"/>
        <v/>
      </c>
      <c r="P787" s="71" t="str">
        <f ca="1">IF(ISNA(MATCH(B787,PageBottom!$A$2:$A$1000,0)),"",OFFSET(PageBottomReference,MATCH(B787,PageBottom!$A$2:$A$1000,0),3))</f>
        <v/>
      </c>
      <c r="Q787" s="68" t="str">
        <f t="shared" ca="1" si="89"/>
        <v/>
      </c>
      <c r="R787" s="69" t="str">
        <f ca="1">IF(ISNA(MATCH(B787,PageBottom!$A$2:$A$1000,0)),"",OFFSET(PageBottomReference,MATCH(B787,PageBottom!$A$2:$A$1000,0),5)/86400)</f>
        <v/>
      </c>
      <c r="S787" s="72" t="str">
        <f t="shared" ca="1" si="90"/>
        <v/>
      </c>
      <c r="T787" s="73" t="str">
        <f ca="1">IF(ISNA(MATCH(B787,Pages!$A$2:$A$1000,0)),"",OFFSET(PageReference,MATCH(B787,Pages!$A$2:$A$1000,0),3))</f>
        <v/>
      </c>
      <c r="U787" s="66" t="str">
        <f ca="1">IF(ISNA(MATCH(B787,Pages!$A$2:$A$1000,0)),"",OFFSET(PageReference,MATCH(B787,Pages!$A$2:$A$1000,0),1))</f>
        <v/>
      </c>
      <c r="V787" s="66" t="str">
        <f ca="1">IF(ISNA(MATCH(B787,Pages!$A$2:$A$1000,0)),"",OFFSET(PageReference,MATCH(B787,Pages!$A$2:$A$1000,0),2))</f>
        <v/>
      </c>
      <c r="W787" s="68" t="str">
        <f t="shared" si="86"/>
        <v/>
      </c>
      <c r="X787" s="68" t="str">
        <f ca="1">IF(ISNA(MATCH(B787,Pages!$A$2:$A$1000,0)),"",OFFSET(PageReference,MATCH(B787,Pages!$A$2:$A$1000,0),5)/100)</f>
        <v/>
      </c>
      <c r="Y787" s="68" t="str">
        <f ca="1">IF(ISNA(MATCH(B787,Pages!$A$2:$A$1000,0)),"",OFFSET(PageReference,MATCH(B787,Pages!$A$2:$A$1000,0),6)/100)</f>
        <v/>
      </c>
      <c r="Z787" s="70" t="str">
        <f ca="1">IF(ISNA(MATCH(B787,Pages!$A$2:$A$1000,0)),"",OFFSET(PageReference,MATCH(B787,Pages!$A$2:$A$1000,0),4)/86400)</f>
        <v/>
      </c>
    </row>
    <row r="788" spans="2:26" s="74" customFormat="1" ht="12.75" x14ac:dyDescent="0.2">
      <c r="B788" s="67" t="str">
        <f>IF(ISBLANK(Allowed!A774),"",Allowed!A774)</f>
        <v/>
      </c>
      <c r="C788" s="66" t="str">
        <f>IF(ISBLANK(Allowed!C774),"",Allowed!C774)</f>
        <v/>
      </c>
      <c r="D788" s="66" t="str">
        <f>IF(ISBLANK(Allowed!D774),"",Allowed!D774)</f>
        <v/>
      </c>
      <c r="E788" s="66" t="str">
        <f>IF(ISBLANK(Allowed!F774),"",Allowed!F774)</f>
        <v/>
      </c>
      <c r="F788" s="67" t="str">
        <f ca="1">IF(ISNA(MATCH(B788,Started!$A$2:$A$100,0)),"",OFFSET(StartedReference,MATCH(B788,Started!$A$2:$A$100,0),3))</f>
        <v/>
      </c>
      <c r="G788" s="68" t="str">
        <f t="shared" ca="1" si="84"/>
        <v/>
      </c>
      <c r="H788" s="69" t="str">
        <f ca="1">IF(ISNA(MATCH(B788,Started!$A$2:$A$1000,0)),"",OFFSET(StartedReference,MATCH(B788,Started!$A$2:$A$1000,0),5)/86400)</f>
        <v/>
      </c>
      <c r="I788" s="66" t="str">
        <f ca="1">IF(ISNA(MATCH(B788,Viewer!$A$2:$A$100,0)),"",OFFSET(ViewerReference,MATCH(B788,Viewer!$A$2:$A$100,0),3))</f>
        <v/>
      </c>
      <c r="J788" s="68" t="str">
        <f t="shared" ca="1" si="87"/>
        <v/>
      </c>
      <c r="K788" s="70" t="str">
        <f ca="1">IF(ISNA(MATCH(B788,Viewer!$A$2:$A$100,0)),"",OFFSET(ViewerReference,MATCH(B788,Viewer!$A$2:$A$100,0),5)/86400)</f>
        <v/>
      </c>
      <c r="L788" s="66" t="str">
        <f ca="1">IF(ISNA(MATCH(B788,Reader!$A$2:$A$100,0)),"",OFFSET(ReaderReference,MATCH(B788,Reader!$A$2:$A$100,0),3))</f>
        <v/>
      </c>
      <c r="M788" s="68" t="str">
        <f t="shared" ca="1" si="88"/>
        <v/>
      </c>
      <c r="N788" s="70" t="str">
        <f ca="1">IF(ISNA(MATCH(B788,Reader!$A$2:$A$100,0)),"",OFFSET(ReaderReference,MATCH(B788,Reader!$A$2:$A$100,0),5)/86400)</f>
        <v/>
      </c>
      <c r="O788" s="68" t="str">
        <f t="shared" ca="1" si="85"/>
        <v/>
      </c>
      <c r="P788" s="71" t="str">
        <f ca="1">IF(ISNA(MATCH(B788,PageBottom!$A$2:$A$1000,0)),"",OFFSET(PageBottomReference,MATCH(B788,PageBottom!$A$2:$A$1000,0),3))</f>
        <v/>
      </c>
      <c r="Q788" s="68" t="str">
        <f t="shared" ca="1" si="89"/>
        <v/>
      </c>
      <c r="R788" s="69" t="str">
        <f ca="1">IF(ISNA(MATCH(B788,PageBottom!$A$2:$A$1000,0)),"",OFFSET(PageBottomReference,MATCH(B788,PageBottom!$A$2:$A$1000,0),5)/86400)</f>
        <v/>
      </c>
      <c r="S788" s="72" t="str">
        <f t="shared" ca="1" si="90"/>
        <v/>
      </c>
      <c r="T788" s="73" t="str">
        <f ca="1">IF(ISNA(MATCH(B788,Pages!$A$2:$A$1000,0)),"",OFFSET(PageReference,MATCH(B788,Pages!$A$2:$A$1000,0),3))</f>
        <v/>
      </c>
      <c r="U788" s="66" t="str">
        <f ca="1">IF(ISNA(MATCH(B788,Pages!$A$2:$A$1000,0)),"",OFFSET(PageReference,MATCH(B788,Pages!$A$2:$A$1000,0),1))</f>
        <v/>
      </c>
      <c r="V788" s="66" t="str">
        <f ca="1">IF(ISNA(MATCH(B788,Pages!$A$2:$A$1000,0)),"",OFFSET(PageReference,MATCH(B788,Pages!$A$2:$A$1000,0),2))</f>
        <v/>
      </c>
      <c r="W788" s="68" t="str">
        <f t="shared" si="86"/>
        <v/>
      </c>
      <c r="X788" s="68" t="str">
        <f ca="1">IF(ISNA(MATCH(B788,Pages!$A$2:$A$1000,0)),"",OFFSET(PageReference,MATCH(B788,Pages!$A$2:$A$1000,0),5)/100)</f>
        <v/>
      </c>
      <c r="Y788" s="68" t="str">
        <f ca="1">IF(ISNA(MATCH(B788,Pages!$A$2:$A$1000,0)),"",OFFSET(PageReference,MATCH(B788,Pages!$A$2:$A$1000,0),6)/100)</f>
        <v/>
      </c>
      <c r="Z788" s="70" t="str">
        <f ca="1">IF(ISNA(MATCH(B788,Pages!$A$2:$A$1000,0)),"",OFFSET(PageReference,MATCH(B788,Pages!$A$2:$A$1000,0),4)/86400)</f>
        <v/>
      </c>
    </row>
    <row r="789" spans="2:26" s="74" customFormat="1" ht="12.75" x14ac:dyDescent="0.2">
      <c r="B789" s="67" t="str">
        <f>IF(ISBLANK(Allowed!A775),"",Allowed!A775)</f>
        <v/>
      </c>
      <c r="C789" s="66" t="str">
        <f>IF(ISBLANK(Allowed!C775),"",Allowed!C775)</f>
        <v/>
      </c>
      <c r="D789" s="66" t="str">
        <f>IF(ISBLANK(Allowed!D775),"",Allowed!D775)</f>
        <v/>
      </c>
      <c r="E789" s="66" t="str">
        <f>IF(ISBLANK(Allowed!F775),"",Allowed!F775)</f>
        <v/>
      </c>
      <c r="F789" s="67" t="str">
        <f ca="1">IF(ISNA(MATCH(B789,Started!$A$2:$A$100,0)),"",OFFSET(StartedReference,MATCH(B789,Started!$A$2:$A$100,0),3))</f>
        <v/>
      </c>
      <c r="G789" s="68" t="str">
        <f t="shared" ca="1" si="84"/>
        <v/>
      </c>
      <c r="H789" s="69" t="str">
        <f ca="1">IF(ISNA(MATCH(B789,Started!$A$2:$A$1000,0)),"",OFFSET(StartedReference,MATCH(B789,Started!$A$2:$A$1000,0),5)/86400)</f>
        <v/>
      </c>
      <c r="I789" s="66" t="str">
        <f ca="1">IF(ISNA(MATCH(B789,Viewer!$A$2:$A$100,0)),"",OFFSET(ViewerReference,MATCH(B789,Viewer!$A$2:$A$100,0),3))</f>
        <v/>
      </c>
      <c r="J789" s="68" t="str">
        <f t="shared" ca="1" si="87"/>
        <v/>
      </c>
      <c r="K789" s="70" t="str">
        <f ca="1">IF(ISNA(MATCH(B789,Viewer!$A$2:$A$100,0)),"",OFFSET(ViewerReference,MATCH(B789,Viewer!$A$2:$A$100,0),5)/86400)</f>
        <v/>
      </c>
      <c r="L789" s="66" t="str">
        <f ca="1">IF(ISNA(MATCH(B789,Reader!$A$2:$A$100,0)),"",OFFSET(ReaderReference,MATCH(B789,Reader!$A$2:$A$100,0),3))</f>
        <v/>
      </c>
      <c r="M789" s="68" t="str">
        <f t="shared" ca="1" si="88"/>
        <v/>
      </c>
      <c r="N789" s="70" t="str">
        <f ca="1">IF(ISNA(MATCH(B789,Reader!$A$2:$A$100,0)),"",OFFSET(ReaderReference,MATCH(B789,Reader!$A$2:$A$100,0),5)/86400)</f>
        <v/>
      </c>
      <c r="O789" s="68" t="str">
        <f t="shared" ca="1" si="85"/>
        <v/>
      </c>
      <c r="P789" s="71" t="str">
        <f ca="1">IF(ISNA(MATCH(B789,PageBottom!$A$2:$A$1000,0)),"",OFFSET(PageBottomReference,MATCH(B789,PageBottom!$A$2:$A$1000,0),3))</f>
        <v/>
      </c>
      <c r="Q789" s="68" t="str">
        <f t="shared" ca="1" si="89"/>
        <v/>
      </c>
      <c r="R789" s="69" t="str">
        <f ca="1">IF(ISNA(MATCH(B789,PageBottom!$A$2:$A$1000,0)),"",OFFSET(PageBottomReference,MATCH(B789,PageBottom!$A$2:$A$1000,0),5)/86400)</f>
        <v/>
      </c>
      <c r="S789" s="72" t="str">
        <f t="shared" ca="1" si="90"/>
        <v/>
      </c>
      <c r="T789" s="73" t="str">
        <f ca="1">IF(ISNA(MATCH(B789,Pages!$A$2:$A$1000,0)),"",OFFSET(PageReference,MATCH(B789,Pages!$A$2:$A$1000,0),3))</f>
        <v/>
      </c>
      <c r="U789" s="66" t="str">
        <f ca="1">IF(ISNA(MATCH(B789,Pages!$A$2:$A$1000,0)),"",OFFSET(PageReference,MATCH(B789,Pages!$A$2:$A$1000,0),1))</f>
        <v/>
      </c>
      <c r="V789" s="66" t="str">
        <f ca="1">IF(ISNA(MATCH(B789,Pages!$A$2:$A$1000,0)),"",OFFSET(PageReference,MATCH(B789,Pages!$A$2:$A$1000,0),2))</f>
        <v/>
      </c>
      <c r="W789" s="68" t="str">
        <f t="shared" si="86"/>
        <v/>
      </c>
      <c r="X789" s="68" t="str">
        <f ca="1">IF(ISNA(MATCH(B789,Pages!$A$2:$A$1000,0)),"",OFFSET(PageReference,MATCH(B789,Pages!$A$2:$A$1000,0),5)/100)</f>
        <v/>
      </c>
      <c r="Y789" s="68" t="str">
        <f ca="1">IF(ISNA(MATCH(B789,Pages!$A$2:$A$1000,0)),"",OFFSET(PageReference,MATCH(B789,Pages!$A$2:$A$1000,0),6)/100)</f>
        <v/>
      </c>
      <c r="Z789" s="70" t="str">
        <f ca="1">IF(ISNA(MATCH(B789,Pages!$A$2:$A$1000,0)),"",OFFSET(PageReference,MATCH(B789,Pages!$A$2:$A$1000,0),4)/86400)</f>
        <v/>
      </c>
    </row>
    <row r="790" spans="2:26" s="74" customFormat="1" ht="12.75" x14ac:dyDescent="0.2">
      <c r="B790" s="67" t="str">
        <f>IF(ISBLANK(Allowed!A776),"",Allowed!A776)</f>
        <v/>
      </c>
      <c r="C790" s="66" t="str">
        <f>IF(ISBLANK(Allowed!C776),"",Allowed!C776)</f>
        <v/>
      </c>
      <c r="D790" s="66" t="str">
        <f>IF(ISBLANK(Allowed!D776),"",Allowed!D776)</f>
        <v/>
      </c>
      <c r="E790" s="66" t="str">
        <f>IF(ISBLANK(Allowed!F776),"",Allowed!F776)</f>
        <v/>
      </c>
      <c r="F790" s="67" t="str">
        <f ca="1">IF(ISNA(MATCH(B790,Started!$A$2:$A$100,0)),"",OFFSET(StartedReference,MATCH(B790,Started!$A$2:$A$100,0),3))</f>
        <v/>
      </c>
      <c r="G790" s="68" t="str">
        <f t="shared" ca="1" si="84"/>
        <v/>
      </c>
      <c r="H790" s="69" t="str">
        <f ca="1">IF(ISNA(MATCH(B790,Started!$A$2:$A$1000,0)),"",OFFSET(StartedReference,MATCH(B790,Started!$A$2:$A$1000,0),5)/86400)</f>
        <v/>
      </c>
      <c r="I790" s="66" t="str">
        <f ca="1">IF(ISNA(MATCH(B790,Viewer!$A$2:$A$100,0)),"",OFFSET(ViewerReference,MATCH(B790,Viewer!$A$2:$A$100,0),3))</f>
        <v/>
      </c>
      <c r="J790" s="68" t="str">
        <f t="shared" ca="1" si="87"/>
        <v/>
      </c>
      <c r="K790" s="70" t="str">
        <f ca="1">IF(ISNA(MATCH(B790,Viewer!$A$2:$A$100,0)),"",OFFSET(ViewerReference,MATCH(B790,Viewer!$A$2:$A$100,0),5)/86400)</f>
        <v/>
      </c>
      <c r="L790" s="66" t="str">
        <f ca="1">IF(ISNA(MATCH(B790,Reader!$A$2:$A$100,0)),"",OFFSET(ReaderReference,MATCH(B790,Reader!$A$2:$A$100,0),3))</f>
        <v/>
      </c>
      <c r="M790" s="68" t="str">
        <f t="shared" ca="1" si="88"/>
        <v/>
      </c>
      <c r="N790" s="70" t="str">
        <f ca="1">IF(ISNA(MATCH(B790,Reader!$A$2:$A$100,0)),"",OFFSET(ReaderReference,MATCH(B790,Reader!$A$2:$A$100,0),5)/86400)</f>
        <v/>
      </c>
      <c r="O790" s="68" t="str">
        <f t="shared" ca="1" si="85"/>
        <v/>
      </c>
      <c r="P790" s="71" t="str">
        <f ca="1">IF(ISNA(MATCH(B790,PageBottom!$A$2:$A$1000,0)),"",OFFSET(PageBottomReference,MATCH(B790,PageBottom!$A$2:$A$1000,0),3))</f>
        <v/>
      </c>
      <c r="Q790" s="68" t="str">
        <f t="shared" ca="1" si="89"/>
        <v/>
      </c>
      <c r="R790" s="69" t="str">
        <f ca="1">IF(ISNA(MATCH(B790,PageBottom!$A$2:$A$1000,0)),"",OFFSET(PageBottomReference,MATCH(B790,PageBottom!$A$2:$A$1000,0),5)/86400)</f>
        <v/>
      </c>
      <c r="S790" s="72" t="str">
        <f t="shared" ca="1" si="90"/>
        <v/>
      </c>
      <c r="T790" s="73" t="str">
        <f ca="1">IF(ISNA(MATCH(B790,Pages!$A$2:$A$1000,0)),"",OFFSET(PageReference,MATCH(B790,Pages!$A$2:$A$1000,0),3))</f>
        <v/>
      </c>
      <c r="U790" s="66" t="str">
        <f ca="1">IF(ISNA(MATCH(B790,Pages!$A$2:$A$1000,0)),"",OFFSET(PageReference,MATCH(B790,Pages!$A$2:$A$1000,0),1))</f>
        <v/>
      </c>
      <c r="V790" s="66" t="str">
        <f ca="1">IF(ISNA(MATCH(B790,Pages!$A$2:$A$1000,0)),"",OFFSET(PageReference,MATCH(B790,Pages!$A$2:$A$1000,0),2))</f>
        <v/>
      </c>
      <c r="W790" s="68" t="str">
        <f t="shared" si="86"/>
        <v/>
      </c>
      <c r="X790" s="68" t="str">
        <f ca="1">IF(ISNA(MATCH(B790,Pages!$A$2:$A$1000,0)),"",OFFSET(PageReference,MATCH(B790,Pages!$A$2:$A$1000,0),5)/100)</f>
        <v/>
      </c>
      <c r="Y790" s="68" t="str">
        <f ca="1">IF(ISNA(MATCH(B790,Pages!$A$2:$A$1000,0)),"",OFFSET(PageReference,MATCH(B790,Pages!$A$2:$A$1000,0),6)/100)</f>
        <v/>
      </c>
      <c r="Z790" s="70" t="str">
        <f ca="1">IF(ISNA(MATCH(B790,Pages!$A$2:$A$1000,0)),"",OFFSET(PageReference,MATCH(B790,Pages!$A$2:$A$1000,0),4)/86400)</f>
        <v/>
      </c>
    </row>
    <row r="791" spans="2:26" s="74" customFormat="1" ht="12.75" x14ac:dyDescent="0.2">
      <c r="B791" s="67" t="str">
        <f>IF(ISBLANK(Allowed!A777),"",Allowed!A777)</f>
        <v/>
      </c>
      <c r="C791" s="66" t="str">
        <f>IF(ISBLANK(Allowed!C777),"",Allowed!C777)</f>
        <v/>
      </c>
      <c r="D791" s="66" t="str">
        <f>IF(ISBLANK(Allowed!D777),"",Allowed!D777)</f>
        <v/>
      </c>
      <c r="E791" s="66" t="str">
        <f>IF(ISBLANK(Allowed!F777),"",Allowed!F777)</f>
        <v/>
      </c>
      <c r="F791" s="67" t="str">
        <f ca="1">IF(ISNA(MATCH(B791,Started!$A$2:$A$100,0)),"",OFFSET(StartedReference,MATCH(B791,Started!$A$2:$A$100,0),3))</f>
        <v/>
      </c>
      <c r="G791" s="68" t="str">
        <f t="shared" ca="1" si="84"/>
        <v/>
      </c>
      <c r="H791" s="69" t="str">
        <f ca="1">IF(ISNA(MATCH(B791,Started!$A$2:$A$1000,0)),"",OFFSET(StartedReference,MATCH(B791,Started!$A$2:$A$1000,0),5)/86400)</f>
        <v/>
      </c>
      <c r="I791" s="66" t="str">
        <f ca="1">IF(ISNA(MATCH(B791,Viewer!$A$2:$A$100,0)),"",OFFSET(ViewerReference,MATCH(B791,Viewer!$A$2:$A$100,0),3))</f>
        <v/>
      </c>
      <c r="J791" s="68" t="str">
        <f t="shared" ca="1" si="87"/>
        <v/>
      </c>
      <c r="K791" s="70" t="str">
        <f ca="1">IF(ISNA(MATCH(B791,Viewer!$A$2:$A$100,0)),"",OFFSET(ViewerReference,MATCH(B791,Viewer!$A$2:$A$100,0),5)/86400)</f>
        <v/>
      </c>
      <c r="L791" s="66" t="str">
        <f ca="1">IF(ISNA(MATCH(B791,Reader!$A$2:$A$100,0)),"",OFFSET(ReaderReference,MATCH(B791,Reader!$A$2:$A$100,0),3))</f>
        <v/>
      </c>
      <c r="M791" s="68" t="str">
        <f t="shared" ca="1" si="88"/>
        <v/>
      </c>
      <c r="N791" s="70" t="str">
        <f ca="1">IF(ISNA(MATCH(B791,Reader!$A$2:$A$100,0)),"",OFFSET(ReaderReference,MATCH(B791,Reader!$A$2:$A$100,0),5)/86400)</f>
        <v/>
      </c>
      <c r="O791" s="68" t="str">
        <f t="shared" ca="1" si="85"/>
        <v/>
      </c>
      <c r="P791" s="71" t="str">
        <f ca="1">IF(ISNA(MATCH(B791,PageBottom!$A$2:$A$1000,0)),"",OFFSET(PageBottomReference,MATCH(B791,PageBottom!$A$2:$A$1000,0),3))</f>
        <v/>
      </c>
      <c r="Q791" s="68" t="str">
        <f t="shared" ca="1" si="89"/>
        <v/>
      </c>
      <c r="R791" s="69" t="str">
        <f ca="1">IF(ISNA(MATCH(B791,PageBottom!$A$2:$A$1000,0)),"",OFFSET(PageBottomReference,MATCH(B791,PageBottom!$A$2:$A$1000,0),5)/86400)</f>
        <v/>
      </c>
      <c r="S791" s="72" t="str">
        <f t="shared" ca="1" si="90"/>
        <v/>
      </c>
      <c r="T791" s="73" t="str">
        <f ca="1">IF(ISNA(MATCH(B791,Pages!$A$2:$A$1000,0)),"",OFFSET(PageReference,MATCH(B791,Pages!$A$2:$A$1000,0),3))</f>
        <v/>
      </c>
      <c r="U791" s="66" t="str">
        <f ca="1">IF(ISNA(MATCH(B791,Pages!$A$2:$A$1000,0)),"",OFFSET(PageReference,MATCH(B791,Pages!$A$2:$A$1000,0),1))</f>
        <v/>
      </c>
      <c r="V791" s="66" t="str">
        <f ca="1">IF(ISNA(MATCH(B791,Pages!$A$2:$A$1000,0)),"",OFFSET(PageReference,MATCH(B791,Pages!$A$2:$A$1000,0),2))</f>
        <v/>
      </c>
      <c r="W791" s="68" t="str">
        <f t="shared" si="86"/>
        <v/>
      </c>
      <c r="X791" s="68" t="str">
        <f ca="1">IF(ISNA(MATCH(B791,Pages!$A$2:$A$1000,0)),"",OFFSET(PageReference,MATCH(B791,Pages!$A$2:$A$1000,0),5)/100)</f>
        <v/>
      </c>
      <c r="Y791" s="68" t="str">
        <f ca="1">IF(ISNA(MATCH(B791,Pages!$A$2:$A$1000,0)),"",OFFSET(PageReference,MATCH(B791,Pages!$A$2:$A$1000,0),6)/100)</f>
        <v/>
      </c>
      <c r="Z791" s="70" t="str">
        <f ca="1">IF(ISNA(MATCH(B791,Pages!$A$2:$A$1000,0)),"",OFFSET(PageReference,MATCH(B791,Pages!$A$2:$A$1000,0),4)/86400)</f>
        <v/>
      </c>
    </row>
    <row r="792" spans="2:26" s="74" customFormat="1" ht="12.75" x14ac:dyDescent="0.2">
      <c r="B792" s="67" t="str">
        <f>IF(ISBLANK(Allowed!A778),"",Allowed!A778)</f>
        <v/>
      </c>
      <c r="C792" s="66" t="str">
        <f>IF(ISBLANK(Allowed!C778),"",Allowed!C778)</f>
        <v/>
      </c>
      <c r="D792" s="66" t="str">
        <f>IF(ISBLANK(Allowed!D778),"",Allowed!D778)</f>
        <v/>
      </c>
      <c r="E792" s="66" t="str">
        <f>IF(ISBLANK(Allowed!F778),"",Allowed!F778)</f>
        <v/>
      </c>
      <c r="F792" s="67" t="str">
        <f ca="1">IF(ISNA(MATCH(B792,Started!$A$2:$A$100,0)),"",OFFSET(StartedReference,MATCH(B792,Started!$A$2:$A$100,0),3))</f>
        <v/>
      </c>
      <c r="G792" s="68" t="str">
        <f t="shared" ca="1" si="84"/>
        <v/>
      </c>
      <c r="H792" s="69" t="str">
        <f ca="1">IF(ISNA(MATCH(B792,Started!$A$2:$A$1000,0)),"",OFFSET(StartedReference,MATCH(B792,Started!$A$2:$A$1000,0),5)/86400)</f>
        <v/>
      </c>
      <c r="I792" s="66" t="str">
        <f ca="1">IF(ISNA(MATCH(B792,Viewer!$A$2:$A$100,0)),"",OFFSET(ViewerReference,MATCH(B792,Viewer!$A$2:$A$100,0),3))</f>
        <v/>
      </c>
      <c r="J792" s="68" t="str">
        <f t="shared" ca="1" si="87"/>
        <v/>
      </c>
      <c r="K792" s="70" t="str">
        <f ca="1">IF(ISNA(MATCH(B792,Viewer!$A$2:$A$100,0)),"",OFFSET(ViewerReference,MATCH(B792,Viewer!$A$2:$A$100,0),5)/86400)</f>
        <v/>
      </c>
      <c r="L792" s="66" t="str">
        <f ca="1">IF(ISNA(MATCH(B792,Reader!$A$2:$A$100,0)),"",OFFSET(ReaderReference,MATCH(B792,Reader!$A$2:$A$100,0),3))</f>
        <v/>
      </c>
      <c r="M792" s="68" t="str">
        <f t="shared" ca="1" si="88"/>
        <v/>
      </c>
      <c r="N792" s="70" t="str">
        <f ca="1">IF(ISNA(MATCH(B792,Reader!$A$2:$A$100,0)),"",OFFSET(ReaderReference,MATCH(B792,Reader!$A$2:$A$100,0),5)/86400)</f>
        <v/>
      </c>
      <c r="O792" s="68" t="str">
        <f t="shared" ca="1" si="85"/>
        <v/>
      </c>
      <c r="P792" s="71" t="str">
        <f ca="1">IF(ISNA(MATCH(B792,PageBottom!$A$2:$A$1000,0)),"",OFFSET(PageBottomReference,MATCH(B792,PageBottom!$A$2:$A$1000,0),3))</f>
        <v/>
      </c>
      <c r="Q792" s="68" t="str">
        <f t="shared" ca="1" si="89"/>
        <v/>
      </c>
      <c r="R792" s="69" t="str">
        <f ca="1">IF(ISNA(MATCH(B792,PageBottom!$A$2:$A$1000,0)),"",OFFSET(PageBottomReference,MATCH(B792,PageBottom!$A$2:$A$1000,0),5)/86400)</f>
        <v/>
      </c>
      <c r="S792" s="72" t="str">
        <f t="shared" ca="1" si="90"/>
        <v/>
      </c>
      <c r="T792" s="73" t="str">
        <f ca="1">IF(ISNA(MATCH(B792,Pages!$A$2:$A$1000,0)),"",OFFSET(PageReference,MATCH(B792,Pages!$A$2:$A$1000,0),3))</f>
        <v/>
      </c>
      <c r="U792" s="66" t="str">
        <f ca="1">IF(ISNA(MATCH(B792,Pages!$A$2:$A$1000,0)),"",OFFSET(PageReference,MATCH(B792,Pages!$A$2:$A$1000,0),1))</f>
        <v/>
      </c>
      <c r="V792" s="66" t="str">
        <f ca="1">IF(ISNA(MATCH(B792,Pages!$A$2:$A$1000,0)),"",OFFSET(PageReference,MATCH(B792,Pages!$A$2:$A$1000,0),2))</f>
        <v/>
      </c>
      <c r="W792" s="68" t="str">
        <f t="shared" si="86"/>
        <v/>
      </c>
      <c r="X792" s="68" t="str">
        <f ca="1">IF(ISNA(MATCH(B792,Pages!$A$2:$A$1000,0)),"",OFFSET(PageReference,MATCH(B792,Pages!$A$2:$A$1000,0),5)/100)</f>
        <v/>
      </c>
      <c r="Y792" s="68" t="str">
        <f ca="1">IF(ISNA(MATCH(B792,Pages!$A$2:$A$1000,0)),"",OFFSET(PageReference,MATCH(B792,Pages!$A$2:$A$1000,0),6)/100)</f>
        <v/>
      </c>
      <c r="Z792" s="70" t="str">
        <f ca="1">IF(ISNA(MATCH(B792,Pages!$A$2:$A$1000,0)),"",OFFSET(PageReference,MATCH(B792,Pages!$A$2:$A$1000,0),4)/86400)</f>
        <v/>
      </c>
    </row>
    <row r="793" spans="2:26" s="74" customFormat="1" ht="12.75" x14ac:dyDescent="0.2">
      <c r="B793" s="67" t="str">
        <f>IF(ISBLANK(Allowed!A779),"",Allowed!A779)</f>
        <v/>
      </c>
      <c r="C793" s="66" t="str">
        <f>IF(ISBLANK(Allowed!C779),"",Allowed!C779)</f>
        <v/>
      </c>
      <c r="D793" s="66" t="str">
        <f>IF(ISBLANK(Allowed!D779),"",Allowed!D779)</f>
        <v/>
      </c>
      <c r="E793" s="66" t="str">
        <f>IF(ISBLANK(Allowed!F779),"",Allowed!F779)</f>
        <v/>
      </c>
      <c r="F793" s="67" t="str">
        <f ca="1">IF(ISNA(MATCH(B793,Started!$A$2:$A$100,0)),"",OFFSET(StartedReference,MATCH(B793,Started!$A$2:$A$100,0),3))</f>
        <v/>
      </c>
      <c r="G793" s="68" t="str">
        <f t="shared" ca="1" si="84"/>
        <v/>
      </c>
      <c r="H793" s="69" t="str">
        <f ca="1">IF(ISNA(MATCH(B793,Started!$A$2:$A$1000,0)),"",OFFSET(StartedReference,MATCH(B793,Started!$A$2:$A$1000,0),5)/86400)</f>
        <v/>
      </c>
      <c r="I793" s="66" t="str">
        <f ca="1">IF(ISNA(MATCH(B793,Viewer!$A$2:$A$100,0)),"",OFFSET(ViewerReference,MATCH(B793,Viewer!$A$2:$A$100,0),3))</f>
        <v/>
      </c>
      <c r="J793" s="68" t="str">
        <f t="shared" ca="1" si="87"/>
        <v/>
      </c>
      <c r="K793" s="70" t="str">
        <f ca="1">IF(ISNA(MATCH(B793,Viewer!$A$2:$A$100,0)),"",OFFSET(ViewerReference,MATCH(B793,Viewer!$A$2:$A$100,0),5)/86400)</f>
        <v/>
      </c>
      <c r="L793" s="66" t="str">
        <f ca="1">IF(ISNA(MATCH(B793,Reader!$A$2:$A$100,0)),"",OFFSET(ReaderReference,MATCH(B793,Reader!$A$2:$A$100,0),3))</f>
        <v/>
      </c>
      <c r="M793" s="68" t="str">
        <f t="shared" ca="1" si="88"/>
        <v/>
      </c>
      <c r="N793" s="70" t="str">
        <f ca="1">IF(ISNA(MATCH(B793,Reader!$A$2:$A$100,0)),"",OFFSET(ReaderReference,MATCH(B793,Reader!$A$2:$A$100,0),5)/86400)</f>
        <v/>
      </c>
      <c r="O793" s="68" t="str">
        <f t="shared" ca="1" si="85"/>
        <v/>
      </c>
      <c r="P793" s="71" t="str">
        <f ca="1">IF(ISNA(MATCH(B793,PageBottom!$A$2:$A$1000,0)),"",OFFSET(PageBottomReference,MATCH(B793,PageBottom!$A$2:$A$1000,0),3))</f>
        <v/>
      </c>
      <c r="Q793" s="68" t="str">
        <f t="shared" ca="1" si="89"/>
        <v/>
      </c>
      <c r="R793" s="69" t="str">
        <f ca="1">IF(ISNA(MATCH(B793,PageBottom!$A$2:$A$1000,0)),"",OFFSET(PageBottomReference,MATCH(B793,PageBottom!$A$2:$A$1000,0),5)/86400)</f>
        <v/>
      </c>
      <c r="S793" s="72" t="str">
        <f t="shared" ca="1" si="90"/>
        <v/>
      </c>
      <c r="T793" s="73" t="str">
        <f ca="1">IF(ISNA(MATCH(B793,Pages!$A$2:$A$1000,0)),"",OFFSET(PageReference,MATCH(B793,Pages!$A$2:$A$1000,0),3))</f>
        <v/>
      </c>
      <c r="U793" s="66" t="str">
        <f ca="1">IF(ISNA(MATCH(B793,Pages!$A$2:$A$1000,0)),"",OFFSET(PageReference,MATCH(B793,Pages!$A$2:$A$1000,0),1))</f>
        <v/>
      </c>
      <c r="V793" s="66" t="str">
        <f ca="1">IF(ISNA(MATCH(B793,Pages!$A$2:$A$1000,0)),"",OFFSET(PageReference,MATCH(B793,Pages!$A$2:$A$1000,0),2))</f>
        <v/>
      </c>
      <c r="W793" s="68" t="str">
        <f t="shared" si="86"/>
        <v/>
      </c>
      <c r="X793" s="68" t="str">
        <f ca="1">IF(ISNA(MATCH(B793,Pages!$A$2:$A$1000,0)),"",OFFSET(PageReference,MATCH(B793,Pages!$A$2:$A$1000,0),5)/100)</f>
        <v/>
      </c>
      <c r="Y793" s="68" t="str">
        <f ca="1">IF(ISNA(MATCH(B793,Pages!$A$2:$A$1000,0)),"",OFFSET(PageReference,MATCH(B793,Pages!$A$2:$A$1000,0),6)/100)</f>
        <v/>
      </c>
      <c r="Z793" s="70" t="str">
        <f ca="1">IF(ISNA(MATCH(B793,Pages!$A$2:$A$1000,0)),"",OFFSET(PageReference,MATCH(B793,Pages!$A$2:$A$1000,0),4)/86400)</f>
        <v/>
      </c>
    </row>
    <row r="794" spans="2:26" s="74" customFormat="1" ht="12.75" x14ac:dyDescent="0.2">
      <c r="B794" s="67" t="str">
        <f>IF(ISBLANK(Allowed!A780),"",Allowed!A780)</f>
        <v/>
      </c>
      <c r="C794" s="66" t="str">
        <f>IF(ISBLANK(Allowed!C780),"",Allowed!C780)</f>
        <v/>
      </c>
      <c r="D794" s="66" t="str">
        <f>IF(ISBLANK(Allowed!D780),"",Allowed!D780)</f>
        <v/>
      </c>
      <c r="E794" s="66" t="str">
        <f>IF(ISBLANK(Allowed!F780),"",Allowed!F780)</f>
        <v/>
      </c>
      <c r="F794" s="67" t="str">
        <f ca="1">IF(ISNA(MATCH(B794,Started!$A$2:$A$100,0)),"",OFFSET(StartedReference,MATCH(B794,Started!$A$2:$A$100,0),3))</f>
        <v/>
      </c>
      <c r="G794" s="68" t="str">
        <f t="shared" ca="1" si="84"/>
        <v/>
      </c>
      <c r="H794" s="69" t="str">
        <f ca="1">IF(ISNA(MATCH(B794,Started!$A$2:$A$1000,0)),"",OFFSET(StartedReference,MATCH(B794,Started!$A$2:$A$1000,0),5)/86400)</f>
        <v/>
      </c>
      <c r="I794" s="66" t="str">
        <f ca="1">IF(ISNA(MATCH(B794,Viewer!$A$2:$A$100,0)),"",OFFSET(ViewerReference,MATCH(B794,Viewer!$A$2:$A$100,0),3))</f>
        <v/>
      </c>
      <c r="J794" s="68" t="str">
        <f t="shared" ca="1" si="87"/>
        <v/>
      </c>
      <c r="K794" s="70" t="str">
        <f ca="1">IF(ISNA(MATCH(B794,Viewer!$A$2:$A$100,0)),"",OFFSET(ViewerReference,MATCH(B794,Viewer!$A$2:$A$100,0),5)/86400)</f>
        <v/>
      </c>
      <c r="L794" s="66" t="str">
        <f ca="1">IF(ISNA(MATCH(B794,Reader!$A$2:$A$100,0)),"",OFFSET(ReaderReference,MATCH(B794,Reader!$A$2:$A$100,0),3))</f>
        <v/>
      </c>
      <c r="M794" s="68" t="str">
        <f t="shared" ca="1" si="88"/>
        <v/>
      </c>
      <c r="N794" s="70" t="str">
        <f ca="1">IF(ISNA(MATCH(B794,Reader!$A$2:$A$100,0)),"",OFFSET(ReaderReference,MATCH(B794,Reader!$A$2:$A$100,0),5)/86400)</f>
        <v/>
      </c>
      <c r="O794" s="68" t="str">
        <f t="shared" ca="1" si="85"/>
        <v/>
      </c>
      <c r="P794" s="71" t="str">
        <f ca="1">IF(ISNA(MATCH(B794,PageBottom!$A$2:$A$1000,0)),"",OFFSET(PageBottomReference,MATCH(B794,PageBottom!$A$2:$A$1000,0),3))</f>
        <v/>
      </c>
      <c r="Q794" s="68" t="str">
        <f t="shared" ca="1" si="89"/>
        <v/>
      </c>
      <c r="R794" s="69" t="str">
        <f ca="1">IF(ISNA(MATCH(B794,PageBottom!$A$2:$A$1000,0)),"",OFFSET(PageBottomReference,MATCH(B794,PageBottom!$A$2:$A$1000,0),5)/86400)</f>
        <v/>
      </c>
      <c r="S794" s="72" t="str">
        <f t="shared" ca="1" si="90"/>
        <v/>
      </c>
      <c r="T794" s="73" t="str">
        <f ca="1">IF(ISNA(MATCH(B794,Pages!$A$2:$A$1000,0)),"",OFFSET(PageReference,MATCH(B794,Pages!$A$2:$A$1000,0),3))</f>
        <v/>
      </c>
      <c r="U794" s="66" t="str">
        <f ca="1">IF(ISNA(MATCH(B794,Pages!$A$2:$A$1000,0)),"",OFFSET(PageReference,MATCH(B794,Pages!$A$2:$A$1000,0),1))</f>
        <v/>
      </c>
      <c r="V794" s="66" t="str">
        <f ca="1">IF(ISNA(MATCH(B794,Pages!$A$2:$A$1000,0)),"",OFFSET(PageReference,MATCH(B794,Pages!$A$2:$A$1000,0),2))</f>
        <v/>
      </c>
      <c r="W794" s="68" t="str">
        <f t="shared" si="86"/>
        <v/>
      </c>
      <c r="X794" s="68" t="str">
        <f ca="1">IF(ISNA(MATCH(B794,Pages!$A$2:$A$1000,0)),"",OFFSET(PageReference,MATCH(B794,Pages!$A$2:$A$1000,0),5)/100)</f>
        <v/>
      </c>
      <c r="Y794" s="68" t="str">
        <f ca="1">IF(ISNA(MATCH(B794,Pages!$A$2:$A$1000,0)),"",OFFSET(PageReference,MATCH(B794,Pages!$A$2:$A$1000,0),6)/100)</f>
        <v/>
      </c>
      <c r="Z794" s="70" t="str">
        <f ca="1">IF(ISNA(MATCH(B794,Pages!$A$2:$A$1000,0)),"",OFFSET(PageReference,MATCH(B794,Pages!$A$2:$A$1000,0),4)/86400)</f>
        <v/>
      </c>
    </row>
    <row r="795" spans="2:26" s="74" customFormat="1" ht="12.75" x14ac:dyDescent="0.2">
      <c r="B795" s="67" t="str">
        <f>IF(ISBLANK(Allowed!A781),"",Allowed!A781)</f>
        <v/>
      </c>
      <c r="C795" s="66" t="str">
        <f>IF(ISBLANK(Allowed!C781),"",Allowed!C781)</f>
        <v/>
      </c>
      <c r="D795" s="66" t="str">
        <f>IF(ISBLANK(Allowed!D781),"",Allowed!D781)</f>
        <v/>
      </c>
      <c r="E795" s="66" t="str">
        <f>IF(ISBLANK(Allowed!F781),"",Allowed!F781)</f>
        <v/>
      </c>
      <c r="F795" s="67" t="str">
        <f ca="1">IF(ISNA(MATCH(B795,Started!$A$2:$A$100,0)),"",OFFSET(StartedReference,MATCH(B795,Started!$A$2:$A$100,0),3))</f>
        <v/>
      </c>
      <c r="G795" s="68" t="str">
        <f t="shared" ca="1" si="84"/>
        <v/>
      </c>
      <c r="H795" s="69" t="str">
        <f ca="1">IF(ISNA(MATCH(B795,Started!$A$2:$A$1000,0)),"",OFFSET(StartedReference,MATCH(B795,Started!$A$2:$A$1000,0),5)/86400)</f>
        <v/>
      </c>
      <c r="I795" s="66" t="str">
        <f ca="1">IF(ISNA(MATCH(B795,Viewer!$A$2:$A$100,0)),"",OFFSET(ViewerReference,MATCH(B795,Viewer!$A$2:$A$100,0),3))</f>
        <v/>
      </c>
      <c r="J795" s="68" t="str">
        <f t="shared" ca="1" si="87"/>
        <v/>
      </c>
      <c r="K795" s="70" t="str">
        <f ca="1">IF(ISNA(MATCH(B795,Viewer!$A$2:$A$100,0)),"",OFFSET(ViewerReference,MATCH(B795,Viewer!$A$2:$A$100,0),5)/86400)</f>
        <v/>
      </c>
      <c r="L795" s="66" t="str">
        <f ca="1">IF(ISNA(MATCH(B795,Reader!$A$2:$A$100,0)),"",OFFSET(ReaderReference,MATCH(B795,Reader!$A$2:$A$100,0),3))</f>
        <v/>
      </c>
      <c r="M795" s="68" t="str">
        <f t="shared" ca="1" si="88"/>
        <v/>
      </c>
      <c r="N795" s="70" t="str">
        <f ca="1">IF(ISNA(MATCH(B795,Reader!$A$2:$A$100,0)),"",OFFSET(ReaderReference,MATCH(B795,Reader!$A$2:$A$100,0),5)/86400)</f>
        <v/>
      </c>
      <c r="O795" s="68" t="str">
        <f t="shared" ca="1" si="85"/>
        <v/>
      </c>
      <c r="P795" s="71" t="str">
        <f ca="1">IF(ISNA(MATCH(B795,PageBottom!$A$2:$A$1000,0)),"",OFFSET(PageBottomReference,MATCH(B795,PageBottom!$A$2:$A$1000,0),3))</f>
        <v/>
      </c>
      <c r="Q795" s="68" t="str">
        <f t="shared" ca="1" si="89"/>
        <v/>
      </c>
      <c r="R795" s="69" t="str">
        <f ca="1">IF(ISNA(MATCH(B795,PageBottom!$A$2:$A$1000,0)),"",OFFSET(PageBottomReference,MATCH(B795,PageBottom!$A$2:$A$1000,0),5)/86400)</f>
        <v/>
      </c>
      <c r="S795" s="72" t="str">
        <f t="shared" ca="1" si="90"/>
        <v/>
      </c>
      <c r="T795" s="73" t="str">
        <f ca="1">IF(ISNA(MATCH(B795,Pages!$A$2:$A$1000,0)),"",OFFSET(PageReference,MATCH(B795,Pages!$A$2:$A$1000,0),3))</f>
        <v/>
      </c>
      <c r="U795" s="66" t="str">
        <f ca="1">IF(ISNA(MATCH(B795,Pages!$A$2:$A$1000,0)),"",OFFSET(PageReference,MATCH(B795,Pages!$A$2:$A$1000,0),1))</f>
        <v/>
      </c>
      <c r="V795" s="66" t="str">
        <f ca="1">IF(ISNA(MATCH(B795,Pages!$A$2:$A$1000,0)),"",OFFSET(PageReference,MATCH(B795,Pages!$A$2:$A$1000,0),2))</f>
        <v/>
      </c>
      <c r="W795" s="68" t="str">
        <f t="shared" si="86"/>
        <v/>
      </c>
      <c r="X795" s="68" t="str">
        <f ca="1">IF(ISNA(MATCH(B795,Pages!$A$2:$A$1000,0)),"",OFFSET(PageReference,MATCH(B795,Pages!$A$2:$A$1000,0),5)/100)</f>
        <v/>
      </c>
      <c r="Y795" s="68" t="str">
        <f ca="1">IF(ISNA(MATCH(B795,Pages!$A$2:$A$1000,0)),"",OFFSET(PageReference,MATCH(B795,Pages!$A$2:$A$1000,0),6)/100)</f>
        <v/>
      </c>
      <c r="Z795" s="70" t="str">
        <f ca="1">IF(ISNA(MATCH(B795,Pages!$A$2:$A$1000,0)),"",OFFSET(PageReference,MATCH(B795,Pages!$A$2:$A$1000,0),4)/86400)</f>
        <v/>
      </c>
    </row>
    <row r="796" spans="2:26" s="74" customFormat="1" ht="12.75" x14ac:dyDescent="0.2">
      <c r="B796" s="67" t="str">
        <f>IF(ISBLANK(Allowed!A782),"",Allowed!A782)</f>
        <v/>
      </c>
      <c r="C796" s="66" t="str">
        <f>IF(ISBLANK(Allowed!C782),"",Allowed!C782)</f>
        <v/>
      </c>
      <c r="D796" s="66" t="str">
        <f>IF(ISBLANK(Allowed!D782),"",Allowed!D782)</f>
        <v/>
      </c>
      <c r="E796" s="66" t="str">
        <f>IF(ISBLANK(Allowed!F782),"",Allowed!F782)</f>
        <v/>
      </c>
      <c r="F796" s="67" t="str">
        <f ca="1">IF(ISNA(MATCH(B796,Started!$A$2:$A$100,0)),"",OFFSET(StartedReference,MATCH(B796,Started!$A$2:$A$100,0),3))</f>
        <v/>
      </c>
      <c r="G796" s="68" t="str">
        <f t="shared" ca="1" si="84"/>
        <v/>
      </c>
      <c r="H796" s="69" t="str">
        <f ca="1">IF(ISNA(MATCH(B796,Started!$A$2:$A$1000,0)),"",OFFSET(StartedReference,MATCH(B796,Started!$A$2:$A$1000,0),5)/86400)</f>
        <v/>
      </c>
      <c r="I796" s="66" t="str">
        <f ca="1">IF(ISNA(MATCH(B796,Viewer!$A$2:$A$100,0)),"",OFFSET(ViewerReference,MATCH(B796,Viewer!$A$2:$A$100,0),3))</f>
        <v/>
      </c>
      <c r="J796" s="68" t="str">
        <f t="shared" ca="1" si="87"/>
        <v/>
      </c>
      <c r="K796" s="70" t="str">
        <f ca="1">IF(ISNA(MATCH(B796,Viewer!$A$2:$A$100,0)),"",OFFSET(ViewerReference,MATCH(B796,Viewer!$A$2:$A$100,0),5)/86400)</f>
        <v/>
      </c>
      <c r="L796" s="66" t="str">
        <f ca="1">IF(ISNA(MATCH(B796,Reader!$A$2:$A$100,0)),"",OFFSET(ReaderReference,MATCH(B796,Reader!$A$2:$A$100,0),3))</f>
        <v/>
      </c>
      <c r="M796" s="68" t="str">
        <f t="shared" ca="1" si="88"/>
        <v/>
      </c>
      <c r="N796" s="70" t="str">
        <f ca="1">IF(ISNA(MATCH(B796,Reader!$A$2:$A$100,0)),"",OFFSET(ReaderReference,MATCH(B796,Reader!$A$2:$A$100,0),5)/86400)</f>
        <v/>
      </c>
      <c r="O796" s="68" t="str">
        <f t="shared" ca="1" si="85"/>
        <v/>
      </c>
      <c r="P796" s="71" t="str">
        <f ca="1">IF(ISNA(MATCH(B796,PageBottom!$A$2:$A$1000,0)),"",OFFSET(PageBottomReference,MATCH(B796,PageBottom!$A$2:$A$1000,0),3))</f>
        <v/>
      </c>
      <c r="Q796" s="68" t="str">
        <f t="shared" ca="1" si="89"/>
        <v/>
      </c>
      <c r="R796" s="69" t="str">
        <f ca="1">IF(ISNA(MATCH(B796,PageBottom!$A$2:$A$1000,0)),"",OFFSET(PageBottomReference,MATCH(B796,PageBottom!$A$2:$A$1000,0),5)/86400)</f>
        <v/>
      </c>
      <c r="S796" s="72" t="str">
        <f t="shared" ca="1" si="90"/>
        <v/>
      </c>
      <c r="T796" s="73" t="str">
        <f ca="1">IF(ISNA(MATCH(B796,Pages!$A$2:$A$1000,0)),"",OFFSET(PageReference,MATCH(B796,Pages!$A$2:$A$1000,0),3))</f>
        <v/>
      </c>
      <c r="U796" s="66" t="str">
        <f ca="1">IF(ISNA(MATCH(B796,Pages!$A$2:$A$1000,0)),"",OFFSET(PageReference,MATCH(B796,Pages!$A$2:$A$1000,0),1))</f>
        <v/>
      </c>
      <c r="V796" s="66" t="str">
        <f ca="1">IF(ISNA(MATCH(B796,Pages!$A$2:$A$1000,0)),"",OFFSET(PageReference,MATCH(B796,Pages!$A$2:$A$1000,0),2))</f>
        <v/>
      </c>
      <c r="W796" s="68" t="str">
        <f t="shared" si="86"/>
        <v/>
      </c>
      <c r="X796" s="68" t="str">
        <f ca="1">IF(ISNA(MATCH(B796,Pages!$A$2:$A$1000,0)),"",OFFSET(PageReference,MATCH(B796,Pages!$A$2:$A$1000,0),5)/100)</f>
        <v/>
      </c>
      <c r="Y796" s="68" t="str">
        <f ca="1">IF(ISNA(MATCH(B796,Pages!$A$2:$A$1000,0)),"",OFFSET(PageReference,MATCH(B796,Pages!$A$2:$A$1000,0),6)/100)</f>
        <v/>
      </c>
      <c r="Z796" s="70" t="str">
        <f ca="1">IF(ISNA(MATCH(B796,Pages!$A$2:$A$1000,0)),"",OFFSET(PageReference,MATCH(B796,Pages!$A$2:$A$1000,0),4)/86400)</f>
        <v/>
      </c>
    </row>
    <row r="797" spans="2:26" s="74" customFormat="1" ht="12.75" x14ac:dyDescent="0.2">
      <c r="B797" s="67" t="str">
        <f>IF(ISBLANK(Allowed!A783),"",Allowed!A783)</f>
        <v/>
      </c>
      <c r="C797" s="66" t="str">
        <f>IF(ISBLANK(Allowed!C783),"",Allowed!C783)</f>
        <v/>
      </c>
      <c r="D797" s="66" t="str">
        <f>IF(ISBLANK(Allowed!D783),"",Allowed!D783)</f>
        <v/>
      </c>
      <c r="E797" s="66" t="str">
        <f>IF(ISBLANK(Allowed!F783),"",Allowed!F783)</f>
        <v/>
      </c>
      <c r="F797" s="67" t="str">
        <f ca="1">IF(ISNA(MATCH(B797,Started!$A$2:$A$100,0)),"",OFFSET(StartedReference,MATCH(B797,Started!$A$2:$A$100,0),3))</f>
        <v/>
      </c>
      <c r="G797" s="68" t="str">
        <f t="shared" ca="1" si="84"/>
        <v/>
      </c>
      <c r="H797" s="69" t="str">
        <f ca="1">IF(ISNA(MATCH(B797,Started!$A$2:$A$1000,0)),"",OFFSET(StartedReference,MATCH(B797,Started!$A$2:$A$1000,0),5)/86400)</f>
        <v/>
      </c>
      <c r="I797" s="66" t="str">
        <f ca="1">IF(ISNA(MATCH(B797,Viewer!$A$2:$A$100,0)),"",OFFSET(ViewerReference,MATCH(B797,Viewer!$A$2:$A$100,0),3))</f>
        <v/>
      </c>
      <c r="J797" s="68" t="str">
        <f t="shared" ca="1" si="87"/>
        <v/>
      </c>
      <c r="K797" s="70" t="str">
        <f ca="1">IF(ISNA(MATCH(B797,Viewer!$A$2:$A$100,0)),"",OFFSET(ViewerReference,MATCH(B797,Viewer!$A$2:$A$100,0),5)/86400)</f>
        <v/>
      </c>
      <c r="L797" s="66" t="str">
        <f ca="1">IF(ISNA(MATCH(B797,Reader!$A$2:$A$100,0)),"",OFFSET(ReaderReference,MATCH(B797,Reader!$A$2:$A$100,0),3))</f>
        <v/>
      </c>
      <c r="M797" s="68" t="str">
        <f t="shared" ca="1" si="88"/>
        <v/>
      </c>
      <c r="N797" s="70" t="str">
        <f ca="1">IF(ISNA(MATCH(B797,Reader!$A$2:$A$100,0)),"",OFFSET(ReaderReference,MATCH(B797,Reader!$A$2:$A$100,0),5)/86400)</f>
        <v/>
      </c>
      <c r="O797" s="68" t="str">
        <f t="shared" ca="1" si="85"/>
        <v/>
      </c>
      <c r="P797" s="71" t="str">
        <f ca="1">IF(ISNA(MATCH(B797,PageBottom!$A$2:$A$1000,0)),"",OFFSET(PageBottomReference,MATCH(B797,PageBottom!$A$2:$A$1000,0),3))</f>
        <v/>
      </c>
      <c r="Q797" s="68" t="str">
        <f t="shared" ca="1" si="89"/>
        <v/>
      </c>
      <c r="R797" s="69" t="str">
        <f ca="1">IF(ISNA(MATCH(B797,PageBottom!$A$2:$A$1000,0)),"",OFFSET(PageBottomReference,MATCH(B797,PageBottom!$A$2:$A$1000,0),5)/86400)</f>
        <v/>
      </c>
      <c r="S797" s="72" t="str">
        <f t="shared" ca="1" si="90"/>
        <v/>
      </c>
      <c r="T797" s="73" t="str">
        <f ca="1">IF(ISNA(MATCH(B797,Pages!$A$2:$A$1000,0)),"",OFFSET(PageReference,MATCH(B797,Pages!$A$2:$A$1000,0),3))</f>
        <v/>
      </c>
      <c r="U797" s="66" t="str">
        <f ca="1">IF(ISNA(MATCH(B797,Pages!$A$2:$A$1000,0)),"",OFFSET(PageReference,MATCH(B797,Pages!$A$2:$A$1000,0),1))</f>
        <v/>
      </c>
      <c r="V797" s="66" t="str">
        <f ca="1">IF(ISNA(MATCH(B797,Pages!$A$2:$A$1000,0)),"",OFFSET(PageReference,MATCH(B797,Pages!$A$2:$A$1000,0),2))</f>
        <v/>
      </c>
      <c r="W797" s="68" t="str">
        <f t="shared" si="86"/>
        <v/>
      </c>
      <c r="X797" s="68" t="str">
        <f ca="1">IF(ISNA(MATCH(B797,Pages!$A$2:$A$1000,0)),"",OFFSET(PageReference,MATCH(B797,Pages!$A$2:$A$1000,0),5)/100)</f>
        <v/>
      </c>
      <c r="Y797" s="68" t="str">
        <f ca="1">IF(ISNA(MATCH(B797,Pages!$A$2:$A$1000,0)),"",OFFSET(PageReference,MATCH(B797,Pages!$A$2:$A$1000,0),6)/100)</f>
        <v/>
      </c>
      <c r="Z797" s="70" t="str">
        <f ca="1">IF(ISNA(MATCH(B797,Pages!$A$2:$A$1000,0)),"",OFFSET(PageReference,MATCH(B797,Pages!$A$2:$A$1000,0),4)/86400)</f>
        <v/>
      </c>
    </row>
    <row r="798" spans="2:26" s="74" customFormat="1" ht="12.75" x14ac:dyDescent="0.2">
      <c r="B798" s="67" t="str">
        <f>IF(ISBLANK(Allowed!A784),"",Allowed!A784)</f>
        <v/>
      </c>
      <c r="C798" s="66" t="str">
        <f>IF(ISBLANK(Allowed!C784),"",Allowed!C784)</f>
        <v/>
      </c>
      <c r="D798" s="66" t="str">
        <f>IF(ISBLANK(Allowed!D784),"",Allowed!D784)</f>
        <v/>
      </c>
      <c r="E798" s="66" t="str">
        <f>IF(ISBLANK(Allowed!F784),"",Allowed!F784)</f>
        <v/>
      </c>
      <c r="F798" s="67" t="str">
        <f ca="1">IF(ISNA(MATCH(B798,Started!$A$2:$A$100,0)),"",OFFSET(StartedReference,MATCH(B798,Started!$A$2:$A$100,0),3))</f>
        <v/>
      </c>
      <c r="G798" s="68" t="str">
        <f t="shared" ca="1" si="84"/>
        <v/>
      </c>
      <c r="H798" s="69" t="str">
        <f ca="1">IF(ISNA(MATCH(B798,Started!$A$2:$A$1000,0)),"",OFFSET(StartedReference,MATCH(B798,Started!$A$2:$A$1000,0),5)/86400)</f>
        <v/>
      </c>
      <c r="I798" s="66" t="str">
        <f ca="1">IF(ISNA(MATCH(B798,Viewer!$A$2:$A$100,0)),"",OFFSET(ViewerReference,MATCH(B798,Viewer!$A$2:$A$100,0),3))</f>
        <v/>
      </c>
      <c r="J798" s="68" t="str">
        <f t="shared" ca="1" si="87"/>
        <v/>
      </c>
      <c r="K798" s="70" t="str">
        <f ca="1">IF(ISNA(MATCH(B798,Viewer!$A$2:$A$100,0)),"",OFFSET(ViewerReference,MATCH(B798,Viewer!$A$2:$A$100,0),5)/86400)</f>
        <v/>
      </c>
      <c r="L798" s="66" t="str">
        <f ca="1">IF(ISNA(MATCH(B798,Reader!$A$2:$A$100,0)),"",OFFSET(ReaderReference,MATCH(B798,Reader!$A$2:$A$100,0),3))</f>
        <v/>
      </c>
      <c r="M798" s="68" t="str">
        <f t="shared" ca="1" si="88"/>
        <v/>
      </c>
      <c r="N798" s="70" t="str">
        <f ca="1">IF(ISNA(MATCH(B798,Reader!$A$2:$A$100,0)),"",OFFSET(ReaderReference,MATCH(B798,Reader!$A$2:$A$100,0),5)/86400)</f>
        <v/>
      </c>
      <c r="O798" s="68" t="str">
        <f t="shared" ca="1" si="85"/>
        <v/>
      </c>
      <c r="P798" s="71" t="str">
        <f ca="1">IF(ISNA(MATCH(B798,PageBottom!$A$2:$A$1000,0)),"",OFFSET(PageBottomReference,MATCH(B798,PageBottom!$A$2:$A$1000,0),3))</f>
        <v/>
      </c>
      <c r="Q798" s="68" t="str">
        <f t="shared" ca="1" si="89"/>
        <v/>
      </c>
      <c r="R798" s="69" t="str">
        <f ca="1">IF(ISNA(MATCH(B798,PageBottom!$A$2:$A$1000,0)),"",OFFSET(PageBottomReference,MATCH(B798,PageBottom!$A$2:$A$1000,0),5)/86400)</f>
        <v/>
      </c>
      <c r="S798" s="72" t="str">
        <f t="shared" ca="1" si="90"/>
        <v/>
      </c>
      <c r="T798" s="73" t="str">
        <f ca="1">IF(ISNA(MATCH(B798,Pages!$A$2:$A$1000,0)),"",OFFSET(PageReference,MATCH(B798,Pages!$A$2:$A$1000,0),3))</f>
        <v/>
      </c>
      <c r="U798" s="66" t="str">
        <f ca="1">IF(ISNA(MATCH(B798,Pages!$A$2:$A$1000,0)),"",OFFSET(PageReference,MATCH(B798,Pages!$A$2:$A$1000,0),1))</f>
        <v/>
      </c>
      <c r="V798" s="66" t="str">
        <f ca="1">IF(ISNA(MATCH(B798,Pages!$A$2:$A$1000,0)),"",OFFSET(PageReference,MATCH(B798,Pages!$A$2:$A$1000,0),2))</f>
        <v/>
      </c>
      <c r="W798" s="68" t="str">
        <f t="shared" si="86"/>
        <v/>
      </c>
      <c r="X798" s="68" t="str">
        <f ca="1">IF(ISNA(MATCH(B798,Pages!$A$2:$A$1000,0)),"",OFFSET(PageReference,MATCH(B798,Pages!$A$2:$A$1000,0),5)/100)</f>
        <v/>
      </c>
      <c r="Y798" s="68" t="str">
        <f ca="1">IF(ISNA(MATCH(B798,Pages!$A$2:$A$1000,0)),"",OFFSET(PageReference,MATCH(B798,Pages!$A$2:$A$1000,0),6)/100)</f>
        <v/>
      </c>
      <c r="Z798" s="70" t="str">
        <f ca="1">IF(ISNA(MATCH(B798,Pages!$A$2:$A$1000,0)),"",OFFSET(PageReference,MATCH(B798,Pages!$A$2:$A$1000,0),4)/86400)</f>
        <v/>
      </c>
    </row>
    <row r="799" spans="2:26" s="74" customFormat="1" ht="12.75" x14ac:dyDescent="0.2">
      <c r="B799" s="67" t="str">
        <f>IF(ISBLANK(Allowed!A785),"",Allowed!A785)</f>
        <v/>
      </c>
      <c r="C799" s="66" t="str">
        <f>IF(ISBLANK(Allowed!C785),"",Allowed!C785)</f>
        <v/>
      </c>
      <c r="D799" s="66" t="str">
        <f>IF(ISBLANK(Allowed!D785),"",Allowed!D785)</f>
        <v/>
      </c>
      <c r="E799" s="66" t="str">
        <f>IF(ISBLANK(Allowed!F785),"",Allowed!F785)</f>
        <v/>
      </c>
      <c r="F799" s="67" t="str">
        <f ca="1">IF(ISNA(MATCH(B799,Started!$A$2:$A$100,0)),"",OFFSET(StartedReference,MATCH(B799,Started!$A$2:$A$100,0),3))</f>
        <v/>
      </c>
      <c r="G799" s="68" t="str">
        <f t="shared" ca="1" si="84"/>
        <v/>
      </c>
      <c r="H799" s="69" t="str">
        <f ca="1">IF(ISNA(MATCH(B799,Started!$A$2:$A$1000,0)),"",OFFSET(StartedReference,MATCH(B799,Started!$A$2:$A$1000,0),5)/86400)</f>
        <v/>
      </c>
      <c r="I799" s="66" t="str">
        <f ca="1">IF(ISNA(MATCH(B799,Viewer!$A$2:$A$100,0)),"",OFFSET(ViewerReference,MATCH(B799,Viewer!$A$2:$A$100,0),3))</f>
        <v/>
      </c>
      <c r="J799" s="68" t="str">
        <f t="shared" ca="1" si="87"/>
        <v/>
      </c>
      <c r="K799" s="70" t="str">
        <f ca="1">IF(ISNA(MATCH(B799,Viewer!$A$2:$A$100,0)),"",OFFSET(ViewerReference,MATCH(B799,Viewer!$A$2:$A$100,0),5)/86400)</f>
        <v/>
      </c>
      <c r="L799" s="66" t="str">
        <f ca="1">IF(ISNA(MATCH(B799,Reader!$A$2:$A$100,0)),"",OFFSET(ReaderReference,MATCH(B799,Reader!$A$2:$A$100,0),3))</f>
        <v/>
      </c>
      <c r="M799" s="68" t="str">
        <f t="shared" ca="1" si="88"/>
        <v/>
      </c>
      <c r="N799" s="70" t="str">
        <f ca="1">IF(ISNA(MATCH(B799,Reader!$A$2:$A$100,0)),"",OFFSET(ReaderReference,MATCH(B799,Reader!$A$2:$A$100,0),5)/86400)</f>
        <v/>
      </c>
      <c r="O799" s="68" t="str">
        <f t="shared" ca="1" si="85"/>
        <v/>
      </c>
      <c r="P799" s="71" t="str">
        <f ca="1">IF(ISNA(MATCH(B799,PageBottom!$A$2:$A$1000,0)),"",OFFSET(PageBottomReference,MATCH(B799,PageBottom!$A$2:$A$1000,0),3))</f>
        <v/>
      </c>
      <c r="Q799" s="68" t="str">
        <f t="shared" ca="1" si="89"/>
        <v/>
      </c>
      <c r="R799" s="69" t="str">
        <f ca="1">IF(ISNA(MATCH(B799,PageBottom!$A$2:$A$1000,0)),"",OFFSET(PageBottomReference,MATCH(B799,PageBottom!$A$2:$A$1000,0),5)/86400)</f>
        <v/>
      </c>
      <c r="S799" s="72" t="str">
        <f t="shared" ca="1" si="90"/>
        <v/>
      </c>
      <c r="T799" s="73" t="str">
        <f ca="1">IF(ISNA(MATCH(B799,Pages!$A$2:$A$1000,0)),"",OFFSET(PageReference,MATCH(B799,Pages!$A$2:$A$1000,0),3))</f>
        <v/>
      </c>
      <c r="U799" s="66" t="str">
        <f ca="1">IF(ISNA(MATCH(B799,Pages!$A$2:$A$1000,0)),"",OFFSET(PageReference,MATCH(B799,Pages!$A$2:$A$1000,0),1))</f>
        <v/>
      </c>
      <c r="V799" s="66" t="str">
        <f ca="1">IF(ISNA(MATCH(B799,Pages!$A$2:$A$1000,0)),"",OFFSET(PageReference,MATCH(B799,Pages!$A$2:$A$1000,0),2))</f>
        <v/>
      </c>
      <c r="W799" s="68" t="str">
        <f t="shared" si="86"/>
        <v/>
      </c>
      <c r="X799" s="68" t="str">
        <f ca="1">IF(ISNA(MATCH(B799,Pages!$A$2:$A$1000,0)),"",OFFSET(PageReference,MATCH(B799,Pages!$A$2:$A$1000,0),5)/100)</f>
        <v/>
      </c>
      <c r="Y799" s="68" t="str">
        <f ca="1">IF(ISNA(MATCH(B799,Pages!$A$2:$A$1000,0)),"",OFFSET(PageReference,MATCH(B799,Pages!$A$2:$A$1000,0),6)/100)</f>
        <v/>
      </c>
      <c r="Z799" s="70" t="str">
        <f ca="1">IF(ISNA(MATCH(B799,Pages!$A$2:$A$1000,0)),"",OFFSET(PageReference,MATCH(B799,Pages!$A$2:$A$1000,0),4)/86400)</f>
        <v/>
      </c>
    </row>
    <row r="800" spans="2:26" s="74" customFormat="1" ht="12.75" x14ac:dyDescent="0.2">
      <c r="B800" s="67" t="str">
        <f>IF(ISBLANK(Allowed!A786),"",Allowed!A786)</f>
        <v/>
      </c>
      <c r="C800" s="66" t="str">
        <f>IF(ISBLANK(Allowed!C786),"",Allowed!C786)</f>
        <v/>
      </c>
      <c r="D800" s="66" t="str">
        <f>IF(ISBLANK(Allowed!D786),"",Allowed!D786)</f>
        <v/>
      </c>
      <c r="E800" s="66" t="str">
        <f>IF(ISBLANK(Allowed!F786),"",Allowed!F786)</f>
        <v/>
      </c>
      <c r="F800" s="67" t="str">
        <f ca="1">IF(ISNA(MATCH(B800,Started!$A$2:$A$100,0)),"",OFFSET(StartedReference,MATCH(B800,Started!$A$2:$A$100,0),3))</f>
        <v/>
      </c>
      <c r="G800" s="68" t="str">
        <f t="shared" ca="1" si="84"/>
        <v/>
      </c>
      <c r="H800" s="69" t="str">
        <f ca="1">IF(ISNA(MATCH(B800,Started!$A$2:$A$1000,0)),"",OFFSET(StartedReference,MATCH(B800,Started!$A$2:$A$1000,0),5)/86400)</f>
        <v/>
      </c>
      <c r="I800" s="66" t="str">
        <f ca="1">IF(ISNA(MATCH(B800,Viewer!$A$2:$A$100,0)),"",OFFSET(ViewerReference,MATCH(B800,Viewer!$A$2:$A$100,0),3))</f>
        <v/>
      </c>
      <c r="J800" s="68" t="str">
        <f t="shared" ca="1" si="87"/>
        <v/>
      </c>
      <c r="K800" s="70" t="str">
        <f ca="1">IF(ISNA(MATCH(B800,Viewer!$A$2:$A$100,0)),"",OFFSET(ViewerReference,MATCH(B800,Viewer!$A$2:$A$100,0),5)/86400)</f>
        <v/>
      </c>
      <c r="L800" s="66" t="str">
        <f ca="1">IF(ISNA(MATCH(B800,Reader!$A$2:$A$100,0)),"",OFFSET(ReaderReference,MATCH(B800,Reader!$A$2:$A$100,0),3))</f>
        <v/>
      </c>
      <c r="M800" s="68" t="str">
        <f t="shared" ca="1" si="88"/>
        <v/>
      </c>
      <c r="N800" s="70" t="str">
        <f ca="1">IF(ISNA(MATCH(B800,Reader!$A$2:$A$100,0)),"",OFFSET(ReaderReference,MATCH(B800,Reader!$A$2:$A$100,0),5)/86400)</f>
        <v/>
      </c>
      <c r="O800" s="68" t="str">
        <f t="shared" ca="1" si="85"/>
        <v/>
      </c>
      <c r="P800" s="71" t="str">
        <f ca="1">IF(ISNA(MATCH(B800,PageBottom!$A$2:$A$1000,0)),"",OFFSET(PageBottomReference,MATCH(B800,PageBottom!$A$2:$A$1000,0),3))</f>
        <v/>
      </c>
      <c r="Q800" s="68" t="str">
        <f t="shared" ca="1" si="89"/>
        <v/>
      </c>
      <c r="R800" s="69" t="str">
        <f ca="1">IF(ISNA(MATCH(B800,PageBottom!$A$2:$A$1000,0)),"",OFFSET(PageBottomReference,MATCH(B800,PageBottom!$A$2:$A$1000,0),5)/86400)</f>
        <v/>
      </c>
      <c r="S800" s="72" t="str">
        <f t="shared" ca="1" si="90"/>
        <v/>
      </c>
      <c r="T800" s="73" t="str">
        <f ca="1">IF(ISNA(MATCH(B800,Pages!$A$2:$A$1000,0)),"",OFFSET(PageReference,MATCH(B800,Pages!$A$2:$A$1000,0),3))</f>
        <v/>
      </c>
      <c r="U800" s="66" t="str">
        <f ca="1">IF(ISNA(MATCH(B800,Pages!$A$2:$A$1000,0)),"",OFFSET(PageReference,MATCH(B800,Pages!$A$2:$A$1000,0),1))</f>
        <v/>
      </c>
      <c r="V800" s="66" t="str">
        <f ca="1">IF(ISNA(MATCH(B800,Pages!$A$2:$A$1000,0)),"",OFFSET(PageReference,MATCH(B800,Pages!$A$2:$A$1000,0),2))</f>
        <v/>
      </c>
      <c r="W800" s="68" t="str">
        <f t="shared" si="86"/>
        <v/>
      </c>
      <c r="X800" s="68" t="str">
        <f ca="1">IF(ISNA(MATCH(B800,Pages!$A$2:$A$1000,0)),"",OFFSET(PageReference,MATCH(B800,Pages!$A$2:$A$1000,0),5)/100)</f>
        <v/>
      </c>
      <c r="Y800" s="68" t="str">
        <f ca="1">IF(ISNA(MATCH(B800,Pages!$A$2:$A$1000,0)),"",OFFSET(PageReference,MATCH(B800,Pages!$A$2:$A$1000,0),6)/100)</f>
        <v/>
      </c>
      <c r="Z800" s="70" t="str">
        <f ca="1">IF(ISNA(MATCH(B800,Pages!$A$2:$A$1000,0)),"",OFFSET(PageReference,MATCH(B800,Pages!$A$2:$A$1000,0),4)/86400)</f>
        <v/>
      </c>
    </row>
    <row r="801" spans="2:26" s="74" customFormat="1" ht="12.75" x14ac:dyDescent="0.2">
      <c r="B801" s="67" t="str">
        <f>IF(ISBLANK(Allowed!A787),"",Allowed!A787)</f>
        <v/>
      </c>
      <c r="C801" s="66" t="str">
        <f>IF(ISBLANK(Allowed!C787),"",Allowed!C787)</f>
        <v/>
      </c>
      <c r="D801" s="66" t="str">
        <f>IF(ISBLANK(Allowed!D787),"",Allowed!D787)</f>
        <v/>
      </c>
      <c r="E801" s="66" t="str">
        <f>IF(ISBLANK(Allowed!F787),"",Allowed!F787)</f>
        <v/>
      </c>
      <c r="F801" s="67" t="str">
        <f ca="1">IF(ISNA(MATCH(B801,Started!$A$2:$A$100,0)),"",OFFSET(StartedReference,MATCH(B801,Started!$A$2:$A$100,0),3))</f>
        <v/>
      </c>
      <c r="G801" s="68" t="str">
        <f t="shared" ca="1" si="84"/>
        <v/>
      </c>
      <c r="H801" s="69" t="str">
        <f ca="1">IF(ISNA(MATCH(B801,Started!$A$2:$A$1000,0)),"",OFFSET(StartedReference,MATCH(B801,Started!$A$2:$A$1000,0),5)/86400)</f>
        <v/>
      </c>
      <c r="I801" s="66" t="str">
        <f ca="1">IF(ISNA(MATCH(B801,Viewer!$A$2:$A$100,0)),"",OFFSET(ViewerReference,MATCH(B801,Viewer!$A$2:$A$100,0),3))</f>
        <v/>
      </c>
      <c r="J801" s="68" t="str">
        <f t="shared" ca="1" si="87"/>
        <v/>
      </c>
      <c r="K801" s="70" t="str">
        <f ca="1">IF(ISNA(MATCH(B801,Viewer!$A$2:$A$100,0)),"",OFFSET(ViewerReference,MATCH(B801,Viewer!$A$2:$A$100,0),5)/86400)</f>
        <v/>
      </c>
      <c r="L801" s="66" t="str">
        <f ca="1">IF(ISNA(MATCH(B801,Reader!$A$2:$A$100,0)),"",OFFSET(ReaderReference,MATCH(B801,Reader!$A$2:$A$100,0),3))</f>
        <v/>
      </c>
      <c r="M801" s="68" t="str">
        <f t="shared" ca="1" si="88"/>
        <v/>
      </c>
      <c r="N801" s="70" t="str">
        <f ca="1">IF(ISNA(MATCH(B801,Reader!$A$2:$A$100,0)),"",OFFSET(ReaderReference,MATCH(B801,Reader!$A$2:$A$100,0),5)/86400)</f>
        <v/>
      </c>
      <c r="O801" s="68" t="str">
        <f t="shared" ca="1" si="85"/>
        <v/>
      </c>
      <c r="P801" s="71" t="str">
        <f ca="1">IF(ISNA(MATCH(B801,PageBottom!$A$2:$A$1000,0)),"",OFFSET(PageBottomReference,MATCH(B801,PageBottom!$A$2:$A$1000,0),3))</f>
        <v/>
      </c>
      <c r="Q801" s="68" t="str">
        <f t="shared" ca="1" si="89"/>
        <v/>
      </c>
      <c r="R801" s="69" t="str">
        <f ca="1">IF(ISNA(MATCH(B801,PageBottom!$A$2:$A$1000,0)),"",OFFSET(PageBottomReference,MATCH(B801,PageBottom!$A$2:$A$1000,0),5)/86400)</f>
        <v/>
      </c>
      <c r="S801" s="72" t="str">
        <f t="shared" ca="1" si="90"/>
        <v/>
      </c>
      <c r="T801" s="73" t="str">
        <f ca="1">IF(ISNA(MATCH(B801,Pages!$A$2:$A$1000,0)),"",OFFSET(PageReference,MATCH(B801,Pages!$A$2:$A$1000,0),3))</f>
        <v/>
      </c>
      <c r="U801" s="66" t="str">
        <f ca="1">IF(ISNA(MATCH(B801,Pages!$A$2:$A$1000,0)),"",OFFSET(PageReference,MATCH(B801,Pages!$A$2:$A$1000,0),1))</f>
        <v/>
      </c>
      <c r="V801" s="66" t="str">
        <f ca="1">IF(ISNA(MATCH(B801,Pages!$A$2:$A$1000,0)),"",OFFSET(PageReference,MATCH(B801,Pages!$A$2:$A$1000,0),2))</f>
        <v/>
      </c>
      <c r="W801" s="68" t="str">
        <f t="shared" si="86"/>
        <v/>
      </c>
      <c r="X801" s="68" t="str">
        <f ca="1">IF(ISNA(MATCH(B801,Pages!$A$2:$A$1000,0)),"",OFFSET(PageReference,MATCH(B801,Pages!$A$2:$A$1000,0),5)/100)</f>
        <v/>
      </c>
      <c r="Y801" s="68" t="str">
        <f ca="1">IF(ISNA(MATCH(B801,Pages!$A$2:$A$1000,0)),"",OFFSET(PageReference,MATCH(B801,Pages!$A$2:$A$1000,0),6)/100)</f>
        <v/>
      </c>
      <c r="Z801" s="70" t="str">
        <f ca="1">IF(ISNA(MATCH(B801,Pages!$A$2:$A$1000,0)),"",OFFSET(PageReference,MATCH(B801,Pages!$A$2:$A$1000,0),4)/86400)</f>
        <v/>
      </c>
    </row>
    <row r="802" spans="2:26" s="74" customFormat="1" ht="12.75" x14ac:dyDescent="0.2">
      <c r="B802" s="67" t="str">
        <f>IF(ISBLANK(Allowed!A788),"",Allowed!A788)</f>
        <v/>
      </c>
      <c r="C802" s="66" t="str">
        <f>IF(ISBLANK(Allowed!C788),"",Allowed!C788)</f>
        <v/>
      </c>
      <c r="D802" s="66" t="str">
        <f>IF(ISBLANK(Allowed!D788),"",Allowed!D788)</f>
        <v/>
      </c>
      <c r="E802" s="66" t="str">
        <f>IF(ISBLANK(Allowed!F788),"",Allowed!F788)</f>
        <v/>
      </c>
      <c r="F802" s="67" t="str">
        <f ca="1">IF(ISNA(MATCH(B802,Started!$A$2:$A$100,0)),"",OFFSET(StartedReference,MATCH(B802,Started!$A$2:$A$100,0),3))</f>
        <v/>
      </c>
      <c r="G802" s="68" t="str">
        <f t="shared" ca="1" si="84"/>
        <v/>
      </c>
      <c r="H802" s="69" t="str">
        <f ca="1">IF(ISNA(MATCH(B802,Started!$A$2:$A$1000,0)),"",OFFSET(StartedReference,MATCH(B802,Started!$A$2:$A$1000,0),5)/86400)</f>
        <v/>
      </c>
      <c r="I802" s="66" t="str">
        <f ca="1">IF(ISNA(MATCH(B802,Viewer!$A$2:$A$100,0)),"",OFFSET(ViewerReference,MATCH(B802,Viewer!$A$2:$A$100,0),3))</f>
        <v/>
      </c>
      <c r="J802" s="68" t="str">
        <f t="shared" ca="1" si="87"/>
        <v/>
      </c>
      <c r="K802" s="70" t="str">
        <f ca="1">IF(ISNA(MATCH(B802,Viewer!$A$2:$A$100,0)),"",OFFSET(ViewerReference,MATCH(B802,Viewer!$A$2:$A$100,0),5)/86400)</f>
        <v/>
      </c>
      <c r="L802" s="66" t="str">
        <f ca="1">IF(ISNA(MATCH(B802,Reader!$A$2:$A$100,0)),"",OFFSET(ReaderReference,MATCH(B802,Reader!$A$2:$A$100,0),3))</f>
        <v/>
      </c>
      <c r="M802" s="68" t="str">
        <f t="shared" ca="1" si="88"/>
        <v/>
      </c>
      <c r="N802" s="70" t="str">
        <f ca="1">IF(ISNA(MATCH(B802,Reader!$A$2:$A$100,0)),"",OFFSET(ReaderReference,MATCH(B802,Reader!$A$2:$A$100,0),5)/86400)</f>
        <v/>
      </c>
      <c r="O802" s="68" t="str">
        <f t="shared" ca="1" si="85"/>
        <v/>
      </c>
      <c r="P802" s="71" t="str">
        <f ca="1">IF(ISNA(MATCH(B802,PageBottom!$A$2:$A$1000,0)),"",OFFSET(PageBottomReference,MATCH(B802,PageBottom!$A$2:$A$1000,0),3))</f>
        <v/>
      </c>
      <c r="Q802" s="68" t="str">
        <f t="shared" ca="1" si="89"/>
        <v/>
      </c>
      <c r="R802" s="69" t="str">
        <f ca="1">IF(ISNA(MATCH(B802,PageBottom!$A$2:$A$1000,0)),"",OFFSET(PageBottomReference,MATCH(B802,PageBottom!$A$2:$A$1000,0),5)/86400)</f>
        <v/>
      </c>
      <c r="S802" s="72" t="str">
        <f t="shared" ca="1" si="90"/>
        <v/>
      </c>
      <c r="T802" s="73" t="str">
        <f ca="1">IF(ISNA(MATCH(B802,Pages!$A$2:$A$1000,0)),"",OFFSET(PageReference,MATCH(B802,Pages!$A$2:$A$1000,0),3))</f>
        <v/>
      </c>
      <c r="U802" s="66" t="str">
        <f ca="1">IF(ISNA(MATCH(B802,Pages!$A$2:$A$1000,0)),"",OFFSET(PageReference,MATCH(B802,Pages!$A$2:$A$1000,0),1))</f>
        <v/>
      </c>
      <c r="V802" s="66" t="str">
        <f ca="1">IF(ISNA(MATCH(B802,Pages!$A$2:$A$1000,0)),"",OFFSET(PageReference,MATCH(B802,Pages!$A$2:$A$1000,0),2))</f>
        <v/>
      </c>
      <c r="W802" s="68" t="str">
        <f t="shared" si="86"/>
        <v/>
      </c>
      <c r="X802" s="68" t="str">
        <f ca="1">IF(ISNA(MATCH(B802,Pages!$A$2:$A$1000,0)),"",OFFSET(PageReference,MATCH(B802,Pages!$A$2:$A$1000,0),5)/100)</f>
        <v/>
      </c>
      <c r="Y802" s="68" t="str">
        <f ca="1">IF(ISNA(MATCH(B802,Pages!$A$2:$A$1000,0)),"",OFFSET(PageReference,MATCH(B802,Pages!$A$2:$A$1000,0),6)/100)</f>
        <v/>
      </c>
      <c r="Z802" s="70" t="str">
        <f ca="1">IF(ISNA(MATCH(B802,Pages!$A$2:$A$1000,0)),"",OFFSET(PageReference,MATCH(B802,Pages!$A$2:$A$1000,0),4)/86400)</f>
        <v/>
      </c>
    </row>
    <row r="803" spans="2:26" s="74" customFormat="1" ht="12.75" x14ac:dyDescent="0.2">
      <c r="B803" s="67" t="str">
        <f>IF(ISBLANK(Allowed!A789),"",Allowed!A789)</f>
        <v/>
      </c>
      <c r="C803" s="66" t="str">
        <f>IF(ISBLANK(Allowed!C789),"",Allowed!C789)</f>
        <v/>
      </c>
      <c r="D803" s="66" t="str">
        <f>IF(ISBLANK(Allowed!D789),"",Allowed!D789)</f>
        <v/>
      </c>
      <c r="E803" s="66" t="str">
        <f>IF(ISBLANK(Allowed!F789),"",Allowed!F789)</f>
        <v/>
      </c>
      <c r="F803" s="67" t="str">
        <f ca="1">IF(ISNA(MATCH(B803,Started!$A$2:$A$100,0)),"",OFFSET(StartedReference,MATCH(B803,Started!$A$2:$A$100,0),3))</f>
        <v/>
      </c>
      <c r="G803" s="68" t="str">
        <f t="shared" ca="1" si="84"/>
        <v/>
      </c>
      <c r="H803" s="69" t="str">
        <f ca="1">IF(ISNA(MATCH(B803,Started!$A$2:$A$1000,0)),"",OFFSET(StartedReference,MATCH(B803,Started!$A$2:$A$1000,0),5)/86400)</f>
        <v/>
      </c>
      <c r="I803" s="66" t="str">
        <f ca="1">IF(ISNA(MATCH(B803,Viewer!$A$2:$A$100,0)),"",OFFSET(ViewerReference,MATCH(B803,Viewer!$A$2:$A$100,0),3))</f>
        <v/>
      </c>
      <c r="J803" s="68" t="str">
        <f t="shared" ca="1" si="87"/>
        <v/>
      </c>
      <c r="K803" s="70" t="str">
        <f ca="1">IF(ISNA(MATCH(B803,Viewer!$A$2:$A$100,0)),"",OFFSET(ViewerReference,MATCH(B803,Viewer!$A$2:$A$100,0),5)/86400)</f>
        <v/>
      </c>
      <c r="L803" s="66" t="str">
        <f ca="1">IF(ISNA(MATCH(B803,Reader!$A$2:$A$100,0)),"",OFFSET(ReaderReference,MATCH(B803,Reader!$A$2:$A$100,0),3))</f>
        <v/>
      </c>
      <c r="M803" s="68" t="str">
        <f t="shared" ca="1" si="88"/>
        <v/>
      </c>
      <c r="N803" s="70" t="str">
        <f ca="1">IF(ISNA(MATCH(B803,Reader!$A$2:$A$100,0)),"",OFFSET(ReaderReference,MATCH(B803,Reader!$A$2:$A$100,0),5)/86400)</f>
        <v/>
      </c>
      <c r="O803" s="68" t="str">
        <f t="shared" ca="1" si="85"/>
        <v/>
      </c>
      <c r="P803" s="71" t="str">
        <f ca="1">IF(ISNA(MATCH(B803,PageBottom!$A$2:$A$1000,0)),"",OFFSET(PageBottomReference,MATCH(B803,PageBottom!$A$2:$A$1000,0),3))</f>
        <v/>
      </c>
      <c r="Q803" s="68" t="str">
        <f t="shared" ca="1" si="89"/>
        <v/>
      </c>
      <c r="R803" s="69" t="str">
        <f ca="1">IF(ISNA(MATCH(B803,PageBottom!$A$2:$A$1000,0)),"",OFFSET(PageBottomReference,MATCH(B803,PageBottom!$A$2:$A$1000,0),5)/86400)</f>
        <v/>
      </c>
      <c r="S803" s="72" t="str">
        <f t="shared" ca="1" si="90"/>
        <v/>
      </c>
      <c r="T803" s="73" t="str">
        <f ca="1">IF(ISNA(MATCH(B803,Pages!$A$2:$A$1000,0)),"",OFFSET(PageReference,MATCH(B803,Pages!$A$2:$A$1000,0),3))</f>
        <v/>
      </c>
      <c r="U803" s="66" t="str">
        <f ca="1">IF(ISNA(MATCH(B803,Pages!$A$2:$A$1000,0)),"",OFFSET(PageReference,MATCH(B803,Pages!$A$2:$A$1000,0),1))</f>
        <v/>
      </c>
      <c r="V803" s="66" t="str">
        <f ca="1">IF(ISNA(MATCH(B803,Pages!$A$2:$A$1000,0)),"",OFFSET(PageReference,MATCH(B803,Pages!$A$2:$A$1000,0),2))</f>
        <v/>
      </c>
      <c r="W803" s="68" t="str">
        <f t="shared" si="86"/>
        <v/>
      </c>
      <c r="X803" s="68" t="str">
        <f ca="1">IF(ISNA(MATCH(B803,Pages!$A$2:$A$1000,0)),"",OFFSET(PageReference,MATCH(B803,Pages!$A$2:$A$1000,0),5)/100)</f>
        <v/>
      </c>
      <c r="Y803" s="68" t="str">
        <f ca="1">IF(ISNA(MATCH(B803,Pages!$A$2:$A$1000,0)),"",OFFSET(PageReference,MATCH(B803,Pages!$A$2:$A$1000,0),6)/100)</f>
        <v/>
      </c>
      <c r="Z803" s="70" t="str">
        <f ca="1">IF(ISNA(MATCH(B803,Pages!$A$2:$A$1000,0)),"",OFFSET(PageReference,MATCH(B803,Pages!$A$2:$A$1000,0),4)/86400)</f>
        <v/>
      </c>
    </row>
    <row r="804" spans="2:26" s="74" customFormat="1" ht="12.75" x14ac:dyDescent="0.2">
      <c r="B804" s="67" t="str">
        <f>IF(ISBLANK(Allowed!A790),"",Allowed!A790)</f>
        <v/>
      </c>
      <c r="C804" s="66" t="str">
        <f>IF(ISBLANK(Allowed!C790),"",Allowed!C790)</f>
        <v/>
      </c>
      <c r="D804" s="66" t="str">
        <f>IF(ISBLANK(Allowed!D790),"",Allowed!D790)</f>
        <v/>
      </c>
      <c r="E804" s="66" t="str">
        <f>IF(ISBLANK(Allowed!F790),"",Allowed!F790)</f>
        <v/>
      </c>
      <c r="F804" s="67" t="str">
        <f ca="1">IF(ISNA(MATCH(B804,Started!$A$2:$A$100,0)),"",OFFSET(StartedReference,MATCH(B804,Started!$A$2:$A$100,0),3))</f>
        <v/>
      </c>
      <c r="G804" s="68" t="str">
        <f t="shared" ca="1" si="84"/>
        <v/>
      </c>
      <c r="H804" s="69" t="str">
        <f ca="1">IF(ISNA(MATCH(B804,Started!$A$2:$A$1000,0)),"",OFFSET(StartedReference,MATCH(B804,Started!$A$2:$A$1000,0),5)/86400)</f>
        <v/>
      </c>
      <c r="I804" s="66" t="str">
        <f ca="1">IF(ISNA(MATCH(B804,Viewer!$A$2:$A$100,0)),"",OFFSET(ViewerReference,MATCH(B804,Viewer!$A$2:$A$100,0),3))</f>
        <v/>
      </c>
      <c r="J804" s="68" t="str">
        <f t="shared" ca="1" si="87"/>
        <v/>
      </c>
      <c r="K804" s="70" t="str">
        <f ca="1">IF(ISNA(MATCH(B804,Viewer!$A$2:$A$100,0)),"",OFFSET(ViewerReference,MATCH(B804,Viewer!$A$2:$A$100,0),5)/86400)</f>
        <v/>
      </c>
      <c r="L804" s="66" t="str">
        <f ca="1">IF(ISNA(MATCH(B804,Reader!$A$2:$A$100,0)),"",OFFSET(ReaderReference,MATCH(B804,Reader!$A$2:$A$100,0),3))</f>
        <v/>
      </c>
      <c r="M804" s="68" t="str">
        <f t="shared" ca="1" si="88"/>
        <v/>
      </c>
      <c r="N804" s="70" t="str">
        <f ca="1">IF(ISNA(MATCH(B804,Reader!$A$2:$A$100,0)),"",OFFSET(ReaderReference,MATCH(B804,Reader!$A$2:$A$100,0),5)/86400)</f>
        <v/>
      </c>
      <c r="O804" s="68" t="str">
        <f t="shared" ca="1" si="85"/>
        <v/>
      </c>
      <c r="P804" s="71" t="str">
        <f ca="1">IF(ISNA(MATCH(B804,PageBottom!$A$2:$A$1000,0)),"",OFFSET(PageBottomReference,MATCH(B804,PageBottom!$A$2:$A$1000,0),3))</f>
        <v/>
      </c>
      <c r="Q804" s="68" t="str">
        <f t="shared" ca="1" si="89"/>
        <v/>
      </c>
      <c r="R804" s="69" t="str">
        <f ca="1">IF(ISNA(MATCH(B804,PageBottom!$A$2:$A$1000,0)),"",OFFSET(PageBottomReference,MATCH(B804,PageBottom!$A$2:$A$1000,0),5)/86400)</f>
        <v/>
      </c>
      <c r="S804" s="72" t="str">
        <f t="shared" ca="1" si="90"/>
        <v/>
      </c>
      <c r="T804" s="73" t="str">
        <f ca="1">IF(ISNA(MATCH(B804,Pages!$A$2:$A$1000,0)),"",OFFSET(PageReference,MATCH(B804,Pages!$A$2:$A$1000,0),3))</f>
        <v/>
      </c>
      <c r="U804" s="66" t="str">
        <f ca="1">IF(ISNA(MATCH(B804,Pages!$A$2:$A$1000,0)),"",OFFSET(PageReference,MATCH(B804,Pages!$A$2:$A$1000,0),1))</f>
        <v/>
      </c>
      <c r="V804" s="66" t="str">
        <f ca="1">IF(ISNA(MATCH(B804,Pages!$A$2:$A$1000,0)),"",OFFSET(PageReference,MATCH(B804,Pages!$A$2:$A$1000,0),2))</f>
        <v/>
      </c>
      <c r="W804" s="68" t="str">
        <f t="shared" si="86"/>
        <v/>
      </c>
      <c r="X804" s="68" t="str">
        <f ca="1">IF(ISNA(MATCH(B804,Pages!$A$2:$A$1000,0)),"",OFFSET(PageReference,MATCH(B804,Pages!$A$2:$A$1000,0),5)/100)</f>
        <v/>
      </c>
      <c r="Y804" s="68" t="str">
        <f ca="1">IF(ISNA(MATCH(B804,Pages!$A$2:$A$1000,0)),"",OFFSET(PageReference,MATCH(B804,Pages!$A$2:$A$1000,0),6)/100)</f>
        <v/>
      </c>
      <c r="Z804" s="70" t="str">
        <f ca="1">IF(ISNA(MATCH(B804,Pages!$A$2:$A$1000,0)),"",OFFSET(PageReference,MATCH(B804,Pages!$A$2:$A$1000,0),4)/86400)</f>
        <v/>
      </c>
    </row>
    <row r="805" spans="2:26" s="74" customFormat="1" ht="12.75" x14ac:dyDescent="0.2">
      <c r="B805" s="67" t="str">
        <f>IF(ISBLANK(Allowed!A791),"",Allowed!A791)</f>
        <v/>
      </c>
      <c r="C805" s="66" t="str">
        <f>IF(ISBLANK(Allowed!C791),"",Allowed!C791)</f>
        <v/>
      </c>
      <c r="D805" s="66" t="str">
        <f>IF(ISBLANK(Allowed!D791),"",Allowed!D791)</f>
        <v/>
      </c>
      <c r="E805" s="66" t="str">
        <f>IF(ISBLANK(Allowed!F791),"",Allowed!F791)</f>
        <v/>
      </c>
      <c r="F805" s="67" t="str">
        <f ca="1">IF(ISNA(MATCH(B805,Started!$A$2:$A$100,0)),"",OFFSET(StartedReference,MATCH(B805,Started!$A$2:$A$100,0),3))</f>
        <v/>
      </c>
      <c r="G805" s="68" t="str">
        <f t="shared" ca="1" si="84"/>
        <v/>
      </c>
      <c r="H805" s="69" t="str">
        <f ca="1">IF(ISNA(MATCH(B805,Started!$A$2:$A$1000,0)),"",OFFSET(StartedReference,MATCH(B805,Started!$A$2:$A$1000,0),5)/86400)</f>
        <v/>
      </c>
      <c r="I805" s="66" t="str">
        <f ca="1">IF(ISNA(MATCH(B805,Viewer!$A$2:$A$100,0)),"",OFFSET(ViewerReference,MATCH(B805,Viewer!$A$2:$A$100,0),3))</f>
        <v/>
      </c>
      <c r="J805" s="68" t="str">
        <f t="shared" ca="1" si="87"/>
        <v/>
      </c>
      <c r="K805" s="70" t="str">
        <f ca="1">IF(ISNA(MATCH(B805,Viewer!$A$2:$A$100,0)),"",OFFSET(ViewerReference,MATCH(B805,Viewer!$A$2:$A$100,0),5)/86400)</f>
        <v/>
      </c>
      <c r="L805" s="66" t="str">
        <f ca="1">IF(ISNA(MATCH(B805,Reader!$A$2:$A$100,0)),"",OFFSET(ReaderReference,MATCH(B805,Reader!$A$2:$A$100,0),3))</f>
        <v/>
      </c>
      <c r="M805" s="68" t="str">
        <f t="shared" ca="1" si="88"/>
        <v/>
      </c>
      <c r="N805" s="70" t="str">
        <f ca="1">IF(ISNA(MATCH(B805,Reader!$A$2:$A$100,0)),"",OFFSET(ReaderReference,MATCH(B805,Reader!$A$2:$A$100,0),5)/86400)</f>
        <v/>
      </c>
      <c r="O805" s="68" t="str">
        <f t="shared" ca="1" si="85"/>
        <v/>
      </c>
      <c r="P805" s="71" t="str">
        <f ca="1">IF(ISNA(MATCH(B805,PageBottom!$A$2:$A$1000,0)),"",OFFSET(PageBottomReference,MATCH(B805,PageBottom!$A$2:$A$1000,0),3))</f>
        <v/>
      </c>
      <c r="Q805" s="68" t="str">
        <f t="shared" ca="1" si="89"/>
        <v/>
      </c>
      <c r="R805" s="69" t="str">
        <f ca="1">IF(ISNA(MATCH(B805,PageBottom!$A$2:$A$1000,0)),"",OFFSET(PageBottomReference,MATCH(B805,PageBottom!$A$2:$A$1000,0),5)/86400)</f>
        <v/>
      </c>
      <c r="S805" s="72" t="str">
        <f t="shared" ca="1" si="90"/>
        <v/>
      </c>
      <c r="T805" s="73" t="str">
        <f ca="1">IF(ISNA(MATCH(B805,Pages!$A$2:$A$1000,0)),"",OFFSET(PageReference,MATCH(B805,Pages!$A$2:$A$1000,0),3))</f>
        <v/>
      </c>
      <c r="U805" s="66" t="str">
        <f ca="1">IF(ISNA(MATCH(B805,Pages!$A$2:$A$1000,0)),"",OFFSET(PageReference,MATCH(B805,Pages!$A$2:$A$1000,0),1))</f>
        <v/>
      </c>
      <c r="V805" s="66" t="str">
        <f ca="1">IF(ISNA(MATCH(B805,Pages!$A$2:$A$1000,0)),"",OFFSET(PageReference,MATCH(B805,Pages!$A$2:$A$1000,0),2))</f>
        <v/>
      </c>
      <c r="W805" s="68" t="str">
        <f t="shared" si="86"/>
        <v/>
      </c>
      <c r="X805" s="68" t="str">
        <f ca="1">IF(ISNA(MATCH(B805,Pages!$A$2:$A$1000,0)),"",OFFSET(PageReference,MATCH(B805,Pages!$A$2:$A$1000,0),5)/100)</f>
        <v/>
      </c>
      <c r="Y805" s="68" t="str">
        <f ca="1">IF(ISNA(MATCH(B805,Pages!$A$2:$A$1000,0)),"",OFFSET(PageReference,MATCH(B805,Pages!$A$2:$A$1000,0),6)/100)</f>
        <v/>
      </c>
      <c r="Z805" s="70" t="str">
        <f ca="1">IF(ISNA(MATCH(B805,Pages!$A$2:$A$1000,0)),"",OFFSET(PageReference,MATCH(B805,Pages!$A$2:$A$1000,0),4)/86400)</f>
        <v/>
      </c>
    </row>
    <row r="806" spans="2:26" s="74" customFormat="1" ht="12.75" x14ac:dyDescent="0.2">
      <c r="B806" s="67" t="str">
        <f>IF(ISBLANK(Allowed!A792),"",Allowed!A792)</f>
        <v/>
      </c>
      <c r="C806" s="66" t="str">
        <f>IF(ISBLANK(Allowed!C792),"",Allowed!C792)</f>
        <v/>
      </c>
      <c r="D806" s="66" t="str">
        <f>IF(ISBLANK(Allowed!D792),"",Allowed!D792)</f>
        <v/>
      </c>
      <c r="E806" s="66" t="str">
        <f>IF(ISBLANK(Allowed!F792),"",Allowed!F792)</f>
        <v/>
      </c>
      <c r="F806" s="67" t="str">
        <f ca="1">IF(ISNA(MATCH(B806,Started!$A$2:$A$100,0)),"",OFFSET(StartedReference,MATCH(B806,Started!$A$2:$A$100,0),3))</f>
        <v/>
      </c>
      <c r="G806" s="68" t="str">
        <f t="shared" ca="1" si="84"/>
        <v/>
      </c>
      <c r="H806" s="69" t="str">
        <f ca="1">IF(ISNA(MATCH(B806,Started!$A$2:$A$1000,0)),"",OFFSET(StartedReference,MATCH(B806,Started!$A$2:$A$1000,0),5)/86400)</f>
        <v/>
      </c>
      <c r="I806" s="66" t="str">
        <f ca="1">IF(ISNA(MATCH(B806,Viewer!$A$2:$A$100,0)),"",OFFSET(ViewerReference,MATCH(B806,Viewer!$A$2:$A$100,0),3))</f>
        <v/>
      </c>
      <c r="J806" s="68" t="str">
        <f t="shared" ca="1" si="87"/>
        <v/>
      </c>
      <c r="K806" s="70" t="str">
        <f ca="1">IF(ISNA(MATCH(B806,Viewer!$A$2:$A$100,0)),"",OFFSET(ViewerReference,MATCH(B806,Viewer!$A$2:$A$100,0),5)/86400)</f>
        <v/>
      </c>
      <c r="L806" s="66" t="str">
        <f ca="1">IF(ISNA(MATCH(B806,Reader!$A$2:$A$100,0)),"",OFFSET(ReaderReference,MATCH(B806,Reader!$A$2:$A$100,0),3))</f>
        <v/>
      </c>
      <c r="M806" s="68" t="str">
        <f t="shared" ca="1" si="88"/>
        <v/>
      </c>
      <c r="N806" s="70" t="str">
        <f ca="1">IF(ISNA(MATCH(B806,Reader!$A$2:$A$100,0)),"",OFFSET(ReaderReference,MATCH(B806,Reader!$A$2:$A$100,0),5)/86400)</f>
        <v/>
      </c>
      <c r="O806" s="68" t="str">
        <f t="shared" ca="1" si="85"/>
        <v/>
      </c>
      <c r="P806" s="71" t="str">
        <f ca="1">IF(ISNA(MATCH(B806,PageBottom!$A$2:$A$1000,0)),"",OFFSET(PageBottomReference,MATCH(B806,PageBottom!$A$2:$A$1000,0),3))</f>
        <v/>
      </c>
      <c r="Q806" s="68" t="str">
        <f t="shared" ca="1" si="89"/>
        <v/>
      </c>
      <c r="R806" s="69" t="str">
        <f ca="1">IF(ISNA(MATCH(B806,PageBottom!$A$2:$A$1000,0)),"",OFFSET(PageBottomReference,MATCH(B806,PageBottom!$A$2:$A$1000,0),5)/86400)</f>
        <v/>
      </c>
      <c r="S806" s="72" t="str">
        <f t="shared" ca="1" si="90"/>
        <v/>
      </c>
      <c r="T806" s="73" t="str">
        <f ca="1">IF(ISNA(MATCH(B806,Pages!$A$2:$A$1000,0)),"",OFFSET(PageReference,MATCH(B806,Pages!$A$2:$A$1000,0),3))</f>
        <v/>
      </c>
      <c r="U806" s="66" t="str">
        <f ca="1">IF(ISNA(MATCH(B806,Pages!$A$2:$A$1000,0)),"",OFFSET(PageReference,MATCH(B806,Pages!$A$2:$A$1000,0),1))</f>
        <v/>
      </c>
      <c r="V806" s="66" t="str">
        <f ca="1">IF(ISNA(MATCH(B806,Pages!$A$2:$A$1000,0)),"",OFFSET(PageReference,MATCH(B806,Pages!$A$2:$A$1000,0),2))</f>
        <v/>
      </c>
      <c r="W806" s="68" t="str">
        <f t="shared" si="86"/>
        <v/>
      </c>
      <c r="X806" s="68" t="str">
        <f ca="1">IF(ISNA(MATCH(B806,Pages!$A$2:$A$1000,0)),"",OFFSET(PageReference,MATCH(B806,Pages!$A$2:$A$1000,0),5)/100)</f>
        <v/>
      </c>
      <c r="Y806" s="68" t="str">
        <f ca="1">IF(ISNA(MATCH(B806,Pages!$A$2:$A$1000,0)),"",OFFSET(PageReference,MATCH(B806,Pages!$A$2:$A$1000,0),6)/100)</f>
        <v/>
      </c>
      <c r="Z806" s="70" t="str">
        <f ca="1">IF(ISNA(MATCH(B806,Pages!$A$2:$A$1000,0)),"",OFFSET(PageReference,MATCH(B806,Pages!$A$2:$A$1000,0),4)/86400)</f>
        <v/>
      </c>
    </row>
    <row r="807" spans="2:26" s="74" customFormat="1" ht="12.75" x14ac:dyDescent="0.2">
      <c r="B807" s="67" t="str">
        <f>IF(ISBLANK(Allowed!A793),"",Allowed!A793)</f>
        <v/>
      </c>
      <c r="C807" s="66" t="str">
        <f>IF(ISBLANK(Allowed!C793),"",Allowed!C793)</f>
        <v/>
      </c>
      <c r="D807" s="66" t="str">
        <f>IF(ISBLANK(Allowed!D793),"",Allowed!D793)</f>
        <v/>
      </c>
      <c r="E807" s="66" t="str">
        <f>IF(ISBLANK(Allowed!F793),"",Allowed!F793)</f>
        <v/>
      </c>
      <c r="F807" s="67" t="str">
        <f ca="1">IF(ISNA(MATCH(B807,Started!$A$2:$A$100,0)),"",OFFSET(StartedReference,MATCH(B807,Started!$A$2:$A$100,0),3))</f>
        <v/>
      </c>
      <c r="G807" s="68" t="str">
        <f t="shared" ca="1" si="84"/>
        <v/>
      </c>
      <c r="H807" s="69" t="str">
        <f ca="1">IF(ISNA(MATCH(B807,Started!$A$2:$A$1000,0)),"",OFFSET(StartedReference,MATCH(B807,Started!$A$2:$A$1000,0),5)/86400)</f>
        <v/>
      </c>
      <c r="I807" s="66" t="str">
        <f ca="1">IF(ISNA(MATCH(B807,Viewer!$A$2:$A$100,0)),"",OFFSET(ViewerReference,MATCH(B807,Viewer!$A$2:$A$100,0),3))</f>
        <v/>
      </c>
      <c r="J807" s="68" t="str">
        <f t="shared" ca="1" si="87"/>
        <v/>
      </c>
      <c r="K807" s="70" t="str">
        <f ca="1">IF(ISNA(MATCH(B807,Viewer!$A$2:$A$100,0)),"",OFFSET(ViewerReference,MATCH(B807,Viewer!$A$2:$A$100,0),5)/86400)</f>
        <v/>
      </c>
      <c r="L807" s="66" t="str">
        <f ca="1">IF(ISNA(MATCH(B807,Reader!$A$2:$A$100,0)),"",OFFSET(ReaderReference,MATCH(B807,Reader!$A$2:$A$100,0),3))</f>
        <v/>
      </c>
      <c r="M807" s="68" t="str">
        <f t="shared" ca="1" si="88"/>
        <v/>
      </c>
      <c r="N807" s="70" t="str">
        <f ca="1">IF(ISNA(MATCH(B807,Reader!$A$2:$A$100,0)),"",OFFSET(ReaderReference,MATCH(B807,Reader!$A$2:$A$100,0),5)/86400)</f>
        <v/>
      </c>
      <c r="O807" s="68" t="str">
        <f t="shared" ca="1" si="85"/>
        <v/>
      </c>
      <c r="P807" s="71" t="str">
        <f ca="1">IF(ISNA(MATCH(B807,PageBottom!$A$2:$A$1000,0)),"",OFFSET(PageBottomReference,MATCH(B807,PageBottom!$A$2:$A$1000,0),3))</f>
        <v/>
      </c>
      <c r="Q807" s="68" t="str">
        <f t="shared" ca="1" si="89"/>
        <v/>
      </c>
      <c r="R807" s="69" t="str">
        <f ca="1">IF(ISNA(MATCH(B807,PageBottom!$A$2:$A$1000,0)),"",OFFSET(PageBottomReference,MATCH(B807,PageBottom!$A$2:$A$1000,0),5)/86400)</f>
        <v/>
      </c>
      <c r="S807" s="72" t="str">
        <f t="shared" ca="1" si="90"/>
        <v/>
      </c>
      <c r="T807" s="73" t="str">
        <f ca="1">IF(ISNA(MATCH(B807,Pages!$A$2:$A$1000,0)),"",OFFSET(PageReference,MATCH(B807,Pages!$A$2:$A$1000,0),3))</f>
        <v/>
      </c>
      <c r="U807" s="66" t="str">
        <f ca="1">IF(ISNA(MATCH(B807,Pages!$A$2:$A$1000,0)),"",OFFSET(PageReference,MATCH(B807,Pages!$A$2:$A$1000,0),1))</f>
        <v/>
      </c>
      <c r="V807" s="66" t="str">
        <f ca="1">IF(ISNA(MATCH(B807,Pages!$A$2:$A$1000,0)),"",OFFSET(PageReference,MATCH(B807,Pages!$A$2:$A$1000,0),2))</f>
        <v/>
      </c>
      <c r="W807" s="68" t="str">
        <f t="shared" si="86"/>
        <v/>
      </c>
      <c r="X807" s="68" t="str">
        <f ca="1">IF(ISNA(MATCH(B807,Pages!$A$2:$A$1000,0)),"",OFFSET(PageReference,MATCH(B807,Pages!$A$2:$A$1000,0),5)/100)</f>
        <v/>
      </c>
      <c r="Y807" s="68" t="str">
        <f ca="1">IF(ISNA(MATCH(B807,Pages!$A$2:$A$1000,0)),"",OFFSET(PageReference,MATCH(B807,Pages!$A$2:$A$1000,0),6)/100)</f>
        <v/>
      </c>
      <c r="Z807" s="70" t="str">
        <f ca="1">IF(ISNA(MATCH(B807,Pages!$A$2:$A$1000,0)),"",OFFSET(PageReference,MATCH(B807,Pages!$A$2:$A$1000,0),4)/86400)</f>
        <v/>
      </c>
    </row>
    <row r="808" spans="2:26" s="74" customFormat="1" ht="12.75" x14ac:dyDescent="0.2">
      <c r="B808" s="67" t="str">
        <f>IF(ISBLANK(Allowed!A794),"",Allowed!A794)</f>
        <v/>
      </c>
      <c r="C808" s="66" t="str">
        <f>IF(ISBLANK(Allowed!C794),"",Allowed!C794)</f>
        <v/>
      </c>
      <c r="D808" s="66" t="str">
        <f>IF(ISBLANK(Allowed!D794),"",Allowed!D794)</f>
        <v/>
      </c>
      <c r="E808" s="66" t="str">
        <f>IF(ISBLANK(Allowed!F794),"",Allowed!F794)</f>
        <v/>
      </c>
      <c r="F808" s="67" t="str">
        <f ca="1">IF(ISNA(MATCH(B808,Started!$A$2:$A$100,0)),"",OFFSET(StartedReference,MATCH(B808,Started!$A$2:$A$100,0),3))</f>
        <v/>
      </c>
      <c r="G808" s="68" t="str">
        <f t="shared" ca="1" si="84"/>
        <v/>
      </c>
      <c r="H808" s="69" t="str">
        <f ca="1">IF(ISNA(MATCH(B808,Started!$A$2:$A$1000,0)),"",OFFSET(StartedReference,MATCH(B808,Started!$A$2:$A$1000,0),5)/86400)</f>
        <v/>
      </c>
      <c r="I808" s="66" t="str">
        <f ca="1">IF(ISNA(MATCH(B808,Viewer!$A$2:$A$100,0)),"",OFFSET(ViewerReference,MATCH(B808,Viewer!$A$2:$A$100,0),3))</f>
        <v/>
      </c>
      <c r="J808" s="68" t="str">
        <f t="shared" ca="1" si="87"/>
        <v/>
      </c>
      <c r="K808" s="70" t="str">
        <f ca="1">IF(ISNA(MATCH(B808,Viewer!$A$2:$A$100,0)),"",OFFSET(ViewerReference,MATCH(B808,Viewer!$A$2:$A$100,0),5)/86400)</f>
        <v/>
      </c>
      <c r="L808" s="66" t="str">
        <f ca="1">IF(ISNA(MATCH(B808,Reader!$A$2:$A$100,0)),"",OFFSET(ReaderReference,MATCH(B808,Reader!$A$2:$A$100,0),3))</f>
        <v/>
      </c>
      <c r="M808" s="68" t="str">
        <f t="shared" ca="1" si="88"/>
        <v/>
      </c>
      <c r="N808" s="70" t="str">
        <f ca="1">IF(ISNA(MATCH(B808,Reader!$A$2:$A$100,0)),"",OFFSET(ReaderReference,MATCH(B808,Reader!$A$2:$A$100,0),5)/86400)</f>
        <v/>
      </c>
      <c r="O808" s="68" t="str">
        <f t="shared" ca="1" si="85"/>
        <v/>
      </c>
      <c r="P808" s="71" t="str">
        <f ca="1">IF(ISNA(MATCH(B808,PageBottom!$A$2:$A$1000,0)),"",OFFSET(PageBottomReference,MATCH(B808,PageBottom!$A$2:$A$1000,0),3))</f>
        <v/>
      </c>
      <c r="Q808" s="68" t="str">
        <f t="shared" ca="1" si="89"/>
        <v/>
      </c>
      <c r="R808" s="69" t="str">
        <f ca="1">IF(ISNA(MATCH(B808,PageBottom!$A$2:$A$1000,0)),"",OFFSET(PageBottomReference,MATCH(B808,PageBottom!$A$2:$A$1000,0),5)/86400)</f>
        <v/>
      </c>
      <c r="S808" s="72" t="str">
        <f t="shared" ca="1" si="90"/>
        <v/>
      </c>
      <c r="T808" s="73" t="str">
        <f ca="1">IF(ISNA(MATCH(B808,Pages!$A$2:$A$1000,0)),"",OFFSET(PageReference,MATCH(B808,Pages!$A$2:$A$1000,0),3))</f>
        <v/>
      </c>
      <c r="U808" s="66" t="str">
        <f ca="1">IF(ISNA(MATCH(B808,Pages!$A$2:$A$1000,0)),"",OFFSET(PageReference,MATCH(B808,Pages!$A$2:$A$1000,0),1))</f>
        <v/>
      </c>
      <c r="V808" s="66" t="str">
        <f ca="1">IF(ISNA(MATCH(B808,Pages!$A$2:$A$1000,0)),"",OFFSET(PageReference,MATCH(B808,Pages!$A$2:$A$1000,0),2))</f>
        <v/>
      </c>
      <c r="W808" s="68" t="str">
        <f t="shared" si="86"/>
        <v/>
      </c>
      <c r="X808" s="68" t="str">
        <f ca="1">IF(ISNA(MATCH(B808,Pages!$A$2:$A$1000,0)),"",OFFSET(PageReference,MATCH(B808,Pages!$A$2:$A$1000,0),5)/100)</f>
        <v/>
      </c>
      <c r="Y808" s="68" t="str">
        <f ca="1">IF(ISNA(MATCH(B808,Pages!$A$2:$A$1000,0)),"",OFFSET(PageReference,MATCH(B808,Pages!$A$2:$A$1000,0),6)/100)</f>
        <v/>
      </c>
      <c r="Z808" s="70" t="str">
        <f ca="1">IF(ISNA(MATCH(B808,Pages!$A$2:$A$1000,0)),"",OFFSET(PageReference,MATCH(B808,Pages!$A$2:$A$1000,0),4)/86400)</f>
        <v/>
      </c>
    </row>
    <row r="809" spans="2:26" s="74" customFormat="1" ht="12.75" x14ac:dyDescent="0.2">
      <c r="B809" s="67" t="str">
        <f>IF(ISBLANK(Allowed!A795),"",Allowed!A795)</f>
        <v/>
      </c>
      <c r="C809" s="66" t="str">
        <f>IF(ISBLANK(Allowed!C795),"",Allowed!C795)</f>
        <v/>
      </c>
      <c r="D809" s="66" t="str">
        <f>IF(ISBLANK(Allowed!D795),"",Allowed!D795)</f>
        <v/>
      </c>
      <c r="E809" s="66" t="str">
        <f>IF(ISBLANK(Allowed!F795),"",Allowed!F795)</f>
        <v/>
      </c>
      <c r="F809" s="67" t="str">
        <f ca="1">IF(ISNA(MATCH(B809,Started!$A$2:$A$100,0)),"",OFFSET(StartedReference,MATCH(B809,Started!$A$2:$A$100,0),3))</f>
        <v/>
      </c>
      <c r="G809" s="68" t="str">
        <f t="shared" ca="1" si="84"/>
        <v/>
      </c>
      <c r="H809" s="69" t="str">
        <f ca="1">IF(ISNA(MATCH(B809,Started!$A$2:$A$1000,0)),"",OFFSET(StartedReference,MATCH(B809,Started!$A$2:$A$1000,0),5)/86400)</f>
        <v/>
      </c>
      <c r="I809" s="66" t="str">
        <f ca="1">IF(ISNA(MATCH(B809,Viewer!$A$2:$A$100,0)),"",OFFSET(ViewerReference,MATCH(B809,Viewer!$A$2:$A$100,0),3))</f>
        <v/>
      </c>
      <c r="J809" s="68" t="str">
        <f t="shared" ca="1" si="87"/>
        <v/>
      </c>
      <c r="K809" s="70" t="str">
        <f ca="1">IF(ISNA(MATCH(B809,Viewer!$A$2:$A$100,0)),"",OFFSET(ViewerReference,MATCH(B809,Viewer!$A$2:$A$100,0),5)/86400)</f>
        <v/>
      </c>
      <c r="L809" s="66" t="str">
        <f ca="1">IF(ISNA(MATCH(B809,Reader!$A$2:$A$100,0)),"",OFFSET(ReaderReference,MATCH(B809,Reader!$A$2:$A$100,0),3))</f>
        <v/>
      </c>
      <c r="M809" s="68" t="str">
        <f t="shared" ca="1" si="88"/>
        <v/>
      </c>
      <c r="N809" s="70" t="str">
        <f ca="1">IF(ISNA(MATCH(B809,Reader!$A$2:$A$100,0)),"",OFFSET(ReaderReference,MATCH(B809,Reader!$A$2:$A$100,0),5)/86400)</f>
        <v/>
      </c>
      <c r="O809" s="68" t="str">
        <f t="shared" ca="1" si="85"/>
        <v/>
      </c>
      <c r="P809" s="71" t="str">
        <f ca="1">IF(ISNA(MATCH(B809,PageBottom!$A$2:$A$1000,0)),"",OFFSET(PageBottomReference,MATCH(B809,PageBottom!$A$2:$A$1000,0),3))</f>
        <v/>
      </c>
      <c r="Q809" s="68" t="str">
        <f t="shared" ca="1" si="89"/>
        <v/>
      </c>
      <c r="R809" s="69" t="str">
        <f ca="1">IF(ISNA(MATCH(B809,PageBottom!$A$2:$A$1000,0)),"",OFFSET(PageBottomReference,MATCH(B809,PageBottom!$A$2:$A$1000,0),5)/86400)</f>
        <v/>
      </c>
      <c r="S809" s="72" t="str">
        <f t="shared" ca="1" si="90"/>
        <v/>
      </c>
      <c r="T809" s="73" t="str">
        <f ca="1">IF(ISNA(MATCH(B809,Pages!$A$2:$A$1000,0)),"",OFFSET(PageReference,MATCH(B809,Pages!$A$2:$A$1000,0),3))</f>
        <v/>
      </c>
      <c r="U809" s="66" t="str">
        <f ca="1">IF(ISNA(MATCH(B809,Pages!$A$2:$A$1000,0)),"",OFFSET(PageReference,MATCH(B809,Pages!$A$2:$A$1000,0),1))</f>
        <v/>
      </c>
      <c r="V809" s="66" t="str">
        <f ca="1">IF(ISNA(MATCH(B809,Pages!$A$2:$A$1000,0)),"",OFFSET(PageReference,MATCH(B809,Pages!$A$2:$A$1000,0),2))</f>
        <v/>
      </c>
      <c r="W809" s="68" t="str">
        <f t="shared" si="86"/>
        <v/>
      </c>
      <c r="X809" s="68" t="str">
        <f ca="1">IF(ISNA(MATCH(B809,Pages!$A$2:$A$1000,0)),"",OFFSET(PageReference,MATCH(B809,Pages!$A$2:$A$1000,0),5)/100)</f>
        <v/>
      </c>
      <c r="Y809" s="68" t="str">
        <f ca="1">IF(ISNA(MATCH(B809,Pages!$A$2:$A$1000,0)),"",OFFSET(PageReference,MATCH(B809,Pages!$A$2:$A$1000,0),6)/100)</f>
        <v/>
      </c>
      <c r="Z809" s="70" t="str">
        <f ca="1">IF(ISNA(MATCH(B809,Pages!$A$2:$A$1000,0)),"",OFFSET(PageReference,MATCH(B809,Pages!$A$2:$A$1000,0),4)/86400)</f>
        <v/>
      </c>
    </row>
    <row r="810" spans="2:26" s="74" customFormat="1" ht="12.75" x14ac:dyDescent="0.2">
      <c r="B810" s="67" t="str">
        <f>IF(ISBLANK(Allowed!A796),"",Allowed!A796)</f>
        <v/>
      </c>
      <c r="C810" s="66" t="str">
        <f>IF(ISBLANK(Allowed!C796),"",Allowed!C796)</f>
        <v/>
      </c>
      <c r="D810" s="66" t="str">
        <f>IF(ISBLANK(Allowed!D796),"",Allowed!D796)</f>
        <v/>
      </c>
      <c r="E810" s="66" t="str">
        <f>IF(ISBLANK(Allowed!F796),"",Allowed!F796)</f>
        <v/>
      </c>
      <c r="F810" s="67" t="str">
        <f ca="1">IF(ISNA(MATCH(B810,Started!$A$2:$A$100,0)),"",OFFSET(StartedReference,MATCH(B810,Started!$A$2:$A$100,0),3))</f>
        <v/>
      </c>
      <c r="G810" s="68" t="str">
        <f t="shared" ca="1" si="84"/>
        <v/>
      </c>
      <c r="H810" s="69" t="str">
        <f ca="1">IF(ISNA(MATCH(B810,Started!$A$2:$A$1000,0)),"",OFFSET(StartedReference,MATCH(B810,Started!$A$2:$A$1000,0),5)/86400)</f>
        <v/>
      </c>
      <c r="I810" s="66" t="str">
        <f ca="1">IF(ISNA(MATCH(B810,Viewer!$A$2:$A$100,0)),"",OFFSET(ViewerReference,MATCH(B810,Viewer!$A$2:$A$100,0),3))</f>
        <v/>
      </c>
      <c r="J810" s="68" t="str">
        <f t="shared" ca="1" si="87"/>
        <v/>
      </c>
      <c r="K810" s="70" t="str">
        <f ca="1">IF(ISNA(MATCH(B810,Viewer!$A$2:$A$100,0)),"",OFFSET(ViewerReference,MATCH(B810,Viewer!$A$2:$A$100,0),5)/86400)</f>
        <v/>
      </c>
      <c r="L810" s="66" t="str">
        <f ca="1">IF(ISNA(MATCH(B810,Reader!$A$2:$A$100,0)),"",OFFSET(ReaderReference,MATCH(B810,Reader!$A$2:$A$100,0),3))</f>
        <v/>
      </c>
      <c r="M810" s="68" t="str">
        <f t="shared" ca="1" si="88"/>
        <v/>
      </c>
      <c r="N810" s="70" t="str">
        <f ca="1">IF(ISNA(MATCH(B810,Reader!$A$2:$A$100,0)),"",OFFSET(ReaderReference,MATCH(B810,Reader!$A$2:$A$100,0),5)/86400)</f>
        <v/>
      </c>
      <c r="O810" s="68" t="str">
        <f t="shared" ca="1" si="85"/>
        <v/>
      </c>
      <c r="P810" s="71" t="str">
        <f ca="1">IF(ISNA(MATCH(B810,PageBottom!$A$2:$A$1000,0)),"",OFFSET(PageBottomReference,MATCH(B810,PageBottom!$A$2:$A$1000,0),3))</f>
        <v/>
      </c>
      <c r="Q810" s="68" t="str">
        <f t="shared" ca="1" si="89"/>
        <v/>
      </c>
      <c r="R810" s="69" t="str">
        <f ca="1">IF(ISNA(MATCH(B810,PageBottom!$A$2:$A$1000,0)),"",OFFSET(PageBottomReference,MATCH(B810,PageBottom!$A$2:$A$1000,0),5)/86400)</f>
        <v/>
      </c>
      <c r="S810" s="72" t="str">
        <f t="shared" ca="1" si="90"/>
        <v/>
      </c>
      <c r="T810" s="73" t="str">
        <f ca="1">IF(ISNA(MATCH(B810,Pages!$A$2:$A$1000,0)),"",OFFSET(PageReference,MATCH(B810,Pages!$A$2:$A$1000,0),3))</f>
        <v/>
      </c>
      <c r="U810" s="66" t="str">
        <f ca="1">IF(ISNA(MATCH(B810,Pages!$A$2:$A$1000,0)),"",OFFSET(PageReference,MATCH(B810,Pages!$A$2:$A$1000,0),1))</f>
        <v/>
      </c>
      <c r="V810" s="66" t="str">
        <f ca="1">IF(ISNA(MATCH(B810,Pages!$A$2:$A$1000,0)),"",OFFSET(PageReference,MATCH(B810,Pages!$A$2:$A$1000,0),2))</f>
        <v/>
      </c>
      <c r="W810" s="68" t="str">
        <f t="shared" si="86"/>
        <v/>
      </c>
      <c r="X810" s="68" t="str">
        <f ca="1">IF(ISNA(MATCH(B810,Pages!$A$2:$A$1000,0)),"",OFFSET(PageReference,MATCH(B810,Pages!$A$2:$A$1000,0),5)/100)</f>
        <v/>
      </c>
      <c r="Y810" s="68" t="str">
        <f ca="1">IF(ISNA(MATCH(B810,Pages!$A$2:$A$1000,0)),"",OFFSET(PageReference,MATCH(B810,Pages!$A$2:$A$1000,0),6)/100)</f>
        <v/>
      </c>
      <c r="Z810" s="70" t="str">
        <f ca="1">IF(ISNA(MATCH(B810,Pages!$A$2:$A$1000,0)),"",OFFSET(PageReference,MATCH(B810,Pages!$A$2:$A$1000,0),4)/86400)</f>
        <v/>
      </c>
    </row>
    <row r="811" spans="2:26" s="74" customFormat="1" ht="12.75" x14ac:dyDescent="0.2">
      <c r="B811" s="67" t="str">
        <f>IF(ISBLANK(Allowed!A797),"",Allowed!A797)</f>
        <v/>
      </c>
      <c r="C811" s="66" t="str">
        <f>IF(ISBLANK(Allowed!C797),"",Allowed!C797)</f>
        <v/>
      </c>
      <c r="D811" s="66" t="str">
        <f>IF(ISBLANK(Allowed!D797),"",Allowed!D797)</f>
        <v/>
      </c>
      <c r="E811" s="66" t="str">
        <f>IF(ISBLANK(Allowed!F797),"",Allowed!F797)</f>
        <v/>
      </c>
      <c r="F811" s="67" t="str">
        <f ca="1">IF(ISNA(MATCH(B811,Started!$A$2:$A$100,0)),"",OFFSET(StartedReference,MATCH(B811,Started!$A$2:$A$100,0),3))</f>
        <v/>
      </c>
      <c r="G811" s="68" t="str">
        <f t="shared" ca="1" si="84"/>
        <v/>
      </c>
      <c r="H811" s="69" t="str">
        <f ca="1">IF(ISNA(MATCH(B811,Started!$A$2:$A$1000,0)),"",OFFSET(StartedReference,MATCH(B811,Started!$A$2:$A$1000,0),5)/86400)</f>
        <v/>
      </c>
      <c r="I811" s="66" t="str">
        <f ca="1">IF(ISNA(MATCH(B811,Viewer!$A$2:$A$100,0)),"",OFFSET(ViewerReference,MATCH(B811,Viewer!$A$2:$A$100,0),3))</f>
        <v/>
      </c>
      <c r="J811" s="68" t="str">
        <f t="shared" ca="1" si="87"/>
        <v/>
      </c>
      <c r="K811" s="70" t="str">
        <f ca="1">IF(ISNA(MATCH(B811,Viewer!$A$2:$A$100,0)),"",OFFSET(ViewerReference,MATCH(B811,Viewer!$A$2:$A$100,0),5)/86400)</f>
        <v/>
      </c>
      <c r="L811" s="66" t="str">
        <f ca="1">IF(ISNA(MATCH(B811,Reader!$A$2:$A$100,0)),"",OFFSET(ReaderReference,MATCH(B811,Reader!$A$2:$A$100,0),3))</f>
        <v/>
      </c>
      <c r="M811" s="68" t="str">
        <f t="shared" ca="1" si="88"/>
        <v/>
      </c>
      <c r="N811" s="70" t="str">
        <f ca="1">IF(ISNA(MATCH(B811,Reader!$A$2:$A$100,0)),"",OFFSET(ReaderReference,MATCH(B811,Reader!$A$2:$A$100,0),5)/86400)</f>
        <v/>
      </c>
      <c r="O811" s="68" t="str">
        <f t="shared" ca="1" si="85"/>
        <v/>
      </c>
      <c r="P811" s="71" t="str">
        <f ca="1">IF(ISNA(MATCH(B811,PageBottom!$A$2:$A$1000,0)),"",OFFSET(PageBottomReference,MATCH(B811,PageBottom!$A$2:$A$1000,0),3))</f>
        <v/>
      </c>
      <c r="Q811" s="68" t="str">
        <f t="shared" ca="1" si="89"/>
        <v/>
      </c>
      <c r="R811" s="69" t="str">
        <f ca="1">IF(ISNA(MATCH(B811,PageBottom!$A$2:$A$1000,0)),"",OFFSET(PageBottomReference,MATCH(B811,PageBottom!$A$2:$A$1000,0),5)/86400)</f>
        <v/>
      </c>
      <c r="S811" s="72" t="str">
        <f t="shared" ca="1" si="90"/>
        <v/>
      </c>
      <c r="T811" s="73" t="str">
        <f ca="1">IF(ISNA(MATCH(B811,Pages!$A$2:$A$1000,0)),"",OFFSET(PageReference,MATCH(B811,Pages!$A$2:$A$1000,0),3))</f>
        <v/>
      </c>
      <c r="U811" s="66" t="str">
        <f ca="1">IF(ISNA(MATCH(B811,Pages!$A$2:$A$1000,0)),"",OFFSET(PageReference,MATCH(B811,Pages!$A$2:$A$1000,0),1))</f>
        <v/>
      </c>
      <c r="V811" s="66" t="str">
        <f ca="1">IF(ISNA(MATCH(B811,Pages!$A$2:$A$1000,0)),"",OFFSET(PageReference,MATCH(B811,Pages!$A$2:$A$1000,0),2))</f>
        <v/>
      </c>
      <c r="W811" s="68" t="str">
        <f t="shared" si="86"/>
        <v/>
      </c>
      <c r="X811" s="68" t="str">
        <f ca="1">IF(ISNA(MATCH(B811,Pages!$A$2:$A$1000,0)),"",OFFSET(PageReference,MATCH(B811,Pages!$A$2:$A$1000,0),5)/100)</f>
        <v/>
      </c>
      <c r="Y811" s="68" t="str">
        <f ca="1">IF(ISNA(MATCH(B811,Pages!$A$2:$A$1000,0)),"",OFFSET(PageReference,MATCH(B811,Pages!$A$2:$A$1000,0),6)/100)</f>
        <v/>
      </c>
      <c r="Z811" s="70" t="str">
        <f ca="1">IF(ISNA(MATCH(B811,Pages!$A$2:$A$1000,0)),"",OFFSET(PageReference,MATCH(B811,Pages!$A$2:$A$1000,0),4)/86400)</f>
        <v/>
      </c>
    </row>
    <row r="812" spans="2:26" s="74" customFormat="1" ht="12.75" x14ac:dyDescent="0.2">
      <c r="B812" s="67" t="str">
        <f>IF(ISBLANK(Allowed!A798),"",Allowed!A798)</f>
        <v/>
      </c>
      <c r="C812" s="66" t="str">
        <f>IF(ISBLANK(Allowed!C798),"",Allowed!C798)</f>
        <v/>
      </c>
      <c r="D812" s="66" t="str">
        <f>IF(ISBLANK(Allowed!D798),"",Allowed!D798)</f>
        <v/>
      </c>
      <c r="E812" s="66" t="str">
        <f>IF(ISBLANK(Allowed!F798),"",Allowed!F798)</f>
        <v/>
      </c>
      <c r="F812" s="67" t="str">
        <f ca="1">IF(ISNA(MATCH(B812,Started!$A$2:$A$100,0)),"",OFFSET(StartedReference,MATCH(B812,Started!$A$2:$A$100,0),3))</f>
        <v/>
      </c>
      <c r="G812" s="68" t="str">
        <f t="shared" ca="1" si="84"/>
        <v/>
      </c>
      <c r="H812" s="69" t="str">
        <f ca="1">IF(ISNA(MATCH(B812,Started!$A$2:$A$1000,0)),"",OFFSET(StartedReference,MATCH(B812,Started!$A$2:$A$1000,0),5)/86400)</f>
        <v/>
      </c>
      <c r="I812" s="66" t="str">
        <f ca="1">IF(ISNA(MATCH(B812,Viewer!$A$2:$A$100,0)),"",OFFSET(ViewerReference,MATCH(B812,Viewer!$A$2:$A$100,0),3))</f>
        <v/>
      </c>
      <c r="J812" s="68" t="str">
        <f t="shared" ca="1" si="87"/>
        <v/>
      </c>
      <c r="K812" s="70" t="str">
        <f ca="1">IF(ISNA(MATCH(B812,Viewer!$A$2:$A$100,0)),"",OFFSET(ViewerReference,MATCH(B812,Viewer!$A$2:$A$100,0),5)/86400)</f>
        <v/>
      </c>
      <c r="L812" s="66" t="str">
        <f ca="1">IF(ISNA(MATCH(B812,Reader!$A$2:$A$100,0)),"",OFFSET(ReaderReference,MATCH(B812,Reader!$A$2:$A$100,0),3))</f>
        <v/>
      </c>
      <c r="M812" s="68" t="str">
        <f t="shared" ca="1" si="88"/>
        <v/>
      </c>
      <c r="N812" s="70" t="str">
        <f ca="1">IF(ISNA(MATCH(B812,Reader!$A$2:$A$100,0)),"",OFFSET(ReaderReference,MATCH(B812,Reader!$A$2:$A$100,0),5)/86400)</f>
        <v/>
      </c>
      <c r="O812" s="68" t="str">
        <f t="shared" ca="1" si="85"/>
        <v/>
      </c>
      <c r="P812" s="71" t="str">
        <f ca="1">IF(ISNA(MATCH(B812,PageBottom!$A$2:$A$1000,0)),"",OFFSET(PageBottomReference,MATCH(B812,PageBottom!$A$2:$A$1000,0),3))</f>
        <v/>
      </c>
      <c r="Q812" s="68" t="str">
        <f t="shared" ca="1" si="89"/>
        <v/>
      </c>
      <c r="R812" s="69" t="str">
        <f ca="1">IF(ISNA(MATCH(B812,PageBottom!$A$2:$A$1000,0)),"",OFFSET(PageBottomReference,MATCH(B812,PageBottom!$A$2:$A$1000,0),5)/86400)</f>
        <v/>
      </c>
      <c r="S812" s="72" t="str">
        <f t="shared" ca="1" si="90"/>
        <v/>
      </c>
      <c r="T812" s="73" t="str">
        <f ca="1">IF(ISNA(MATCH(B812,Pages!$A$2:$A$1000,0)),"",OFFSET(PageReference,MATCH(B812,Pages!$A$2:$A$1000,0),3))</f>
        <v/>
      </c>
      <c r="U812" s="66" t="str">
        <f ca="1">IF(ISNA(MATCH(B812,Pages!$A$2:$A$1000,0)),"",OFFSET(PageReference,MATCH(B812,Pages!$A$2:$A$1000,0),1))</f>
        <v/>
      </c>
      <c r="V812" s="66" t="str">
        <f ca="1">IF(ISNA(MATCH(B812,Pages!$A$2:$A$1000,0)),"",OFFSET(PageReference,MATCH(B812,Pages!$A$2:$A$1000,0),2))</f>
        <v/>
      </c>
      <c r="W812" s="68" t="str">
        <f t="shared" si="86"/>
        <v/>
      </c>
      <c r="X812" s="68" t="str">
        <f ca="1">IF(ISNA(MATCH(B812,Pages!$A$2:$A$1000,0)),"",OFFSET(PageReference,MATCH(B812,Pages!$A$2:$A$1000,0),5)/100)</f>
        <v/>
      </c>
      <c r="Y812" s="68" t="str">
        <f ca="1">IF(ISNA(MATCH(B812,Pages!$A$2:$A$1000,0)),"",OFFSET(PageReference,MATCH(B812,Pages!$A$2:$A$1000,0),6)/100)</f>
        <v/>
      </c>
      <c r="Z812" s="70" t="str">
        <f ca="1">IF(ISNA(MATCH(B812,Pages!$A$2:$A$1000,0)),"",OFFSET(PageReference,MATCH(B812,Pages!$A$2:$A$1000,0),4)/86400)</f>
        <v/>
      </c>
    </row>
    <row r="813" spans="2:26" s="74" customFormat="1" ht="12.75" x14ac:dyDescent="0.2">
      <c r="B813" s="67" t="str">
        <f>IF(ISBLANK(Allowed!A799),"",Allowed!A799)</f>
        <v/>
      </c>
      <c r="C813" s="66" t="str">
        <f>IF(ISBLANK(Allowed!C799),"",Allowed!C799)</f>
        <v/>
      </c>
      <c r="D813" s="66" t="str">
        <f>IF(ISBLANK(Allowed!D799),"",Allowed!D799)</f>
        <v/>
      </c>
      <c r="E813" s="66" t="str">
        <f>IF(ISBLANK(Allowed!F799),"",Allowed!F799)</f>
        <v/>
      </c>
      <c r="F813" s="67" t="str">
        <f ca="1">IF(ISNA(MATCH(B813,Started!$A$2:$A$100,0)),"",OFFSET(StartedReference,MATCH(B813,Started!$A$2:$A$100,0),3))</f>
        <v/>
      </c>
      <c r="G813" s="68" t="str">
        <f t="shared" ca="1" si="84"/>
        <v/>
      </c>
      <c r="H813" s="69" t="str">
        <f ca="1">IF(ISNA(MATCH(B813,Started!$A$2:$A$1000,0)),"",OFFSET(StartedReference,MATCH(B813,Started!$A$2:$A$1000,0),5)/86400)</f>
        <v/>
      </c>
      <c r="I813" s="66" t="str">
        <f ca="1">IF(ISNA(MATCH(B813,Viewer!$A$2:$A$100,0)),"",OFFSET(ViewerReference,MATCH(B813,Viewer!$A$2:$A$100,0),3))</f>
        <v/>
      </c>
      <c r="J813" s="68" t="str">
        <f t="shared" ca="1" si="87"/>
        <v/>
      </c>
      <c r="K813" s="70" t="str">
        <f ca="1">IF(ISNA(MATCH(B813,Viewer!$A$2:$A$100,0)),"",OFFSET(ViewerReference,MATCH(B813,Viewer!$A$2:$A$100,0),5)/86400)</f>
        <v/>
      </c>
      <c r="L813" s="66" t="str">
        <f ca="1">IF(ISNA(MATCH(B813,Reader!$A$2:$A$100,0)),"",OFFSET(ReaderReference,MATCH(B813,Reader!$A$2:$A$100,0),3))</f>
        <v/>
      </c>
      <c r="M813" s="68" t="str">
        <f t="shared" ca="1" si="88"/>
        <v/>
      </c>
      <c r="N813" s="70" t="str">
        <f ca="1">IF(ISNA(MATCH(B813,Reader!$A$2:$A$100,0)),"",OFFSET(ReaderReference,MATCH(B813,Reader!$A$2:$A$100,0),5)/86400)</f>
        <v/>
      </c>
      <c r="O813" s="68" t="str">
        <f t="shared" ca="1" si="85"/>
        <v/>
      </c>
      <c r="P813" s="71" t="str">
        <f ca="1">IF(ISNA(MATCH(B813,PageBottom!$A$2:$A$1000,0)),"",OFFSET(PageBottomReference,MATCH(B813,PageBottom!$A$2:$A$1000,0),3))</f>
        <v/>
      </c>
      <c r="Q813" s="68" t="str">
        <f t="shared" ca="1" si="89"/>
        <v/>
      </c>
      <c r="R813" s="69" t="str">
        <f ca="1">IF(ISNA(MATCH(B813,PageBottom!$A$2:$A$1000,0)),"",OFFSET(PageBottomReference,MATCH(B813,PageBottom!$A$2:$A$1000,0),5)/86400)</f>
        <v/>
      </c>
      <c r="S813" s="72" t="str">
        <f t="shared" ca="1" si="90"/>
        <v/>
      </c>
      <c r="T813" s="73" t="str">
        <f ca="1">IF(ISNA(MATCH(B813,Pages!$A$2:$A$1000,0)),"",OFFSET(PageReference,MATCH(B813,Pages!$A$2:$A$1000,0),3))</f>
        <v/>
      </c>
      <c r="U813" s="66" t="str">
        <f ca="1">IF(ISNA(MATCH(B813,Pages!$A$2:$A$1000,0)),"",OFFSET(PageReference,MATCH(B813,Pages!$A$2:$A$1000,0),1))</f>
        <v/>
      </c>
      <c r="V813" s="66" t="str">
        <f ca="1">IF(ISNA(MATCH(B813,Pages!$A$2:$A$1000,0)),"",OFFSET(PageReference,MATCH(B813,Pages!$A$2:$A$1000,0),2))</f>
        <v/>
      </c>
      <c r="W813" s="68" t="str">
        <f t="shared" si="86"/>
        <v/>
      </c>
      <c r="X813" s="68" t="str">
        <f ca="1">IF(ISNA(MATCH(B813,Pages!$A$2:$A$1000,0)),"",OFFSET(PageReference,MATCH(B813,Pages!$A$2:$A$1000,0),5)/100)</f>
        <v/>
      </c>
      <c r="Y813" s="68" t="str">
        <f ca="1">IF(ISNA(MATCH(B813,Pages!$A$2:$A$1000,0)),"",OFFSET(PageReference,MATCH(B813,Pages!$A$2:$A$1000,0),6)/100)</f>
        <v/>
      </c>
      <c r="Z813" s="70" t="str">
        <f ca="1">IF(ISNA(MATCH(B813,Pages!$A$2:$A$1000,0)),"",OFFSET(PageReference,MATCH(B813,Pages!$A$2:$A$1000,0),4)/86400)</f>
        <v/>
      </c>
    </row>
    <row r="814" spans="2:26" s="74" customFormat="1" ht="12.75" x14ac:dyDescent="0.2">
      <c r="B814" s="67" t="str">
        <f>IF(ISBLANK(Allowed!A800),"",Allowed!A800)</f>
        <v/>
      </c>
      <c r="C814" s="66" t="str">
        <f>IF(ISBLANK(Allowed!C800),"",Allowed!C800)</f>
        <v/>
      </c>
      <c r="D814" s="66" t="str">
        <f>IF(ISBLANK(Allowed!D800),"",Allowed!D800)</f>
        <v/>
      </c>
      <c r="E814" s="66" t="str">
        <f>IF(ISBLANK(Allowed!F800),"",Allowed!F800)</f>
        <v/>
      </c>
      <c r="F814" s="67" t="str">
        <f ca="1">IF(ISNA(MATCH(B814,Started!$A$2:$A$100,0)),"",OFFSET(StartedReference,MATCH(B814,Started!$A$2:$A$100,0),3))</f>
        <v/>
      </c>
      <c r="G814" s="68" t="str">
        <f t="shared" ca="1" si="84"/>
        <v/>
      </c>
      <c r="H814" s="69" t="str">
        <f ca="1">IF(ISNA(MATCH(B814,Started!$A$2:$A$1000,0)),"",OFFSET(StartedReference,MATCH(B814,Started!$A$2:$A$1000,0),5)/86400)</f>
        <v/>
      </c>
      <c r="I814" s="66" t="str">
        <f ca="1">IF(ISNA(MATCH(B814,Viewer!$A$2:$A$100,0)),"",OFFSET(ViewerReference,MATCH(B814,Viewer!$A$2:$A$100,0),3))</f>
        <v/>
      </c>
      <c r="J814" s="68" t="str">
        <f t="shared" ca="1" si="87"/>
        <v/>
      </c>
      <c r="K814" s="70" t="str">
        <f ca="1">IF(ISNA(MATCH(B814,Viewer!$A$2:$A$100,0)),"",OFFSET(ViewerReference,MATCH(B814,Viewer!$A$2:$A$100,0),5)/86400)</f>
        <v/>
      </c>
      <c r="L814" s="66" t="str">
        <f ca="1">IF(ISNA(MATCH(B814,Reader!$A$2:$A$100,0)),"",OFFSET(ReaderReference,MATCH(B814,Reader!$A$2:$A$100,0),3))</f>
        <v/>
      </c>
      <c r="M814" s="68" t="str">
        <f t="shared" ca="1" si="88"/>
        <v/>
      </c>
      <c r="N814" s="70" t="str">
        <f ca="1">IF(ISNA(MATCH(B814,Reader!$A$2:$A$100,0)),"",OFFSET(ReaderReference,MATCH(B814,Reader!$A$2:$A$100,0),5)/86400)</f>
        <v/>
      </c>
      <c r="O814" s="68" t="str">
        <f t="shared" ca="1" si="85"/>
        <v/>
      </c>
      <c r="P814" s="71" t="str">
        <f ca="1">IF(ISNA(MATCH(B814,PageBottom!$A$2:$A$1000,0)),"",OFFSET(PageBottomReference,MATCH(B814,PageBottom!$A$2:$A$1000,0),3))</f>
        <v/>
      </c>
      <c r="Q814" s="68" t="str">
        <f t="shared" ca="1" si="89"/>
        <v/>
      </c>
      <c r="R814" s="69" t="str">
        <f ca="1">IF(ISNA(MATCH(B814,PageBottom!$A$2:$A$1000,0)),"",OFFSET(PageBottomReference,MATCH(B814,PageBottom!$A$2:$A$1000,0),5)/86400)</f>
        <v/>
      </c>
      <c r="S814" s="72" t="str">
        <f t="shared" ca="1" si="90"/>
        <v/>
      </c>
      <c r="T814" s="73" t="str">
        <f ca="1">IF(ISNA(MATCH(B814,Pages!$A$2:$A$1000,0)),"",OFFSET(PageReference,MATCH(B814,Pages!$A$2:$A$1000,0),3))</f>
        <v/>
      </c>
      <c r="U814" s="66" t="str">
        <f ca="1">IF(ISNA(MATCH(B814,Pages!$A$2:$A$1000,0)),"",OFFSET(PageReference,MATCH(B814,Pages!$A$2:$A$1000,0),1))</f>
        <v/>
      </c>
      <c r="V814" s="66" t="str">
        <f ca="1">IF(ISNA(MATCH(B814,Pages!$A$2:$A$1000,0)),"",OFFSET(PageReference,MATCH(B814,Pages!$A$2:$A$1000,0),2))</f>
        <v/>
      </c>
      <c r="W814" s="68" t="str">
        <f t="shared" si="86"/>
        <v/>
      </c>
      <c r="X814" s="68" t="str">
        <f ca="1">IF(ISNA(MATCH(B814,Pages!$A$2:$A$1000,0)),"",OFFSET(PageReference,MATCH(B814,Pages!$A$2:$A$1000,0),5)/100)</f>
        <v/>
      </c>
      <c r="Y814" s="68" t="str">
        <f ca="1">IF(ISNA(MATCH(B814,Pages!$A$2:$A$1000,0)),"",OFFSET(PageReference,MATCH(B814,Pages!$A$2:$A$1000,0),6)/100)</f>
        <v/>
      </c>
      <c r="Z814" s="70" t="str">
        <f ca="1">IF(ISNA(MATCH(B814,Pages!$A$2:$A$1000,0)),"",OFFSET(PageReference,MATCH(B814,Pages!$A$2:$A$1000,0),4)/86400)</f>
        <v/>
      </c>
    </row>
    <row r="815" spans="2:26" s="74" customFormat="1" ht="12.75" x14ac:dyDescent="0.2">
      <c r="B815" s="67" t="str">
        <f>IF(ISBLANK(Allowed!A801),"",Allowed!A801)</f>
        <v/>
      </c>
      <c r="C815" s="66" t="str">
        <f>IF(ISBLANK(Allowed!C801),"",Allowed!C801)</f>
        <v/>
      </c>
      <c r="D815" s="66" t="str">
        <f>IF(ISBLANK(Allowed!D801),"",Allowed!D801)</f>
        <v/>
      </c>
      <c r="E815" s="66" t="str">
        <f>IF(ISBLANK(Allowed!F801),"",Allowed!F801)</f>
        <v/>
      </c>
      <c r="F815" s="67" t="str">
        <f ca="1">IF(ISNA(MATCH(B815,Started!$A$2:$A$100,0)),"",OFFSET(StartedReference,MATCH(B815,Started!$A$2:$A$100,0),3))</f>
        <v/>
      </c>
      <c r="G815" s="68" t="str">
        <f t="shared" ca="1" si="84"/>
        <v/>
      </c>
      <c r="H815" s="69" t="str">
        <f ca="1">IF(ISNA(MATCH(B815,Started!$A$2:$A$1000,0)),"",OFFSET(StartedReference,MATCH(B815,Started!$A$2:$A$1000,0),5)/86400)</f>
        <v/>
      </c>
      <c r="I815" s="66" t="str">
        <f ca="1">IF(ISNA(MATCH(B815,Viewer!$A$2:$A$100,0)),"",OFFSET(ViewerReference,MATCH(B815,Viewer!$A$2:$A$100,0),3))</f>
        <v/>
      </c>
      <c r="J815" s="68" t="str">
        <f t="shared" ca="1" si="87"/>
        <v/>
      </c>
      <c r="K815" s="70" t="str">
        <f ca="1">IF(ISNA(MATCH(B815,Viewer!$A$2:$A$100,0)),"",OFFSET(ViewerReference,MATCH(B815,Viewer!$A$2:$A$100,0),5)/86400)</f>
        <v/>
      </c>
      <c r="L815" s="66" t="str">
        <f ca="1">IF(ISNA(MATCH(B815,Reader!$A$2:$A$100,0)),"",OFFSET(ReaderReference,MATCH(B815,Reader!$A$2:$A$100,0),3))</f>
        <v/>
      </c>
      <c r="M815" s="68" t="str">
        <f t="shared" ca="1" si="88"/>
        <v/>
      </c>
      <c r="N815" s="70" t="str">
        <f ca="1">IF(ISNA(MATCH(B815,Reader!$A$2:$A$100,0)),"",OFFSET(ReaderReference,MATCH(B815,Reader!$A$2:$A$100,0),5)/86400)</f>
        <v/>
      </c>
      <c r="O815" s="68" t="str">
        <f t="shared" ca="1" si="85"/>
        <v/>
      </c>
      <c r="P815" s="71" t="str">
        <f ca="1">IF(ISNA(MATCH(B815,PageBottom!$A$2:$A$1000,0)),"",OFFSET(PageBottomReference,MATCH(B815,PageBottom!$A$2:$A$1000,0),3))</f>
        <v/>
      </c>
      <c r="Q815" s="68" t="str">
        <f t="shared" ca="1" si="89"/>
        <v/>
      </c>
      <c r="R815" s="69" t="str">
        <f ca="1">IF(ISNA(MATCH(B815,PageBottom!$A$2:$A$1000,0)),"",OFFSET(PageBottomReference,MATCH(B815,PageBottom!$A$2:$A$1000,0),5)/86400)</f>
        <v/>
      </c>
      <c r="S815" s="72" t="str">
        <f t="shared" ca="1" si="90"/>
        <v/>
      </c>
      <c r="T815" s="73" t="str">
        <f ca="1">IF(ISNA(MATCH(B815,Pages!$A$2:$A$1000,0)),"",OFFSET(PageReference,MATCH(B815,Pages!$A$2:$A$1000,0),3))</f>
        <v/>
      </c>
      <c r="U815" s="66" t="str">
        <f ca="1">IF(ISNA(MATCH(B815,Pages!$A$2:$A$1000,0)),"",OFFSET(PageReference,MATCH(B815,Pages!$A$2:$A$1000,0),1))</f>
        <v/>
      </c>
      <c r="V815" s="66" t="str">
        <f ca="1">IF(ISNA(MATCH(B815,Pages!$A$2:$A$1000,0)),"",OFFSET(PageReference,MATCH(B815,Pages!$A$2:$A$1000,0),2))</f>
        <v/>
      </c>
      <c r="W815" s="68" t="str">
        <f t="shared" si="86"/>
        <v/>
      </c>
      <c r="X815" s="68" t="str">
        <f ca="1">IF(ISNA(MATCH(B815,Pages!$A$2:$A$1000,0)),"",OFFSET(PageReference,MATCH(B815,Pages!$A$2:$A$1000,0),5)/100)</f>
        <v/>
      </c>
      <c r="Y815" s="68" t="str">
        <f ca="1">IF(ISNA(MATCH(B815,Pages!$A$2:$A$1000,0)),"",OFFSET(PageReference,MATCH(B815,Pages!$A$2:$A$1000,0),6)/100)</f>
        <v/>
      </c>
      <c r="Z815" s="70" t="str">
        <f ca="1">IF(ISNA(MATCH(B815,Pages!$A$2:$A$1000,0)),"",OFFSET(PageReference,MATCH(B815,Pages!$A$2:$A$1000,0),4)/86400)</f>
        <v/>
      </c>
    </row>
    <row r="816" spans="2:26" s="74" customFormat="1" ht="12.75" x14ac:dyDescent="0.2">
      <c r="B816" s="67" t="str">
        <f>IF(ISBLANK(Allowed!A802),"",Allowed!A802)</f>
        <v/>
      </c>
      <c r="C816" s="66" t="str">
        <f>IF(ISBLANK(Allowed!C802),"",Allowed!C802)</f>
        <v/>
      </c>
      <c r="D816" s="66" t="str">
        <f>IF(ISBLANK(Allowed!D802),"",Allowed!D802)</f>
        <v/>
      </c>
      <c r="E816" s="66" t="str">
        <f>IF(ISBLANK(Allowed!F802),"",Allowed!F802)</f>
        <v/>
      </c>
      <c r="F816" s="67" t="str">
        <f ca="1">IF(ISNA(MATCH(B816,Started!$A$2:$A$100,0)),"",OFFSET(StartedReference,MATCH(B816,Started!$A$2:$A$100,0),3))</f>
        <v/>
      </c>
      <c r="G816" s="68" t="str">
        <f t="shared" ca="1" si="84"/>
        <v/>
      </c>
      <c r="H816" s="69" t="str">
        <f ca="1">IF(ISNA(MATCH(B816,Started!$A$2:$A$1000,0)),"",OFFSET(StartedReference,MATCH(B816,Started!$A$2:$A$1000,0),5)/86400)</f>
        <v/>
      </c>
      <c r="I816" s="66" t="str">
        <f ca="1">IF(ISNA(MATCH(B816,Viewer!$A$2:$A$100,0)),"",OFFSET(ViewerReference,MATCH(B816,Viewer!$A$2:$A$100,0),3))</f>
        <v/>
      </c>
      <c r="J816" s="68" t="str">
        <f t="shared" ca="1" si="87"/>
        <v/>
      </c>
      <c r="K816" s="70" t="str">
        <f ca="1">IF(ISNA(MATCH(B816,Viewer!$A$2:$A$100,0)),"",OFFSET(ViewerReference,MATCH(B816,Viewer!$A$2:$A$100,0),5)/86400)</f>
        <v/>
      </c>
      <c r="L816" s="66" t="str">
        <f ca="1">IF(ISNA(MATCH(B816,Reader!$A$2:$A$100,0)),"",OFFSET(ReaderReference,MATCH(B816,Reader!$A$2:$A$100,0),3))</f>
        <v/>
      </c>
      <c r="M816" s="68" t="str">
        <f t="shared" ca="1" si="88"/>
        <v/>
      </c>
      <c r="N816" s="70" t="str">
        <f ca="1">IF(ISNA(MATCH(B816,Reader!$A$2:$A$100,0)),"",OFFSET(ReaderReference,MATCH(B816,Reader!$A$2:$A$100,0),5)/86400)</f>
        <v/>
      </c>
      <c r="O816" s="68" t="str">
        <f t="shared" ca="1" si="85"/>
        <v/>
      </c>
      <c r="P816" s="71" t="str">
        <f ca="1">IF(ISNA(MATCH(B816,PageBottom!$A$2:$A$1000,0)),"",OFFSET(PageBottomReference,MATCH(B816,PageBottom!$A$2:$A$1000,0),3))</f>
        <v/>
      </c>
      <c r="Q816" s="68" t="str">
        <f t="shared" ca="1" si="89"/>
        <v/>
      </c>
      <c r="R816" s="69" t="str">
        <f ca="1">IF(ISNA(MATCH(B816,PageBottom!$A$2:$A$1000,0)),"",OFFSET(PageBottomReference,MATCH(B816,PageBottom!$A$2:$A$1000,0),5)/86400)</f>
        <v/>
      </c>
      <c r="S816" s="72" t="str">
        <f t="shared" ca="1" si="90"/>
        <v/>
      </c>
      <c r="T816" s="73" t="str">
        <f ca="1">IF(ISNA(MATCH(B816,Pages!$A$2:$A$1000,0)),"",OFFSET(PageReference,MATCH(B816,Pages!$A$2:$A$1000,0),3))</f>
        <v/>
      </c>
      <c r="U816" s="66" t="str">
        <f ca="1">IF(ISNA(MATCH(B816,Pages!$A$2:$A$1000,0)),"",OFFSET(PageReference,MATCH(B816,Pages!$A$2:$A$1000,0),1))</f>
        <v/>
      </c>
      <c r="V816" s="66" t="str">
        <f ca="1">IF(ISNA(MATCH(B816,Pages!$A$2:$A$1000,0)),"",OFFSET(PageReference,MATCH(B816,Pages!$A$2:$A$1000,0),2))</f>
        <v/>
      </c>
      <c r="W816" s="68" t="str">
        <f t="shared" si="86"/>
        <v/>
      </c>
      <c r="X816" s="68" t="str">
        <f ca="1">IF(ISNA(MATCH(B816,Pages!$A$2:$A$1000,0)),"",OFFSET(PageReference,MATCH(B816,Pages!$A$2:$A$1000,0),5)/100)</f>
        <v/>
      </c>
      <c r="Y816" s="68" t="str">
        <f ca="1">IF(ISNA(MATCH(B816,Pages!$A$2:$A$1000,0)),"",OFFSET(PageReference,MATCH(B816,Pages!$A$2:$A$1000,0),6)/100)</f>
        <v/>
      </c>
      <c r="Z816" s="70" t="str">
        <f ca="1">IF(ISNA(MATCH(B816,Pages!$A$2:$A$1000,0)),"",OFFSET(PageReference,MATCH(B816,Pages!$A$2:$A$1000,0),4)/86400)</f>
        <v/>
      </c>
    </row>
    <row r="817" spans="2:26" s="74" customFormat="1" ht="12.75" x14ac:dyDescent="0.2">
      <c r="B817" s="67" t="str">
        <f>IF(ISBLANK(Allowed!A803),"",Allowed!A803)</f>
        <v/>
      </c>
      <c r="C817" s="66" t="str">
        <f>IF(ISBLANK(Allowed!C803),"",Allowed!C803)</f>
        <v/>
      </c>
      <c r="D817" s="66" t="str">
        <f>IF(ISBLANK(Allowed!D803),"",Allowed!D803)</f>
        <v/>
      </c>
      <c r="E817" s="66" t="str">
        <f>IF(ISBLANK(Allowed!F803),"",Allowed!F803)</f>
        <v/>
      </c>
      <c r="F817" s="67" t="str">
        <f ca="1">IF(ISNA(MATCH(B817,Started!$A$2:$A$100,0)),"",OFFSET(StartedReference,MATCH(B817,Started!$A$2:$A$100,0),3))</f>
        <v/>
      </c>
      <c r="G817" s="68" t="str">
        <f t="shared" ca="1" si="84"/>
        <v/>
      </c>
      <c r="H817" s="69" t="str">
        <f ca="1">IF(ISNA(MATCH(B817,Started!$A$2:$A$1000,0)),"",OFFSET(StartedReference,MATCH(B817,Started!$A$2:$A$1000,0),5)/86400)</f>
        <v/>
      </c>
      <c r="I817" s="66" t="str">
        <f ca="1">IF(ISNA(MATCH(B817,Viewer!$A$2:$A$100,0)),"",OFFSET(ViewerReference,MATCH(B817,Viewer!$A$2:$A$100,0),3))</f>
        <v/>
      </c>
      <c r="J817" s="68" t="str">
        <f t="shared" ca="1" si="87"/>
        <v/>
      </c>
      <c r="K817" s="70" t="str">
        <f ca="1">IF(ISNA(MATCH(B817,Viewer!$A$2:$A$100,0)),"",OFFSET(ViewerReference,MATCH(B817,Viewer!$A$2:$A$100,0),5)/86400)</f>
        <v/>
      </c>
      <c r="L817" s="66" t="str">
        <f ca="1">IF(ISNA(MATCH(B817,Reader!$A$2:$A$100,0)),"",OFFSET(ReaderReference,MATCH(B817,Reader!$A$2:$A$100,0),3))</f>
        <v/>
      </c>
      <c r="M817" s="68" t="str">
        <f t="shared" ca="1" si="88"/>
        <v/>
      </c>
      <c r="N817" s="70" t="str">
        <f ca="1">IF(ISNA(MATCH(B817,Reader!$A$2:$A$100,0)),"",OFFSET(ReaderReference,MATCH(B817,Reader!$A$2:$A$100,0),5)/86400)</f>
        <v/>
      </c>
      <c r="O817" s="68" t="str">
        <f t="shared" ca="1" si="85"/>
        <v/>
      </c>
      <c r="P817" s="71" t="str">
        <f ca="1">IF(ISNA(MATCH(B817,PageBottom!$A$2:$A$1000,0)),"",OFFSET(PageBottomReference,MATCH(B817,PageBottom!$A$2:$A$1000,0),3))</f>
        <v/>
      </c>
      <c r="Q817" s="68" t="str">
        <f t="shared" ca="1" si="89"/>
        <v/>
      </c>
      <c r="R817" s="69" t="str">
        <f ca="1">IF(ISNA(MATCH(B817,PageBottom!$A$2:$A$1000,0)),"",OFFSET(PageBottomReference,MATCH(B817,PageBottom!$A$2:$A$1000,0),5)/86400)</f>
        <v/>
      </c>
      <c r="S817" s="72" t="str">
        <f t="shared" ca="1" si="90"/>
        <v/>
      </c>
      <c r="T817" s="73" t="str">
        <f ca="1">IF(ISNA(MATCH(B817,Pages!$A$2:$A$1000,0)),"",OFFSET(PageReference,MATCH(B817,Pages!$A$2:$A$1000,0),3))</f>
        <v/>
      </c>
      <c r="U817" s="66" t="str">
        <f ca="1">IF(ISNA(MATCH(B817,Pages!$A$2:$A$1000,0)),"",OFFSET(PageReference,MATCH(B817,Pages!$A$2:$A$1000,0),1))</f>
        <v/>
      </c>
      <c r="V817" s="66" t="str">
        <f ca="1">IF(ISNA(MATCH(B817,Pages!$A$2:$A$1000,0)),"",OFFSET(PageReference,MATCH(B817,Pages!$A$2:$A$1000,0),2))</f>
        <v/>
      </c>
      <c r="W817" s="68" t="str">
        <f t="shared" si="86"/>
        <v/>
      </c>
      <c r="X817" s="68" t="str">
        <f ca="1">IF(ISNA(MATCH(B817,Pages!$A$2:$A$1000,0)),"",OFFSET(PageReference,MATCH(B817,Pages!$A$2:$A$1000,0),5)/100)</f>
        <v/>
      </c>
      <c r="Y817" s="68" t="str">
        <f ca="1">IF(ISNA(MATCH(B817,Pages!$A$2:$A$1000,0)),"",OFFSET(PageReference,MATCH(B817,Pages!$A$2:$A$1000,0),6)/100)</f>
        <v/>
      </c>
      <c r="Z817" s="70" t="str">
        <f ca="1">IF(ISNA(MATCH(B817,Pages!$A$2:$A$1000,0)),"",OFFSET(PageReference,MATCH(B817,Pages!$A$2:$A$1000,0),4)/86400)</f>
        <v/>
      </c>
    </row>
    <row r="818" spans="2:26" s="74" customFormat="1" ht="12.75" x14ac:dyDescent="0.2">
      <c r="B818" s="67" t="str">
        <f>IF(ISBLANK(Allowed!A804),"",Allowed!A804)</f>
        <v/>
      </c>
      <c r="C818" s="66" t="str">
        <f>IF(ISBLANK(Allowed!C804),"",Allowed!C804)</f>
        <v/>
      </c>
      <c r="D818" s="66" t="str">
        <f>IF(ISBLANK(Allowed!D804),"",Allowed!D804)</f>
        <v/>
      </c>
      <c r="E818" s="66" t="str">
        <f>IF(ISBLANK(Allowed!F804),"",Allowed!F804)</f>
        <v/>
      </c>
      <c r="F818" s="67" t="str">
        <f ca="1">IF(ISNA(MATCH(B818,Started!$A$2:$A$100,0)),"",OFFSET(StartedReference,MATCH(B818,Started!$A$2:$A$100,0),3))</f>
        <v/>
      </c>
      <c r="G818" s="68" t="str">
        <f t="shared" ca="1" si="84"/>
        <v/>
      </c>
      <c r="H818" s="69" t="str">
        <f ca="1">IF(ISNA(MATCH(B818,Started!$A$2:$A$1000,0)),"",OFFSET(StartedReference,MATCH(B818,Started!$A$2:$A$1000,0),5)/86400)</f>
        <v/>
      </c>
      <c r="I818" s="66" t="str">
        <f ca="1">IF(ISNA(MATCH(B818,Viewer!$A$2:$A$100,0)),"",OFFSET(ViewerReference,MATCH(B818,Viewer!$A$2:$A$100,0),3))</f>
        <v/>
      </c>
      <c r="J818" s="68" t="str">
        <f t="shared" ca="1" si="87"/>
        <v/>
      </c>
      <c r="K818" s="70" t="str">
        <f ca="1">IF(ISNA(MATCH(B818,Viewer!$A$2:$A$100,0)),"",OFFSET(ViewerReference,MATCH(B818,Viewer!$A$2:$A$100,0),5)/86400)</f>
        <v/>
      </c>
      <c r="L818" s="66" t="str">
        <f ca="1">IF(ISNA(MATCH(B818,Reader!$A$2:$A$100,0)),"",OFFSET(ReaderReference,MATCH(B818,Reader!$A$2:$A$100,0),3))</f>
        <v/>
      </c>
      <c r="M818" s="68" t="str">
        <f t="shared" ca="1" si="88"/>
        <v/>
      </c>
      <c r="N818" s="70" t="str">
        <f ca="1">IF(ISNA(MATCH(B818,Reader!$A$2:$A$100,0)),"",OFFSET(ReaderReference,MATCH(B818,Reader!$A$2:$A$100,0),5)/86400)</f>
        <v/>
      </c>
      <c r="O818" s="68" t="str">
        <f t="shared" ca="1" si="85"/>
        <v/>
      </c>
      <c r="P818" s="71" t="str">
        <f ca="1">IF(ISNA(MATCH(B818,PageBottom!$A$2:$A$1000,0)),"",OFFSET(PageBottomReference,MATCH(B818,PageBottom!$A$2:$A$1000,0),3))</f>
        <v/>
      </c>
      <c r="Q818" s="68" t="str">
        <f t="shared" ca="1" si="89"/>
        <v/>
      </c>
      <c r="R818" s="69" t="str">
        <f ca="1">IF(ISNA(MATCH(B818,PageBottom!$A$2:$A$1000,0)),"",OFFSET(PageBottomReference,MATCH(B818,PageBottom!$A$2:$A$1000,0),5)/86400)</f>
        <v/>
      </c>
      <c r="S818" s="72" t="str">
        <f t="shared" ca="1" si="90"/>
        <v/>
      </c>
      <c r="T818" s="73" t="str">
        <f ca="1">IF(ISNA(MATCH(B818,Pages!$A$2:$A$1000,0)),"",OFFSET(PageReference,MATCH(B818,Pages!$A$2:$A$1000,0),3))</f>
        <v/>
      </c>
      <c r="U818" s="66" t="str">
        <f ca="1">IF(ISNA(MATCH(B818,Pages!$A$2:$A$1000,0)),"",OFFSET(PageReference,MATCH(B818,Pages!$A$2:$A$1000,0),1))</f>
        <v/>
      </c>
      <c r="V818" s="66" t="str">
        <f ca="1">IF(ISNA(MATCH(B818,Pages!$A$2:$A$1000,0)),"",OFFSET(PageReference,MATCH(B818,Pages!$A$2:$A$1000,0),2))</f>
        <v/>
      </c>
      <c r="W818" s="68" t="str">
        <f t="shared" si="86"/>
        <v/>
      </c>
      <c r="X818" s="68" t="str">
        <f ca="1">IF(ISNA(MATCH(B818,Pages!$A$2:$A$1000,0)),"",OFFSET(PageReference,MATCH(B818,Pages!$A$2:$A$1000,0),5)/100)</f>
        <v/>
      </c>
      <c r="Y818" s="68" t="str">
        <f ca="1">IF(ISNA(MATCH(B818,Pages!$A$2:$A$1000,0)),"",OFFSET(PageReference,MATCH(B818,Pages!$A$2:$A$1000,0),6)/100)</f>
        <v/>
      </c>
      <c r="Z818" s="70" t="str">
        <f ca="1">IF(ISNA(MATCH(B818,Pages!$A$2:$A$1000,0)),"",OFFSET(PageReference,MATCH(B818,Pages!$A$2:$A$1000,0),4)/86400)</f>
        <v/>
      </c>
    </row>
    <row r="819" spans="2:26" s="74" customFormat="1" ht="12.75" x14ac:dyDescent="0.2">
      <c r="B819" s="67" t="str">
        <f>IF(ISBLANK(Allowed!A805),"",Allowed!A805)</f>
        <v/>
      </c>
      <c r="C819" s="66" t="str">
        <f>IF(ISBLANK(Allowed!C805),"",Allowed!C805)</f>
        <v/>
      </c>
      <c r="D819" s="66" t="str">
        <f>IF(ISBLANK(Allowed!D805),"",Allowed!D805)</f>
        <v/>
      </c>
      <c r="E819" s="66" t="str">
        <f>IF(ISBLANK(Allowed!F805),"",Allowed!F805)</f>
        <v/>
      </c>
      <c r="F819" s="67" t="str">
        <f ca="1">IF(ISNA(MATCH(B819,Started!$A$2:$A$100,0)),"",OFFSET(StartedReference,MATCH(B819,Started!$A$2:$A$100,0),3))</f>
        <v/>
      </c>
      <c r="G819" s="68" t="str">
        <f t="shared" ca="1" si="84"/>
        <v/>
      </c>
      <c r="H819" s="69" t="str">
        <f ca="1">IF(ISNA(MATCH(B819,Started!$A$2:$A$1000,0)),"",OFFSET(StartedReference,MATCH(B819,Started!$A$2:$A$1000,0),5)/86400)</f>
        <v/>
      </c>
      <c r="I819" s="66" t="str">
        <f ca="1">IF(ISNA(MATCH(B819,Viewer!$A$2:$A$100,0)),"",OFFSET(ViewerReference,MATCH(B819,Viewer!$A$2:$A$100,0),3))</f>
        <v/>
      </c>
      <c r="J819" s="68" t="str">
        <f t="shared" ca="1" si="87"/>
        <v/>
      </c>
      <c r="K819" s="70" t="str">
        <f ca="1">IF(ISNA(MATCH(B819,Viewer!$A$2:$A$100,0)),"",OFFSET(ViewerReference,MATCH(B819,Viewer!$A$2:$A$100,0),5)/86400)</f>
        <v/>
      </c>
      <c r="L819" s="66" t="str">
        <f ca="1">IF(ISNA(MATCH(B819,Reader!$A$2:$A$100,0)),"",OFFSET(ReaderReference,MATCH(B819,Reader!$A$2:$A$100,0),3))</f>
        <v/>
      </c>
      <c r="M819" s="68" t="str">
        <f t="shared" ca="1" si="88"/>
        <v/>
      </c>
      <c r="N819" s="70" t="str">
        <f ca="1">IF(ISNA(MATCH(B819,Reader!$A$2:$A$100,0)),"",OFFSET(ReaderReference,MATCH(B819,Reader!$A$2:$A$100,0),5)/86400)</f>
        <v/>
      </c>
      <c r="O819" s="68" t="str">
        <f t="shared" ca="1" si="85"/>
        <v/>
      </c>
      <c r="P819" s="71" t="str">
        <f ca="1">IF(ISNA(MATCH(B819,PageBottom!$A$2:$A$1000,0)),"",OFFSET(PageBottomReference,MATCH(B819,PageBottom!$A$2:$A$1000,0),3))</f>
        <v/>
      </c>
      <c r="Q819" s="68" t="str">
        <f t="shared" ca="1" si="89"/>
        <v/>
      </c>
      <c r="R819" s="69" t="str">
        <f ca="1">IF(ISNA(MATCH(B819,PageBottom!$A$2:$A$1000,0)),"",OFFSET(PageBottomReference,MATCH(B819,PageBottom!$A$2:$A$1000,0),5)/86400)</f>
        <v/>
      </c>
      <c r="S819" s="72" t="str">
        <f t="shared" ca="1" si="90"/>
        <v/>
      </c>
      <c r="T819" s="73" t="str">
        <f ca="1">IF(ISNA(MATCH(B819,Pages!$A$2:$A$1000,0)),"",OFFSET(PageReference,MATCH(B819,Pages!$A$2:$A$1000,0),3))</f>
        <v/>
      </c>
      <c r="U819" s="66" t="str">
        <f ca="1">IF(ISNA(MATCH(B819,Pages!$A$2:$A$1000,0)),"",OFFSET(PageReference,MATCH(B819,Pages!$A$2:$A$1000,0),1))</f>
        <v/>
      </c>
      <c r="V819" s="66" t="str">
        <f ca="1">IF(ISNA(MATCH(B819,Pages!$A$2:$A$1000,0)),"",OFFSET(PageReference,MATCH(B819,Pages!$A$2:$A$1000,0),2))</f>
        <v/>
      </c>
      <c r="W819" s="68" t="str">
        <f t="shared" si="86"/>
        <v/>
      </c>
      <c r="X819" s="68" t="str">
        <f ca="1">IF(ISNA(MATCH(B819,Pages!$A$2:$A$1000,0)),"",OFFSET(PageReference,MATCH(B819,Pages!$A$2:$A$1000,0),5)/100)</f>
        <v/>
      </c>
      <c r="Y819" s="68" t="str">
        <f ca="1">IF(ISNA(MATCH(B819,Pages!$A$2:$A$1000,0)),"",OFFSET(PageReference,MATCH(B819,Pages!$A$2:$A$1000,0),6)/100)</f>
        <v/>
      </c>
      <c r="Z819" s="70" t="str">
        <f ca="1">IF(ISNA(MATCH(B819,Pages!$A$2:$A$1000,0)),"",OFFSET(PageReference,MATCH(B819,Pages!$A$2:$A$1000,0),4)/86400)</f>
        <v/>
      </c>
    </row>
    <row r="820" spans="2:26" s="74" customFormat="1" ht="12.75" x14ac:dyDescent="0.2">
      <c r="B820" s="67" t="str">
        <f>IF(ISBLANK(Allowed!A806),"",Allowed!A806)</f>
        <v/>
      </c>
      <c r="C820" s="66" t="str">
        <f>IF(ISBLANK(Allowed!C806),"",Allowed!C806)</f>
        <v/>
      </c>
      <c r="D820" s="66" t="str">
        <f>IF(ISBLANK(Allowed!D806),"",Allowed!D806)</f>
        <v/>
      </c>
      <c r="E820" s="66" t="str">
        <f>IF(ISBLANK(Allowed!F806),"",Allowed!F806)</f>
        <v/>
      </c>
      <c r="F820" s="67" t="str">
        <f ca="1">IF(ISNA(MATCH(B820,Started!$A$2:$A$100,0)),"",OFFSET(StartedReference,MATCH(B820,Started!$A$2:$A$100,0),3))</f>
        <v/>
      </c>
      <c r="G820" s="68" t="str">
        <f t="shared" ca="1" si="84"/>
        <v/>
      </c>
      <c r="H820" s="69" t="str">
        <f ca="1">IF(ISNA(MATCH(B820,Started!$A$2:$A$1000,0)),"",OFFSET(StartedReference,MATCH(B820,Started!$A$2:$A$1000,0),5)/86400)</f>
        <v/>
      </c>
      <c r="I820" s="66" t="str">
        <f ca="1">IF(ISNA(MATCH(B820,Viewer!$A$2:$A$100,0)),"",OFFSET(ViewerReference,MATCH(B820,Viewer!$A$2:$A$100,0),3))</f>
        <v/>
      </c>
      <c r="J820" s="68" t="str">
        <f t="shared" ca="1" si="87"/>
        <v/>
      </c>
      <c r="K820" s="70" t="str">
        <f ca="1">IF(ISNA(MATCH(B820,Viewer!$A$2:$A$100,0)),"",OFFSET(ViewerReference,MATCH(B820,Viewer!$A$2:$A$100,0),5)/86400)</f>
        <v/>
      </c>
      <c r="L820" s="66" t="str">
        <f ca="1">IF(ISNA(MATCH(B820,Reader!$A$2:$A$100,0)),"",OFFSET(ReaderReference,MATCH(B820,Reader!$A$2:$A$100,0),3))</f>
        <v/>
      </c>
      <c r="M820" s="68" t="str">
        <f t="shared" ca="1" si="88"/>
        <v/>
      </c>
      <c r="N820" s="70" t="str">
        <f ca="1">IF(ISNA(MATCH(B820,Reader!$A$2:$A$100,0)),"",OFFSET(ReaderReference,MATCH(B820,Reader!$A$2:$A$100,0),5)/86400)</f>
        <v/>
      </c>
      <c r="O820" s="68" t="str">
        <f t="shared" ca="1" si="85"/>
        <v/>
      </c>
      <c r="P820" s="71" t="str">
        <f ca="1">IF(ISNA(MATCH(B820,PageBottom!$A$2:$A$1000,0)),"",OFFSET(PageBottomReference,MATCH(B820,PageBottom!$A$2:$A$1000,0),3))</f>
        <v/>
      </c>
      <c r="Q820" s="68" t="str">
        <f t="shared" ca="1" si="89"/>
        <v/>
      </c>
      <c r="R820" s="69" t="str">
        <f ca="1">IF(ISNA(MATCH(B820,PageBottom!$A$2:$A$1000,0)),"",OFFSET(PageBottomReference,MATCH(B820,PageBottom!$A$2:$A$1000,0),5)/86400)</f>
        <v/>
      </c>
      <c r="S820" s="72" t="str">
        <f t="shared" ca="1" si="90"/>
        <v/>
      </c>
      <c r="T820" s="73" t="str">
        <f ca="1">IF(ISNA(MATCH(B820,Pages!$A$2:$A$1000,0)),"",OFFSET(PageReference,MATCH(B820,Pages!$A$2:$A$1000,0),3))</f>
        <v/>
      </c>
      <c r="U820" s="66" t="str">
        <f ca="1">IF(ISNA(MATCH(B820,Pages!$A$2:$A$1000,0)),"",OFFSET(PageReference,MATCH(B820,Pages!$A$2:$A$1000,0),1))</f>
        <v/>
      </c>
      <c r="V820" s="66" t="str">
        <f ca="1">IF(ISNA(MATCH(B820,Pages!$A$2:$A$1000,0)),"",OFFSET(PageReference,MATCH(B820,Pages!$A$2:$A$1000,0),2))</f>
        <v/>
      </c>
      <c r="W820" s="68" t="str">
        <f t="shared" si="86"/>
        <v/>
      </c>
      <c r="X820" s="68" t="str">
        <f ca="1">IF(ISNA(MATCH(B820,Pages!$A$2:$A$1000,0)),"",OFFSET(PageReference,MATCH(B820,Pages!$A$2:$A$1000,0),5)/100)</f>
        <v/>
      </c>
      <c r="Y820" s="68" t="str">
        <f ca="1">IF(ISNA(MATCH(B820,Pages!$A$2:$A$1000,0)),"",OFFSET(PageReference,MATCH(B820,Pages!$A$2:$A$1000,0),6)/100)</f>
        <v/>
      </c>
      <c r="Z820" s="70" t="str">
        <f ca="1">IF(ISNA(MATCH(B820,Pages!$A$2:$A$1000,0)),"",OFFSET(PageReference,MATCH(B820,Pages!$A$2:$A$1000,0),4)/86400)</f>
        <v/>
      </c>
    </row>
    <row r="821" spans="2:26" s="74" customFormat="1" ht="12.75" x14ac:dyDescent="0.2">
      <c r="B821" s="67" t="str">
        <f>IF(ISBLANK(Allowed!A807),"",Allowed!A807)</f>
        <v/>
      </c>
      <c r="C821" s="66" t="str">
        <f>IF(ISBLANK(Allowed!C807),"",Allowed!C807)</f>
        <v/>
      </c>
      <c r="D821" s="66" t="str">
        <f>IF(ISBLANK(Allowed!D807),"",Allowed!D807)</f>
        <v/>
      </c>
      <c r="E821" s="66" t="str">
        <f>IF(ISBLANK(Allowed!F807),"",Allowed!F807)</f>
        <v/>
      </c>
      <c r="F821" s="67" t="str">
        <f ca="1">IF(ISNA(MATCH(B821,Started!$A$2:$A$100,0)),"",OFFSET(StartedReference,MATCH(B821,Started!$A$2:$A$100,0),3))</f>
        <v/>
      </c>
      <c r="G821" s="68" t="str">
        <f t="shared" ca="1" si="84"/>
        <v/>
      </c>
      <c r="H821" s="69" t="str">
        <f ca="1">IF(ISNA(MATCH(B821,Started!$A$2:$A$1000,0)),"",OFFSET(StartedReference,MATCH(B821,Started!$A$2:$A$1000,0),5)/86400)</f>
        <v/>
      </c>
      <c r="I821" s="66" t="str">
        <f ca="1">IF(ISNA(MATCH(B821,Viewer!$A$2:$A$100,0)),"",OFFSET(ViewerReference,MATCH(B821,Viewer!$A$2:$A$100,0),3))</f>
        <v/>
      </c>
      <c r="J821" s="68" t="str">
        <f t="shared" ca="1" si="87"/>
        <v/>
      </c>
      <c r="K821" s="70" t="str">
        <f ca="1">IF(ISNA(MATCH(B821,Viewer!$A$2:$A$100,0)),"",OFFSET(ViewerReference,MATCH(B821,Viewer!$A$2:$A$100,0),5)/86400)</f>
        <v/>
      </c>
      <c r="L821" s="66" t="str">
        <f ca="1">IF(ISNA(MATCH(B821,Reader!$A$2:$A$100,0)),"",OFFSET(ReaderReference,MATCH(B821,Reader!$A$2:$A$100,0),3))</f>
        <v/>
      </c>
      <c r="M821" s="68" t="str">
        <f t="shared" ca="1" si="88"/>
        <v/>
      </c>
      <c r="N821" s="70" t="str">
        <f ca="1">IF(ISNA(MATCH(B821,Reader!$A$2:$A$100,0)),"",OFFSET(ReaderReference,MATCH(B821,Reader!$A$2:$A$100,0),5)/86400)</f>
        <v/>
      </c>
      <c r="O821" s="68" t="str">
        <f t="shared" ca="1" si="85"/>
        <v/>
      </c>
      <c r="P821" s="71" t="str">
        <f ca="1">IF(ISNA(MATCH(B821,PageBottom!$A$2:$A$1000,0)),"",OFFSET(PageBottomReference,MATCH(B821,PageBottom!$A$2:$A$1000,0),3))</f>
        <v/>
      </c>
      <c r="Q821" s="68" t="str">
        <f t="shared" ca="1" si="89"/>
        <v/>
      </c>
      <c r="R821" s="69" t="str">
        <f ca="1">IF(ISNA(MATCH(B821,PageBottom!$A$2:$A$1000,0)),"",OFFSET(PageBottomReference,MATCH(B821,PageBottom!$A$2:$A$1000,0),5)/86400)</f>
        <v/>
      </c>
      <c r="S821" s="72" t="str">
        <f t="shared" ca="1" si="90"/>
        <v/>
      </c>
      <c r="T821" s="73" t="str">
        <f ca="1">IF(ISNA(MATCH(B821,Pages!$A$2:$A$1000,0)),"",OFFSET(PageReference,MATCH(B821,Pages!$A$2:$A$1000,0),3))</f>
        <v/>
      </c>
      <c r="U821" s="66" t="str">
        <f ca="1">IF(ISNA(MATCH(B821,Pages!$A$2:$A$1000,0)),"",OFFSET(PageReference,MATCH(B821,Pages!$A$2:$A$1000,0),1))</f>
        <v/>
      </c>
      <c r="V821" s="66" t="str">
        <f ca="1">IF(ISNA(MATCH(B821,Pages!$A$2:$A$1000,0)),"",OFFSET(PageReference,MATCH(B821,Pages!$A$2:$A$1000,0),2))</f>
        <v/>
      </c>
      <c r="W821" s="68" t="str">
        <f t="shared" si="86"/>
        <v/>
      </c>
      <c r="X821" s="68" t="str">
        <f ca="1">IF(ISNA(MATCH(B821,Pages!$A$2:$A$1000,0)),"",OFFSET(PageReference,MATCH(B821,Pages!$A$2:$A$1000,0),5)/100)</f>
        <v/>
      </c>
      <c r="Y821" s="68" t="str">
        <f ca="1">IF(ISNA(MATCH(B821,Pages!$A$2:$A$1000,0)),"",OFFSET(PageReference,MATCH(B821,Pages!$A$2:$A$1000,0),6)/100)</f>
        <v/>
      </c>
      <c r="Z821" s="70" t="str">
        <f ca="1">IF(ISNA(MATCH(B821,Pages!$A$2:$A$1000,0)),"",OFFSET(PageReference,MATCH(B821,Pages!$A$2:$A$1000,0),4)/86400)</f>
        <v/>
      </c>
    </row>
    <row r="822" spans="2:26" s="74" customFormat="1" ht="12.75" x14ac:dyDescent="0.2">
      <c r="B822" s="67" t="str">
        <f>IF(ISBLANK(Allowed!A808),"",Allowed!A808)</f>
        <v/>
      </c>
      <c r="C822" s="66" t="str">
        <f>IF(ISBLANK(Allowed!C808),"",Allowed!C808)</f>
        <v/>
      </c>
      <c r="D822" s="66" t="str">
        <f>IF(ISBLANK(Allowed!D808),"",Allowed!D808)</f>
        <v/>
      </c>
      <c r="E822" s="66" t="str">
        <f>IF(ISBLANK(Allowed!F808),"",Allowed!F808)</f>
        <v/>
      </c>
      <c r="F822" s="67" t="str">
        <f ca="1">IF(ISNA(MATCH(B822,Started!$A$2:$A$100,0)),"",OFFSET(StartedReference,MATCH(B822,Started!$A$2:$A$100,0),3))</f>
        <v/>
      </c>
      <c r="G822" s="68" t="str">
        <f t="shared" ca="1" si="84"/>
        <v/>
      </c>
      <c r="H822" s="69" t="str">
        <f ca="1">IF(ISNA(MATCH(B822,Started!$A$2:$A$1000,0)),"",OFFSET(StartedReference,MATCH(B822,Started!$A$2:$A$1000,0),5)/86400)</f>
        <v/>
      </c>
      <c r="I822" s="66" t="str">
        <f ca="1">IF(ISNA(MATCH(B822,Viewer!$A$2:$A$100,0)),"",OFFSET(ViewerReference,MATCH(B822,Viewer!$A$2:$A$100,0),3))</f>
        <v/>
      </c>
      <c r="J822" s="68" t="str">
        <f t="shared" ca="1" si="87"/>
        <v/>
      </c>
      <c r="K822" s="70" t="str">
        <f ca="1">IF(ISNA(MATCH(B822,Viewer!$A$2:$A$100,0)),"",OFFSET(ViewerReference,MATCH(B822,Viewer!$A$2:$A$100,0),5)/86400)</f>
        <v/>
      </c>
      <c r="L822" s="66" t="str">
        <f ca="1">IF(ISNA(MATCH(B822,Reader!$A$2:$A$100,0)),"",OFFSET(ReaderReference,MATCH(B822,Reader!$A$2:$A$100,0),3))</f>
        <v/>
      </c>
      <c r="M822" s="68" t="str">
        <f t="shared" ca="1" si="88"/>
        <v/>
      </c>
      <c r="N822" s="70" t="str">
        <f ca="1">IF(ISNA(MATCH(B822,Reader!$A$2:$A$100,0)),"",OFFSET(ReaderReference,MATCH(B822,Reader!$A$2:$A$100,0),5)/86400)</f>
        <v/>
      </c>
      <c r="O822" s="68" t="str">
        <f t="shared" ca="1" si="85"/>
        <v/>
      </c>
      <c r="P822" s="71" t="str">
        <f ca="1">IF(ISNA(MATCH(B822,PageBottom!$A$2:$A$1000,0)),"",OFFSET(PageBottomReference,MATCH(B822,PageBottom!$A$2:$A$1000,0),3))</f>
        <v/>
      </c>
      <c r="Q822" s="68" t="str">
        <f t="shared" ca="1" si="89"/>
        <v/>
      </c>
      <c r="R822" s="69" t="str">
        <f ca="1">IF(ISNA(MATCH(B822,PageBottom!$A$2:$A$1000,0)),"",OFFSET(PageBottomReference,MATCH(B822,PageBottom!$A$2:$A$1000,0),5)/86400)</f>
        <v/>
      </c>
      <c r="S822" s="72" t="str">
        <f t="shared" ca="1" si="90"/>
        <v/>
      </c>
      <c r="T822" s="73" t="str">
        <f ca="1">IF(ISNA(MATCH(B822,Pages!$A$2:$A$1000,0)),"",OFFSET(PageReference,MATCH(B822,Pages!$A$2:$A$1000,0),3))</f>
        <v/>
      </c>
      <c r="U822" s="66" t="str">
        <f ca="1">IF(ISNA(MATCH(B822,Pages!$A$2:$A$1000,0)),"",OFFSET(PageReference,MATCH(B822,Pages!$A$2:$A$1000,0),1))</f>
        <v/>
      </c>
      <c r="V822" s="66" t="str">
        <f ca="1">IF(ISNA(MATCH(B822,Pages!$A$2:$A$1000,0)),"",OFFSET(PageReference,MATCH(B822,Pages!$A$2:$A$1000,0),2))</f>
        <v/>
      </c>
      <c r="W822" s="68" t="str">
        <f t="shared" si="86"/>
        <v/>
      </c>
      <c r="X822" s="68" t="str">
        <f ca="1">IF(ISNA(MATCH(B822,Pages!$A$2:$A$1000,0)),"",OFFSET(PageReference,MATCH(B822,Pages!$A$2:$A$1000,0),5)/100)</f>
        <v/>
      </c>
      <c r="Y822" s="68" t="str">
        <f ca="1">IF(ISNA(MATCH(B822,Pages!$A$2:$A$1000,0)),"",OFFSET(PageReference,MATCH(B822,Pages!$A$2:$A$1000,0),6)/100)</f>
        <v/>
      </c>
      <c r="Z822" s="70" t="str">
        <f ca="1">IF(ISNA(MATCH(B822,Pages!$A$2:$A$1000,0)),"",OFFSET(PageReference,MATCH(B822,Pages!$A$2:$A$1000,0),4)/86400)</f>
        <v/>
      </c>
    </row>
    <row r="823" spans="2:26" s="74" customFormat="1" ht="12.75" x14ac:dyDescent="0.2">
      <c r="B823" s="67" t="str">
        <f>IF(ISBLANK(Allowed!A809),"",Allowed!A809)</f>
        <v/>
      </c>
      <c r="C823" s="66" t="str">
        <f>IF(ISBLANK(Allowed!C809),"",Allowed!C809)</f>
        <v/>
      </c>
      <c r="D823" s="66" t="str">
        <f>IF(ISBLANK(Allowed!D809),"",Allowed!D809)</f>
        <v/>
      </c>
      <c r="E823" s="66" t="str">
        <f>IF(ISBLANK(Allowed!F809),"",Allowed!F809)</f>
        <v/>
      </c>
      <c r="F823" s="67" t="str">
        <f ca="1">IF(ISNA(MATCH(B823,Started!$A$2:$A$100,0)),"",OFFSET(StartedReference,MATCH(B823,Started!$A$2:$A$100,0),3))</f>
        <v/>
      </c>
      <c r="G823" s="68" t="str">
        <f t="shared" ca="1" si="84"/>
        <v/>
      </c>
      <c r="H823" s="69" t="str">
        <f ca="1">IF(ISNA(MATCH(B823,Started!$A$2:$A$1000,0)),"",OFFSET(StartedReference,MATCH(B823,Started!$A$2:$A$1000,0),5)/86400)</f>
        <v/>
      </c>
      <c r="I823" s="66" t="str">
        <f ca="1">IF(ISNA(MATCH(B823,Viewer!$A$2:$A$100,0)),"",OFFSET(ViewerReference,MATCH(B823,Viewer!$A$2:$A$100,0),3))</f>
        <v/>
      </c>
      <c r="J823" s="68" t="str">
        <f t="shared" ca="1" si="87"/>
        <v/>
      </c>
      <c r="K823" s="70" t="str">
        <f ca="1">IF(ISNA(MATCH(B823,Viewer!$A$2:$A$100,0)),"",OFFSET(ViewerReference,MATCH(B823,Viewer!$A$2:$A$100,0),5)/86400)</f>
        <v/>
      </c>
      <c r="L823" s="66" t="str">
        <f ca="1">IF(ISNA(MATCH(B823,Reader!$A$2:$A$100,0)),"",OFFSET(ReaderReference,MATCH(B823,Reader!$A$2:$A$100,0),3))</f>
        <v/>
      </c>
      <c r="M823" s="68" t="str">
        <f t="shared" ca="1" si="88"/>
        <v/>
      </c>
      <c r="N823" s="70" t="str">
        <f ca="1">IF(ISNA(MATCH(B823,Reader!$A$2:$A$100,0)),"",OFFSET(ReaderReference,MATCH(B823,Reader!$A$2:$A$100,0),5)/86400)</f>
        <v/>
      </c>
      <c r="O823" s="68" t="str">
        <f t="shared" ca="1" si="85"/>
        <v/>
      </c>
      <c r="P823" s="71" t="str">
        <f ca="1">IF(ISNA(MATCH(B823,PageBottom!$A$2:$A$1000,0)),"",OFFSET(PageBottomReference,MATCH(B823,PageBottom!$A$2:$A$1000,0),3))</f>
        <v/>
      </c>
      <c r="Q823" s="68" t="str">
        <f t="shared" ca="1" si="89"/>
        <v/>
      </c>
      <c r="R823" s="69" t="str">
        <f ca="1">IF(ISNA(MATCH(B823,PageBottom!$A$2:$A$1000,0)),"",OFFSET(PageBottomReference,MATCH(B823,PageBottom!$A$2:$A$1000,0),5)/86400)</f>
        <v/>
      </c>
      <c r="S823" s="72" t="str">
        <f t="shared" ca="1" si="90"/>
        <v/>
      </c>
      <c r="T823" s="73" t="str">
        <f ca="1">IF(ISNA(MATCH(B823,Pages!$A$2:$A$1000,0)),"",OFFSET(PageReference,MATCH(B823,Pages!$A$2:$A$1000,0),3))</f>
        <v/>
      </c>
      <c r="U823" s="66" t="str">
        <f ca="1">IF(ISNA(MATCH(B823,Pages!$A$2:$A$1000,0)),"",OFFSET(PageReference,MATCH(B823,Pages!$A$2:$A$1000,0),1))</f>
        <v/>
      </c>
      <c r="V823" s="66" t="str">
        <f ca="1">IF(ISNA(MATCH(B823,Pages!$A$2:$A$1000,0)),"",OFFSET(PageReference,MATCH(B823,Pages!$A$2:$A$1000,0),2))</f>
        <v/>
      </c>
      <c r="W823" s="68" t="str">
        <f t="shared" si="86"/>
        <v/>
      </c>
      <c r="X823" s="68" t="str">
        <f ca="1">IF(ISNA(MATCH(B823,Pages!$A$2:$A$1000,0)),"",OFFSET(PageReference,MATCH(B823,Pages!$A$2:$A$1000,0),5)/100)</f>
        <v/>
      </c>
      <c r="Y823" s="68" t="str">
        <f ca="1">IF(ISNA(MATCH(B823,Pages!$A$2:$A$1000,0)),"",OFFSET(PageReference,MATCH(B823,Pages!$A$2:$A$1000,0),6)/100)</f>
        <v/>
      </c>
      <c r="Z823" s="70" t="str">
        <f ca="1">IF(ISNA(MATCH(B823,Pages!$A$2:$A$1000,0)),"",OFFSET(PageReference,MATCH(B823,Pages!$A$2:$A$1000,0),4)/86400)</f>
        <v/>
      </c>
    </row>
    <row r="824" spans="2:26" s="74" customFormat="1" ht="12.75" x14ac:dyDescent="0.2">
      <c r="B824" s="67" t="str">
        <f>IF(ISBLANK(Allowed!A810),"",Allowed!A810)</f>
        <v/>
      </c>
      <c r="C824" s="66" t="str">
        <f>IF(ISBLANK(Allowed!C810),"",Allowed!C810)</f>
        <v/>
      </c>
      <c r="D824" s="66" t="str">
        <f>IF(ISBLANK(Allowed!D810),"",Allowed!D810)</f>
        <v/>
      </c>
      <c r="E824" s="66" t="str">
        <f>IF(ISBLANK(Allowed!F810),"",Allowed!F810)</f>
        <v/>
      </c>
      <c r="F824" s="67" t="str">
        <f ca="1">IF(ISNA(MATCH(B824,Started!$A$2:$A$100,0)),"",OFFSET(StartedReference,MATCH(B824,Started!$A$2:$A$100,0),3))</f>
        <v/>
      </c>
      <c r="G824" s="68" t="str">
        <f t="shared" ca="1" si="84"/>
        <v/>
      </c>
      <c r="H824" s="69" t="str">
        <f ca="1">IF(ISNA(MATCH(B824,Started!$A$2:$A$1000,0)),"",OFFSET(StartedReference,MATCH(B824,Started!$A$2:$A$1000,0),5)/86400)</f>
        <v/>
      </c>
      <c r="I824" s="66" t="str">
        <f ca="1">IF(ISNA(MATCH(B824,Viewer!$A$2:$A$100,0)),"",OFFSET(ViewerReference,MATCH(B824,Viewer!$A$2:$A$100,0),3))</f>
        <v/>
      </c>
      <c r="J824" s="68" t="str">
        <f t="shared" ca="1" si="87"/>
        <v/>
      </c>
      <c r="K824" s="70" t="str">
        <f ca="1">IF(ISNA(MATCH(B824,Viewer!$A$2:$A$100,0)),"",OFFSET(ViewerReference,MATCH(B824,Viewer!$A$2:$A$100,0),5)/86400)</f>
        <v/>
      </c>
      <c r="L824" s="66" t="str">
        <f ca="1">IF(ISNA(MATCH(B824,Reader!$A$2:$A$100,0)),"",OFFSET(ReaderReference,MATCH(B824,Reader!$A$2:$A$100,0),3))</f>
        <v/>
      </c>
      <c r="M824" s="68" t="str">
        <f t="shared" ca="1" si="88"/>
        <v/>
      </c>
      <c r="N824" s="70" t="str">
        <f ca="1">IF(ISNA(MATCH(B824,Reader!$A$2:$A$100,0)),"",OFFSET(ReaderReference,MATCH(B824,Reader!$A$2:$A$100,0),5)/86400)</f>
        <v/>
      </c>
      <c r="O824" s="68" t="str">
        <f t="shared" ca="1" si="85"/>
        <v/>
      </c>
      <c r="P824" s="71" t="str">
        <f ca="1">IF(ISNA(MATCH(B824,PageBottom!$A$2:$A$1000,0)),"",OFFSET(PageBottomReference,MATCH(B824,PageBottom!$A$2:$A$1000,0),3))</f>
        <v/>
      </c>
      <c r="Q824" s="68" t="str">
        <f t="shared" ca="1" si="89"/>
        <v/>
      </c>
      <c r="R824" s="69" t="str">
        <f ca="1">IF(ISNA(MATCH(B824,PageBottom!$A$2:$A$1000,0)),"",OFFSET(PageBottomReference,MATCH(B824,PageBottom!$A$2:$A$1000,0),5)/86400)</f>
        <v/>
      </c>
      <c r="S824" s="72" t="str">
        <f t="shared" ca="1" si="90"/>
        <v/>
      </c>
      <c r="T824" s="73" t="str">
        <f ca="1">IF(ISNA(MATCH(B824,Pages!$A$2:$A$1000,0)),"",OFFSET(PageReference,MATCH(B824,Pages!$A$2:$A$1000,0),3))</f>
        <v/>
      </c>
      <c r="U824" s="66" t="str">
        <f ca="1">IF(ISNA(MATCH(B824,Pages!$A$2:$A$1000,0)),"",OFFSET(PageReference,MATCH(B824,Pages!$A$2:$A$1000,0),1))</f>
        <v/>
      </c>
      <c r="V824" s="66" t="str">
        <f ca="1">IF(ISNA(MATCH(B824,Pages!$A$2:$A$1000,0)),"",OFFSET(PageReference,MATCH(B824,Pages!$A$2:$A$1000,0),2))</f>
        <v/>
      </c>
      <c r="W824" s="68" t="str">
        <f t="shared" si="86"/>
        <v/>
      </c>
      <c r="X824" s="68" t="str">
        <f ca="1">IF(ISNA(MATCH(B824,Pages!$A$2:$A$1000,0)),"",OFFSET(PageReference,MATCH(B824,Pages!$A$2:$A$1000,0),5)/100)</f>
        <v/>
      </c>
      <c r="Y824" s="68" t="str">
        <f ca="1">IF(ISNA(MATCH(B824,Pages!$A$2:$A$1000,0)),"",OFFSET(PageReference,MATCH(B824,Pages!$A$2:$A$1000,0),6)/100)</f>
        <v/>
      </c>
      <c r="Z824" s="70" t="str">
        <f ca="1">IF(ISNA(MATCH(B824,Pages!$A$2:$A$1000,0)),"",OFFSET(PageReference,MATCH(B824,Pages!$A$2:$A$1000,0),4)/86400)</f>
        <v/>
      </c>
    </row>
    <row r="825" spans="2:26" s="74" customFormat="1" ht="12.75" x14ac:dyDescent="0.2">
      <c r="B825" s="67" t="str">
        <f>IF(ISBLANK(Allowed!A811),"",Allowed!A811)</f>
        <v/>
      </c>
      <c r="C825" s="66" t="str">
        <f>IF(ISBLANK(Allowed!C811),"",Allowed!C811)</f>
        <v/>
      </c>
      <c r="D825" s="66" t="str">
        <f>IF(ISBLANK(Allowed!D811),"",Allowed!D811)</f>
        <v/>
      </c>
      <c r="E825" s="66" t="str">
        <f>IF(ISBLANK(Allowed!F811),"",Allowed!F811)</f>
        <v/>
      </c>
      <c r="F825" s="67" t="str">
        <f ca="1">IF(ISNA(MATCH(B825,Started!$A$2:$A$100,0)),"",OFFSET(StartedReference,MATCH(B825,Started!$A$2:$A$100,0),3))</f>
        <v/>
      </c>
      <c r="G825" s="68" t="str">
        <f t="shared" ca="1" si="84"/>
        <v/>
      </c>
      <c r="H825" s="69" t="str">
        <f ca="1">IF(ISNA(MATCH(B825,Started!$A$2:$A$1000,0)),"",OFFSET(StartedReference,MATCH(B825,Started!$A$2:$A$1000,0),5)/86400)</f>
        <v/>
      </c>
      <c r="I825" s="66" t="str">
        <f ca="1">IF(ISNA(MATCH(B825,Viewer!$A$2:$A$100,0)),"",OFFSET(ViewerReference,MATCH(B825,Viewer!$A$2:$A$100,0),3))</f>
        <v/>
      </c>
      <c r="J825" s="68" t="str">
        <f t="shared" ca="1" si="87"/>
        <v/>
      </c>
      <c r="K825" s="70" t="str">
        <f ca="1">IF(ISNA(MATCH(B825,Viewer!$A$2:$A$100,0)),"",OFFSET(ViewerReference,MATCH(B825,Viewer!$A$2:$A$100,0),5)/86400)</f>
        <v/>
      </c>
      <c r="L825" s="66" t="str">
        <f ca="1">IF(ISNA(MATCH(B825,Reader!$A$2:$A$100,0)),"",OFFSET(ReaderReference,MATCH(B825,Reader!$A$2:$A$100,0),3))</f>
        <v/>
      </c>
      <c r="M825" s="68" t="str">
        <f t="shared" ca="1" si="88"/>
        <v/>
      </c>
      <c r="N825" s="70" t="str">
        <f ca="1">IF(ISNA(MATCH(B825,Reader!$A$2:$A$100,0)),"",OFFSET(ReaderReference,MATCH(B825,Reader!$A$2:$A$100,0),5)/86400)</f>
        <v/>
      </c>
      <c r="O825" s="68" t="str">
        <f t="shared" ca="1" si="85"/>
        <v/>
      </c>
      <c r="P825" s="71" t="str">
        <f ca="1">IF(ISNA(MATCH(B825,PageBottom!$A$2:$A$1000,0)),"",OFFSET(PageBottomReference,MATCH(B825,PageBottom!$A$2:$A$1000,0),3))</f>
        <v/>
      </c>
      <c r="Q825" s="68" t="str">
        <f t="shared" ca="1" si="89"/>
        <v/>
      </c>
      <c r="R825" s="69" t="str">
        <f ca="1">IF(ISNA(MATCH(B825,PageBottom!$A$2:$A$1000,0)),"",OFFSET(PageBottomReference,MATCH(B825,PageBottom!$A$2:$A$1000,0),5)/86400)</f>
        <v/>
      </c>
      <c r="S825" s="72" t="str">
        <f t="shared" ca="1" si="90"/>
        <v/>
      </c>
      <c r="T825" s="73" t="str">
        <f ca="1">IF(ISNA(MATCH(B825,Pages!$A$2:$A$1000,0)),"",OFFSET(PageReference,MATCH(B825,Pages!$A$2:$A$1000,0),3))</f>
        <v/>
      </c>
      <c r="U825" s="66" t="str">
        <f ca="1">IF(ISNA(MATCH(B825,Pages!$A$2:$A$1000,0)),"",OFFSET(PageReference,MATCH(B825,Pages!$A$2:$A$1000,0),1))</f>
        <v/>
      </c>
      <c r="V825" s="66" t="str">
        <f ca="1">IF(ISNA(MATCH(B825,Pages!$A$2:$A$1000,0)),"",OFFSET(PageReference,MATCH(B825,Pages!$A$2:$A$1000,0),2))</f>
        <v/>
      </c>
      <c r="W825" s="68" t="str">
        <f t="shared" si="86"/>
        <v/>
      </c>
      <c r="X825" s="68" t="str">
        <f ca="1">IF(ISNA(MATCH(B825,Pages!$A$2:$A$1000,0)),"",OFFSET(PageReference,MATCH(B825,Pages!$A$2:$A$1000,0),5)/100)</f>
        <v/>
      </c>
      <c r="Y825" s="68" t="str">
        <f ca="1">IF(ISNA(MATCH(B825,Pages!$A$2:$A$1000,0)),"",OFFSET(PageReference,MATCH(B825,Pages!$A$2:$A$1000,0),6)/100)</f>
        <v/>
      </c>
      <c r="Z825" s="70" t="str">
        <f ca="1">IF(ISNA(MATCH(B825,Pages!$A$2:$A$1000,0)),"",OFFSET(PageReference,MATCH(B825,Pages!$A$2:$A$1000,0),4)/86400)</f>
        <v/>
      </c>
    </row>
    <row r="826" spans="2:26" s="74" customFormat="1" ht="12.75" x14ac:dyDescent="0.2">
      <c r="B826" s="67" t="str">
        <f>IF(ISBLANK(Allowed!A812),"",Allowed!A812)</f>
        <v/>
      </c>
      <c r="C826" s="66" t="str">
        <f>IF(ISBLANK(Allowed!C812),"",Allowed!C812)</f>
        <v/>
      </c>
      <c r="D826" s="66" t="str">
        <f>IF(ISBLANK(Allowed!D812),"",Allowed!D812)</f>
        <v/>
      </c>
      <c r="E826" s="66" t="str">
        <f>IF(ISBLANK(Allowed!F812),"",Allowed!F812)</f>
        <v/>
      </c>
      <c r="F826" s="67" t="str">
        <f ca="1">IF(ISNA(MATCH(B826,Started!$A$2:$A$100,0)),"",OFFSET(StartedReference,MATCH(B826,Started!$A$2:$A$100,0),3))</f>
        <v/>
      </c>
      <c r="G826" s="68" t="str">
        <f t="shared" ca="1" si="84"/>
        <v/>
      </c>
      <c r="H826" s="69" t="str">
        <f ca="1">IF(ISNA(MATCH(B826,Started!$A$2:$A$1000,0)),"",OFFSET(StartedReference,MATCH(B826,Started!$A$2:$A$1000,0),5)/86400)</f>
        <v/>
      </c>
      <c r="I826" s="66" t="str">
        <f ca="1">IF(ISNA(MATCH(B826,Viewer!$A$2:$A$100,0)),"",OFFSET(ViewerReference,MATCH(B826,Viewer!$A$2:$A$100,0),3))</f>
        <v/>
      </c>
      <c r="J826" s="68" t="str">
        <f t="shared" ca="1" si="87"/>
        <v/>
      </c>
      <c r="K826" s="70" t="str">
        <f ca="1">IF(ISNA(MATCH(B826,Viewer!$A$2:$A$100,0)),"",OFFSET(ViewerReference,MATCH(B826,Viewer!$A$2:$A$100,0),5)/86400)</f>
        <v/>
      </c>
      <c r="L826" s="66" t="str">
        <f ca="1">IF(ISNA(MATCH(B826,Reader!$A$2:$A$100,0)),"",OFFSET(ReaderReference,MATCH(B826,Reader!$A$2:$A$100,0),3))</f>
        <v/>
      </c>
      <c r="M826" s="68" t="str">
        <f t="shared" ca="1" si="88"/>
        <v/>
      </c>
      <c r="N826" s="70" t="str">
        <f ca="1">IF(ISNA(MATCH(B826,Reader!$A$2:$A$100,0)),"",OFFSET(ReaderReference,MATCH(B826,Reader!$A$2:$A$100,0),5)/86400)</f>
        <v/>
      </c>
      <c r="O826" s="68" t="str">
        <f t="shared" ca="1" si="85"/>
        <v/>
      </c>
      <c r="P826" s="71" t="str">
        <f ca="1">IF(ISNA(MATCH(B826,PageBottom!$A$2:$A$1000,0)),"",OFFSET(PageBottomReference,MATCH(B826,PageBottom!$A$2:$A$1000,0),3))</f>
        <v/>
      </c>
      <c r="Q826" s="68" t="str">
        <f t="shared" ca="1" si="89"/>
        <v/>
      </c>
      <c r="R826" s="69" t="str">
        <f ca="1">IF(ISNA(MATCH(B826,PageBottom!$A$2:$A$1000,0)),"",OFFSET(PageBottomReference,MATCH(B826,PageBottom!$A$2:$A$1000,0),5)/86400)</f>
        <v/>
      </c>
      <c r="S826" s="72" t="str">
        <f t="shared" ca="1" si="90"/>
        <v/>
      </c>
      <c r="T826" s="73" t="str">
        <f ca="1">IF(ISNA(MATCH(B826,Pages!$A$2:$A$1000,0)),"",OFFSET(PageReference,MATCH(B826,Pages!$A$2:$A$1000,0),3))</f>
        <v/>
      </c>
      <c r="U826" s="66" t="str">
        <f ca="1">IF(ISNA(MATCH(B826,Pages!$A$2:$A$1000,0)),"",OFFSET(PageReference,MATCH(B826,Pages!$A$2:$A$1000,0),1))</f>
        <v/>
      </c>
      <c r="V826" s="66" t="str">
        <f ca="1">IF(ISNA(MATCH(B826,Pages!$A$2:$A$1000,0)),"",OFFSET(PageReference,MATCH(B826,Pages!$A$2:$A$1000,0),2))</f>
        <v/>
      </c>
      <c r="W826" s="68" t="str">
        <f t="shared" si="86"/>
        <v/>
      </c>
      <c r="X826" s="68" t="str">
        <f ca="1">IF(ISNA(MATCH(B826,Pages!$A$2:$A$1000,0)),"",OFFSET(PageReference,MATCH(B826,Pages!$A$2:$A$1000,0),5)/100)</f>
        <v/>
      </c>
      <c r="Y826" s="68" t="str">
        <f ca="1">IF(ISNA(MATCH(B826,Pages!$A$2:$A$1000,0)),"",OFFSET(PageReference,MATCH(B826,Pages!$A$2:$A$1000,0),6)/100)</f>
        <v/>
      </c>
      <c r="Z826" s="70" t="str">
        <f ca="1">IF(ISNA(MATCH(B826,Pages!$A$2:$A$1000,0)),"",OFFSET(PageReference,MATCH(B826,Pages!$A$2:$A$1000,0),4)/86400)</f>
        <v/>
      </c>
    </row>
    <row r="827" spans="2:26" s="74" customFormat="1" ht="12.75" x14ac:dyDescent="0.2">
      <c r="B827" s="67" t="str">
        <f>IF(ISBLANK(Allowed!A813),"",Allowed!A813)</f>
        <v/>
      </c>
      <c r="C827" s="66" t="str">
        <f>IF(ISBLANK(Allowed!C813),"",Allowed!C813)</f>
        <v/>
      </c>
      <c r="D827" s="66" t="str">
        <f>IF(ISBLANK(Allowed!D813),"",Allowed!D813)</f>
        <v/>
      </c>
      <c r="E827" s="66" t="str">
        <f>IF(ISBLANK(Allowed!F813),"",Allowed!F813)</f>
        <v/>
      </c>
      <c r="F827" s="67" t="str">
        <f ca="1">IF(ISNA(MATCH(B827,Started!$A$2:$A$100,0)),"",OFFSET(StartedReference,MATCH(B827,Started!$A$2:$A$100,0),3))</f>
        <v/>
      </c>
      <c r="G827" s="68" t="str">
        <f t="shared" ca="1" si="84"/>
        <v/>
      </c>
      <c r="H827" s="69" t="str">
        <f ca="1">IF(ISNA(MATCH(B827,Started!$A$2:$A$1000,0)),"",OFFSET(StartedReference,MATCH(B827,Started!$A$2:$A$1000,0),5)/86400)</f>
        <v/>
      </c>
      <c r="I827" s="66" t="str">
        <f ca="1">IF(ISNA(MATCH(B827,Viewer!$A$2:$A$100,0)),"",OFFSET(ViewerReference,MATCH(B827,Viewer!$A$2:$A$100,0),3))</f>
        <v/>
      </c>
      <c r="J827" s="68" t="str">
        <f t="shared" ca="1" si="87"/>
        <v/>
      </c>
      <c r="K827" s="70" t="str">
        <f ca="1">IF(ISNA(MATCH(B827,Viewer!$A$2:$A$100,0)),"",OFFSET(ViewerReference,MATCH(B827,Viewer!$A$2:$A$100,0),5)/86400)</f>
        <v/>
      </c>
      <c r="L827" s="66" t="str">
        <f ca="1">IF(ISNA(MATCH(B827,Reader!$A$2:$A$100,0)),"",OFFSET(ReaderReference,MATCH(B827,Reader!$A$2:$A$100,0),3))</f>
        <v/>
      </c>
      <c r="M827" s="68" t="str">
        <f t="shared" ca="1" si="88"/>
        <v/>
      </c>
      <c r="N827" s="70" t="str">
        <f ca="1">IF(ISNA(MATCH(B827,Reader!$A$2:$A$100,0)),"",OFFSET(ReaderReference,MATCH(B827,Reader!$A$2:$A$100,0),5)/86400)</f>
        <v/>
      </c>
      <c r="O827" s="68" t="str">
        <f t="shared" ca="1" si="85"/>
        <v/>
      </c>
      <c r="P827" s="71" t="str">
        <f ca="1">IF(ISNA(MATCH(B827,PageBottom!$A$2:$A$1000,0)),"",OFFSET(PageBottomReference,MATCH(B827,PageBottom!$A$2:$A$1000,0),3))</f>
        <v/>
      </c>
      <c r="Q827" s="68" t="str">
        <f t="shared" ca="1" si="89"/>
        <v/>
      </c>
      <c r="R827" s="69" t="str">
        <f ca="1">IF(ISNA(MATCH(B827,PageBottom!$A$2:$A$1000,0)),"",OFFSET(PageBottomReference,MATCH(B827,PageBottom!$A$2:$A$1000,0),5)/86400)</f>
        <v/>
      </c>
      <c r="S827" s="72" t="str">
        <f t="shared" ca="1" si="90"/>
        <v/>
      </c>
      <c r="T827" s="73" t="str">
        <f ca="1">IF(ISNA(MATCH(B827,Pages!$A$2:$A$1000,0)),"",OFFSET(PageReference,MATCH(B827,Pages!$A$2:$A$1000,0),3))</f>
        <v/>
      </c>
      <c r="U827" s="66" t="str">
        <f ca="1">IF(ISNA(MATCH(B827,Pages!$A$2:$A$1000,0)),"",OFFSET(PageReference,MATCH(B827,Pages!$A$2:$A$1000,0),1))</f>
        <v/>
      </c>
      <c r="V827" s="66" t="str">
        <f ca="1">IF(ISNA(MATCH(B827,Pages!$A$2:$A$1000,0)),"",OFFSET(PageReference,MATCH(B827,Pages!$A$2:$A$1000,0),2))</f>
        <v/>
      </c>
      <c r="W827" s="68" t="str">
        <f t="shared" si="86"/>
        <v/>
      </c>
      <c r="X827" s="68" t="str">
        <f ca="1">IF(ISNA(MATCH(B827,Pages!$A$2:$A$1000,0)),"",OFFSET(PageReference,MATCH(B827,Pages!$A$2:$A$1000,0),5)/100)</f>
        <v/>
      </c>
      <c r="Y827" s="68" t="str">
        <f ca="1">IF(ISNA(MATCH(B827,Pages!$A$2:$A$1000,0)),"",OFFSET(PageReference,MATCH(B827,Pages!$A$2:$A$1000,0),6)/100)</f>
        <v/>
      </c>
      <c r="Z827" s="70" t="str">
        <f ca="1">IF(ISNA(MATCH(B827,Pages!$A$2:$A$1000,0)),"",OFFSET(PageReference,MATCH(B827,Pages!$A$2:$A$1000,0),4)/86400)</f>
        <v/>
      </c>
    </row>
    <row r="828" spans="2:26" s="74" customFormat="1" ht="12.75" x14ac:dyDescent="0.2">
      <c r="B828" s="67" t="str">
        <f>IF(ISBLANK(Allowed!A814),"",Allowed!A814)</f>
        <v/>
      </c>
      <c r="C828" s="66" t="str">
        <f>IF(ISBLANK(Allowed!C814),"",Allowed!C814)</f>
        <v/>
      </c>
      <c r="D828" s="66" t="str">
        <f>IF(ISBLANK(Allowed!D814),"",Allowed!D814)</f>
        <v/>
      </c>
      <c r="E828" s="66" t="str">
        <f>IF(ISBLANK(Allowed!F814),"",Allowed!F814)</f>
        <v/>
      </c>
      <c r="F828" s="67" t="str">
        <f ca="1">IF(ISNA(MATCH(B828,Started!$A$2:$A$100,0)),"",OFFSET(StartedReference,MATCH(B828,Started!$A$2:$A$100,0),3))</f>
        <v/>
      </c>
      <c r="G828" s="68" t="str">
        <f t="shared" ca="1" si="84"/>
        <v/>
      </c>
      <c r="H828" s="69" t="str">
        <f ca="1">IF(ISNA(MATCH(B828,Started!$A$2:$A$1000,0)),"",OFFSET(StartedReference,MATCH(B828,Started!$A$2:$A$1000,0),5)/86400)</f>
        <v/>
      </c>
      <c r="I828" s="66" t="str">
        <f ca="1">IF(ISNA(MATCH(B828,Viewer!$A$2:$A$100,0)),"",OFFSET(ViewerReference,MATCH(B828,Viewer!$A$2:$A$100,0),3))</f>
        <v/>
      </c>
      <c r="J828" s="68" t="str">
        <f t="shared" ca="1" si="87"/>
        <v/>
      </c>
      <c r="K828" s="70" t="str">
        <f ca="1">IF(ISNA(MATCH(B828,Viewer!$A$2:$A$100,0)),"",OFFSET(ViewerReference,MATCH(B828,Viewer!$A$2:$A$100,0),5)/86400)</f>
        <v/>
      </c>
      <c r="L828" s="66" t="str">
        <f ca="1">IF(ISNA(MATCH(B828,Reader!$A$2:$A$100,0)),"",OFFSET(ReaderReference,MATCH(B828,Reader!$A$2:$A$100,0),3))</f>
        <v/>
      </c>
      <c r="M828" s="68" t="str">
        <f t="shared" ca="1" si="88"/>
        <v/>
      </c>
      <c r="N828" s="70" t="str">
        <f ca="1">IF(ISNA(MATCH(B828,Reader!$A$2:$A$100,0)),"",OFFSET(ReaderReference,MATCH(B828,Reader!$A$2:$A$100,0),5)/86400)</f>
        <v/>
      </c>
      <c r="O828" s="68" t="str">
        <f t="shared" ca="1" si="85"/>
        <v/>
      </c>
      <c r="P828" s="71" t="str">
        <f ca="1">IF(ISNA(MATCH(B828,PageBottom!$A$2:$A$1000,0)),"",OFFSET(PageBottomReference,MATCH(B828,PageBottom!$A$2:$A$1000,0),3))</f>
        <v/>
      </c>
      <c r="Q828" s="68" t="str">
        <f t="shared" ca="1" si="89"/>
        <v/>
      </c>
      <c r="R828" s="69" t="str">
        <f ca="1">IF(ISNA(MATCH(B828,PageBottom!$A$2:$A$1000,0)),"",OFFSET(PageBottomReference,MATCH(B828,PageBottom!$A$2:$A$1000,0),5)/86400)</f>
        <v/>
      </c>
      <c r="S828" s="72" t="str">
        <f t="shared" ca="1" si="90"/>
        <v/>
      </c>
      <c r="T828" s="73" t="str">
        <f ca="1">IF(ISNA(MATCH(B828,Pages!$A$2:$A$1000,0)),"",OFFSET(PageReference,MATCH(B828,Pages!$A$2:$A$1000,0),3))</f>
        <v/>
      </c>
      <c r="U828" s="66" t="str">
        <f ca="1">IF(ISNA(MATCH(B828,Pages!$A$2:$A$1000,0)),"",OFFSET(PageReference,MATCH(B828,Pages!$A$2:$A$1000,0),1))</f>
        <v/>
      </c>
      <c r="V828" s="66" t="str">
        <f ca="1">IF(ISNA(MATCH(B828,Pages!$A$2:$A$1000,0)),"",OFFSET(PageReference,MATCH(B828,Pages!$A$2:$A$1000,0),2))</f>
        <v/>
      </c>
      <c r="W828" s="68" t="str">
        <f t="shared" si="86"/>
        <v/>
      </c>
      <c r="X828" s="68" t="str">
        <f ca="1">IF(ISNA(MATCH(B828,Pages!$A$2:$A$1000,0)),"",OFFSET(PageReference,MATCH(B828,Pages!$A$2:$A$1000,0),5)/100)</f>
        <v/>
      </c>
      <c r="Y828" s="68" t="str">
        <f ca="1">IF(ISNA(MATCH(B828,Pages!$A$2:$A$1000,0)),"",OFFSET(PageReference,MATCH(B828,Pages!$A$2:$A$1000,0),6)/100)</f>
        <v/>
      </c>
      <c r="Z828" s="70" t="str">
        <f ca="1">IF(ISNA(MATCH(B828,Pages!$A$2:$A$1000,0)),"",OFFSET(PageReference,MATCH(B828,Pages!$A$2:$A$1000,0),4)/86400)</f>
        <v/>
      </c>
    </row>
    <row r="829" spans="2:26" s="74" customFormat="1" ht="12.75" x14ac:dyDescent="0.2">
      <c r="B829" s="67" t="str">
        <f>IF(ISBLANK(Allowed!A815),"",Allowed!A815)</f>
        <v/>
      </c>
      <c r="C829" s="66" t="str">
        <f>IF(ISBLANK(Allowed!C815),"",Allowed!C815)</f>
        <v/>
      </c>
      <c r="D829" s="66" t="str">
        <f>IF(ISBLANK(Allowed!D815),"",Allowed!D815)</f>
        <v/>
      </c>
      <c r="E829" s="66" t="str">
        <f>IF(ISBLANK(Allowed!F815),"",Allowed!F815)</f>
        <v/>
      </c>
      <c r="F829" s="67" t="str">
        <f ca="1">IF(ISNA(MATCH(B829,Started!$A$2:$A$100,0)),"",OFFSET(StartedReference,MATCH(B829,Started!$A$2:$A$100,0),3))</f>
        <v/>
      </c>
      <c r="G829" s="68" t="str">
        <f t="shared" ca="1" si="84"/>
        <v/>
      </c>
      <c r="H829" s="69" t="str">
        <f ca="1">IF(ISNA(MATCH(B829,Started!$A$2:$A$1000,0)),"",OFFSET(StartedReference,MATCH(B829,Started!$A$2:$A$1000,0),5)/86400)</f>
        <v/>
      </c>
      <c r="I829" s="66" t="str">
        <f ca="1">IF(ISNA(MATCH(B829,Viewer!$A$2:$A$100,0)),"",OFFSET(ViewerReference,MATCH(B829,Viewer!$A$2:$A$100,0),3))</f>
        <v/>
      </c>
      <c r="J829" s="68" t="str">
        <f t="shared" ca="1" si="87"/>
        <v/>
      </c>
      <c r="K829" s="70" t="str">
        <f ca="1">IF(ISNA(MATCH(B829,Viewer!$A$2:$A$100,0)),"",OFFSET(ViewerReference,MATCH(B829,Viewer!$A$2:$A$100,0),5)/86400)</f>
        <v/>
      </c>
      <c r="L829" s="66" t="str">
        <f ca="1">IF(ISNA(MATCH(B829,Reader!$A$2:$A$100,0)),"",OFFSET(ReaderReference,MATCH(B829,Reader!$A$2:$A$100,0),3))</f>
        <v/>
      </c>
      <c r="M829" s="68" t="str">
        <f t="shared" ca="1" si="88"/>
        <v/>
      </c>
      <c r="N829" s="70" t="str">
        <f ca="1">IF(ISNA(MATCH(B829,Reader!$A$2:$A$100,0)),"",OFFSET(ReaderReference,MATCH(B829,Reader!$A$2:$A$100,0),5)/86400)</f>
        <v/>
      </c>
      <c r="O829" s="68" t="str">
        <f t="shared" ca="1" si="85"/>
        <v/>
      </c>
      <c r="P829" s="71" t="str">
        <f ca="1">IF(ISNA(MATCH(B829,PageBottom!$A$2:$A$1000,0)),"",OFFSET(PageBottomReference,MATCH(B829,PageBottom!$A$2:$A$1000,0),3))</f>
        <v/>
      </c>
      <c r="Q829" s="68" t="str">
        <f t="shared" ca="1" si="89"/>
        <v/>
      </c>
      <c r="R829" s="69" t="str">
        <f ca="1">IF(ISNA(MATCH(B829,PageBottom!$A$2:$A$1000,0)),"",OFFSET(PageBottomReference,MATCH(B829,PageBottom!$A$2:$A$1000,0),5)/86400)</f>
        <v/>
      </c>
      <c r="S829" s="72" t="str">
        <f t="shared" ca="1" si="90"/>
        <v/>
      </c>
      <c r="T829" s="73" t="str">
        <f ca="1">IF(ISNA(MATCH(B829,Pages!$A$2:$A$1000,0)),"",OFFSET(PageReference,MATCH(B829,Pages!$A$2:$A$1000,0),3))</f>
        <v/>
      </c>
      <c r="U829" s="66" t="str">
        <f ca="1">IF(ISNA(MATCH(B829,Pages!$A$2:$A$1000,0)),"",OFFSET(PageReference,MATCH(B829,Pages!$A$2:$A$1000,0),1))</f>
        <v/>
      </c>
      <c r="V829" s="66" t="str">
        <f ca="1">IF(ISNA(MATCH(B829,Pages!$A$2:$A$1000,0)),"",OFFSET(PageReference,MATCH(B829,Pages!$A$2:$A$1000,0),2))</f>
        <v/>
      </c>
      <c r="W829" s="68" t="str">
        <f t="shared" si="86"/>
        <v/>
      </c>
      <c r="X829" s="68" t="str">
        <f ca="1">IF(ISNA(MATCH(B829,Pages!$A$2:$A$1000,0)),"",OFFSET(PageReference,MATCH(B829,Pages!$A$2:$A$1000,0),5)/100)</f>
        <v/>
      </c>
      <c r="Y829" s="68" t="str">
        <f ca="1">IF(ISNA(MATCH(B829,Pages!$A$2:$A$1000,0)),"",OFFSET(PageReference,MATCH(B829,Pages!$A$2:$A$1000,0),6)/100)</f>
        <v/>
      </c>
      <c r="Z829" s="70" t="str">
        <f ca="1">IF(ISNA(MATCH(B829,Pages!$A$2:$A$1000,0)),"",OFFSET(PageReference,MATCH(B829,Pages!$A$2:$A$1000,0),4)/86400)</f>
        <v/>
      </c>
    </row>
    <row r="830" spans="2:26" s="74" customFormat="1" ht="12.75" x14ac:dyDescent="0.2">
      <c r="B830" s="67" t="str">
        <f>IF(ISBLANK(Allowed!A816),"",Allowed!A816)</f>
        <v/>
      </c>
      <c r="C830" s="66" t="str">
        <f>IF(ISBLANK(Allowed!C816),"",Allowed!C816)</f>
        <v/>
      </c>
      <c r="D830" s="66" t="str">
        <f>IF(ISBLANK(Allowed!D816),"",Allowed!D816)</f>
        <v/>
      </c>
      <c r="E830" s="66" t="str">
        <f>IF(ISBLANK(Allowed!F816),"",Allowed!F816)</f>
        <v/>
      </c>
      <c r="F830" s="67" t="str">
        <f ca="1">IF(ISNA(MATCH(B830,Started!$A$2:$A$100,0)),"",OFFSET(StartedReference,MATCH(B830,Started!$A$2:$A$100,0),3))</f>
        <v/>
      </c>
      <c r="G830" s="68" t="str">
        <f t="shared" ca="1" si="84"/>
        <v/>
      </c>
      <c r="H830" s="69" t="str">
        <f ca="1">IF(ISNA(MATCH(B830,Started!$A$2:$A$1000,0)),"",OFFSET(StartedReference,MATCH(B830,Started!$A$2:$A$1000,0),5)/86400)</f>
        <v/>
      </c>
      <c r="I830" s="66" t="str">
        <f ca="1">IF(ISNA(MATCH(B830,Viewer!$A$2:$A$100,0)),"",OFFSET(ViewerReference,MATCH(B830,Viewer!$A$2:$A$100,0),3))</f>
        <v/>
      </c>
      <c r="J830" s="68" t="str">
        <f t="shared" ca="1" si="87"/>
        <v/>
      </c>
      <c r="K830" s="70" t="str">
        <f ca="1">IF(ISNA(MATCH(B830,Viewer!$A$2:$A$100,0)),"",OFFSET(ViewerReference,MATCH(B830,Viewer!$A$2:$A$100,0),5)/86400)</f>
        <v/>
      </c>
      <c r="L830" s="66" t="str">
        <f ca="1">IF(ISNA(MATCH(B830,Reader!$A$2:$A$100,0)),"",OFFSET(ReaderReference,MATCH(B830,Reader!$A$2:$A$100,0),3))</f>
        <v/>
      </c>
      <c r="M830" s="68" t="str">
        <f t="shared" ca="1" si="88"/>
        <v/>
      </c>
      <c r="N830" s="70" t="str">
        <f ca="1">IF(ISNA(MATCH(B830,Reader!$A$2:$A$100,0)),"",OFFSET(ReaderReference,MATCH(B830,Reader!$A$2:$A$100,0),5)/86400)</f>
        <v/>
      </c>
      <c r="O830" s="68" t="str">
        <f t="shared" ca="1" si="85"/>
        <v/>
      </c>
      <c r="P830" s="71" t="str">
        <f ca="1">IF(ISNA(MATCH(B830,PageBottom!$A$2:$A$1000,0)),"",OFFSET(PageBottomReference,MATCH(B830,PageBottom!$A$2:$A$1000,0),3))</f>
        <v/>
      </c>
      <c r="Q830" s="68" t="str">
        <f t="shared" ca="1" si="89"/>
        <v/>
      </c>
      <c r="R830" s="69" t="str">
        <f ca="1">IF(ISNA(MATCH(B830,PageBottom!$A$2:$A$1000,0)),"",OFFSET(PageBottomReference,MATCH(B830,PageBottom!$A$2:$A$1000,0),5)/86400)</f>
        <v/>
      </c>
      <c r="S830" s="72" t="str">
        <f t="shared" ca="1" si="90"/>
        <v/>
      </c>
      <c r="T830" s="73" t="str">
        <f ca="1">IF(ISNA(MATCH(B830,Pages!$A$2:$A$1000,0)),"",OFFSET(PageReference,MATCH(B830,Pages!$A$2:$A$1000,0),3))</f>
        <v/>
      </c>
      <c r="U830" s="66" t="str">
        <f ca="1">IF(ISNA(MATCH(B830,Pages!$A$2:$A$1000,0)),"",OFFSET(PageReference,MATCH(B830,Pages!$A$2:$A$1000,0),1))</f>
        <v/>
      </c>
      <c r="V830" s="66" t="str">
        <f ca="1">IF(ISNA(MATCH(B830,Pages!$A$2:$A$1000,0)),"",OFFSET(PageReference,MATCH(B830,Pages!$A$2:$A$1000,0),2))</f>
        <v/>
      </c>
      <c r="W830" s="68" t="str">
        <f t="shared" si="86"/>
        <v/>
      </c>
      <c r="X830" s="68" t="str">
        <f ca="1">IF(ISNA(MATCH(B830,Pages!$A$2:$A$1000,0)),"",OFFSET(PageReference,MATCH(B830,Pages!$A$2:$A$1000,0),5)/100)</f>
        <v/>
      </c>
      <c r="Y830" s="68" t="str">
        <f ca="1">IF(ISNA(MATCH(B830,Pages!$A$2:$A$1000,0)),"",OFFSET(PageReference,MATCH(B830,Pages!$A$2:$A$1000,0),6)/100)</f>
        <v/>
      </c>
      <c r="Z830" s="70" t="str">
        <f ca="1">IF(ISNA(MATCH(B830,Pages!$A$2:$A$1000,0)),"",OFFSET(PageReference,MATCH(B830,Pages!$A$2:$A$1000,0),4)/86400)</f>
        <v/>
      </c>
    </row>
    <row r="831" spans="2:26" s="74" customFormat="1" ht="12.75" x14ac:dyDescent="0.2">
      <c r="B831" s="67" t="str">
        <f>IF(ISBLANK(Allowed!A817),"",Allowed!A817)</f>
        <v/>
      </c>
      <c r="C831" s="66" t="str">
        <f>IF(ISBLANK(Allowed!C817),"",Allowed!C817)</f>
        <v/>
      </c>
      <c r="D831" s="66" t="str">
        <f>IF(ISBLANK(Allowed!D817),"",Allowed!D817)</f>
        <v/>
      </c>
      <c r="E831" s="66" t="str">
        <f>IF(ISBLANK(Allowed!F817),"",Allowed!F817)</f>
        <v/>
      </c>
      <c r="F831" s="67" t="str">
        <f ca="1">IF(ISNA(MATCH(B831,Started!$A$2:$A$100,0)),"",OFFSET(StartedReference,MATCH(B831,Started!$A$2:$A$100,0),3))</f>
        <v/>
      </c>
      <c r="G831" s="68" t="str">
        <f t="shared" ca="1" si="84"/>
        <v/>
      </c>
      <c r="H831" s="69" t="str">
        <f ca="1">IF(ISNA(MATCH(B831,Started!$A$2:$A$1000,0)),"",OFFSET(StartedReference,MATCH(B831,Started!$A$2:$A$1000,0),5)/86400)</f>
        <v/>
      </c>
      <c r="I831" s="66" t="str">
        <f ca="1">IF(ISNA(MATCH(B831,Viewer!$A$2:$A$100,0)),"",OFFSET(ViewerReference,MATCH(B831,Viewer!$A$2:$A$100,0),3))</f>
        <v/>
      </c>
      <c r="J831" s="68" t="str">
        <f t="shared" ca="1" si="87"/>
        <v/>
      </c>
      <c r="K831" s="70" t="str">
        <f ca="1">IF(ISNA(MATCH(B831,Viewer!$A$2:$A$100,0)),"",OFFSET(ViewerReference,MATCH(B831,Viewer!$A$2:$A$100,0),5)/86400)</f>
        <v/>
      </c>
      <c r="L831" s="66" t="str">
        <f ca="1">IF(ISNA(MATCH(B831,Reader!$A$2:$A$100,0)),"",OFFSET(ReaderReference,MATCH(B831,Reader!$A$2:$A$100,0),3))</f>
        <v/>
      </c>
      <c r="M831" s="68" t="str">
        <f t="shared" ca="1" si="88"/>
        <v/>
      </c>
      <c r="N831" s="70" t="str">
        <f ca="1">IF(ISNA(MATCH(B831,Reader!$A$2:$A$100,0)),"",OFFSET(ReaderReference,MATCH(B831,Reader!$A$2:$A$100,0),5)/86400)</f>
        <v/>
      </c>
      <c r="O831" s="68" t="str">
        <f t="shared" ca="1" si="85"/>
        <v/>
      </c>
      <c r="P831" s="71" t="str">
        <f ca="1">IF(ISNA(MATCH(B831,PageBottom!$A$2:$A$1000,0)),"",OFFSET(PageBottomReference,MATCH(B831,PageBottom!$A$2:$A$1000,0),3))</f>
        <v/>
      </c>
      <c r="Q831" s="68" t="str">
        <f t="shared" ca="1" si="89"/>
        <v/>
      </c>
      <c r="R831" s="69" t="str">
        <f ca="1">IF(ISNA(MATCH(B831,PageBottom!$A$2:$A$1000,0)),"",OFFSET(PageBottomReference,MATCH(B831,PageBottom!$A$2:$A$1000,0),5)/86400)</f>
        <v/>
      </c>
      <c r="S831" s="72" t="str">
        <f t="shared" ca="1" si="90"/>
        <v/>
      </c>
      <c r="T831" s="73" t="str">
        <f ca="1">IF(ISNA(MATCH(B831,Pages!$A$2:$A$1000,0)),"",OFFSET(PageReference,MATCH(B831,Pages!$A$2:$A$1000,0),3))</f>
        <v/>
      </c>
      <c r="U831" s="66" t="str">
        <f ca="1">IF(ISNA(MATCH(B831,Pages!$A$2:$A$1000,0)),"",OFFSET(PageReference,MATCH(B831,Pages!$A$2:$A$1000,0),1))</f>
        <v/>
      </c>
      <c r="V831" s="66" t="str">
        <f ca="1">IF(ISNA(MATCH(B831,Pages!$A$2:$A$1000,0)),"",OFFSET(PageReference,MATCH(B831,Pages!$A$2:$A$1000,0),2))</f>
        <v/>
      </c>
      <c r="W831" s="68" t="str">
        <f t="shared" si="86"/>
        <v/>
      </c>
      <c r="X831" s="68" t="str">
        <f ca="1">IF(ISNA(MATCH(B831,Pages!$A$2:$A$1000,0)),"",OFFSET(PageReference,MATCH(B831,Pages!$A$2:$A$1000,0),5)/100)</f>
        <v/>
      </c>
      <c r="Y831" s="68" t="str">
        <f ca="1">IF(ISNA(MATCH(B831,Pages!$A$2:$A$1000,0)),"",OFFSET(PageReference,MATCH(B831,Pages!$A$2:$A$1000,0),6)/100)</f>
        <v/>
      </c>
      <c r="Z831" s="70" t="str">
        <f ca="1">IF(ISNA(MATCH(B831,Pages!$A$2:$A$1000,0)),"",OFFSET(PageReference,MATCH(B831,Pages!$A$2:$A$1000,0),4)/86400)</f>
        <v/>
      </c>
    </row>
    <row r="832" spans="2:26" s="74" customFormat="1" ht="12.75" x14ac:dyDescent="0.2">
      <c r="B832" s="67" t="str">
        <f>IF(ISBLANK(Allowed!A818),"",Allowed!A818)</f>
        <v/>
      </c>
      <c r="C832" s="66" t="str">
        <f>IF(ISBLANK(Allowed!C818),"",Allowed!C818)</f>
        <v/>
      </c>
      <c r="D832" s="66" t="str">
        <f>IF(ISBLANK(Allowed!D818),"",Allowed!D818)</f>
        <v/>
      </c>
      <c r="E832" s="66" t="str">
        <f>IF(ISBLANK(Allowed!F818),"",Allowed!F818)</f>
        <v/>
      </c>
      <c r="F832" s="67" t="str">
        <f ca="1">IF(ISNA(MATCH(B832,Started!$A$2:$A$100,0)),"",OFFSET(StartedReference,MATCH(B832,Started!$A$2:$A$100,0),3))</f>
        <v/>
      </c>
      <c r="G832" s="68" t="str">
        <f t="shared" ca="1" si="84"/>
        <v/>
      </c>
      <c r="H832" s="69" t="str">
        <f ca="1">IF(ISNA(MATCH(B832,Started!$A$2:$A$1000,0)),"",OFFSET(StartedReference,MATCH(B832,Started!$A$2:$A$1000,0),5)/86400)</f>
        <v/>
      </c>
      <c r="I832" s="66" t="str">
        <f ca="1">IF(ISNA(MATCH(B832,Viewer!$A$2:$A$100,0)),"",OFFSET(ViewerReference,MATCH(B832,Viewer!$A$2:$A$100,0),3))</f>
        <v/>
      </c>
      <c r="J832" s="68" t="str">
        <f t="shared" ca="1" si="87"/>
        <v/>
      </c>
      <c r="K832" s="70" t="str">
        <f ca="1">IF(ISNA(MATCH(B832,Viewer!$A$2:$A$100,0)),"",OFFSET(ViewerReference,MATCH(B832,Viewer!$A$2:$A$100,0),5)/86400)</f>
        <v/>
      </c>
      <c r="L832" s="66" t="str">
        <f ca="1">IF(ISNA(MATCH(B832,Reader!$A$2:$A$100,0)),"",OFFSET(ReaderReference,MATCH(B832,Reader!$A$2:$A$100,0),3))</f>
        <v/>
      </c>
      <c r="M832" s="68" t="str">
        <f t="shared" ca="1" si="88"/>
        <v/>
      </c>
      <c r="N832" s="70" t="str">
        <f ca="1">IF(ISNA(MATCH(B832,Reader!$A$2:$A$100,0)),"",OFFSET(ReaderReference,MATCH(B832,Reader!$A$2:$A$100,0),5)/86400)</f>
        <v/>
      </c>
      <c r="O832" s="68" t="str">
        <f t="shared" ca="1" si="85"/>
        <v/>
      </c>
      <c r="P832" s="71" t="str">
        <f ca="1">IF(ISNA(MATCH(B832,PageBottom!$A$2:$A$1000,0)),"",OFFSET(PageBottomReference,MATCH(B832,PageBottom!$A$2:$A$1000,0),3))</f>
        <v/>
      </c>
      <c r="Q832" s="68" t="str">
        <f t="shared" ca="1" si="89"/>
        <v/>
      </c>
      <c r="R832" s="69" t="str">
        <f ca="1">IF(ISNA(MATCH(B832,PageBottom!$A$2:$A$1000,0)),"",OFFSET(PageBottomReference,MATCH(B832,PageBottom!$A$2:$A$1000,0),5)/86400)</f>
        <v/>
      </c>
      <c r="S832" s="72" t="str">
        <f t="shared" ca="1" si="90"/>
        <v/>
      </c>
      <c r="T832" s="73" t="str">
        <f ca="1">IF(ISNA(MATCH(B832,Pages!$A$2:$A$1000,0)),"",OFFSET(PageReference,MATCH(B832,Pages!$A$2:$A$1000,0),3))</f>
        <v/>
      </c>
      <c r="U832" s="66" t="str">
        <f ca="1">IF(ISNA(MATCH(B832,Pages!$A$2:$A$1000,0)),"",OFFSET(PageReference,MATCH(B832,Pages!$A$2:$A$1000,0),1))</f>
        <v/>
      </c>
      <c r="V832" s="66" t="str">
        <f ca="1">IF(ISNA(MATCH(B832,Pages!$A$2:$A$1000,0)),"",OFFSET(PageReference,MATCH(B832,Pages!$A$2:$A$1000,0),2))</f>
        <v/>
      </c>
      <c r="W832" s="68" t="str">
        <f t="shared" si="86"/>
        <v/>
      </c>
      <c r="X832" s="68" t="str">
        <f ca="1">IF(ISNA(MATCH(B832,Pages!$A$2:$A$1000,0)),"",OFFSET(PageReference,MATCH(B832,Pages!$A$2:$A$1000,0),5)/100)</f>
        <v/>
      </c>
      <c r="Y832" s="68" t="str">
        <f ca="1">IF(ISNA(MATCH(B832,Pages!$A$2:$A$1000,0)),"",OFFSET(PageReference,MATCH(B832,Pages!$A$2:$A$1000,0),6)/100)</f>
        <v/>
      </c>
      <c r="Z832" s="70" t="str">
        <f ca="1">IF(ISNA(MATCH(B832,Pages!$A$2:$A$1000,0)),"",OFFSET(PageReference,MATCH(B832,Pages!$A$2:$A$1000,0),4)/86400)</f>
        <v/>
      </c>
    </row>
    <row r="833" spans="2:26" s="74" customFormat="1" ht="12.75" x14ac:dyDescent="0.2">
      <c r="B833" s="67" t="str">
        <f>IF(ISBLANK(Allowed!A819),"",Allowed!A819)</f>
        <v/>
      </c>
      <c r="C833" s="66" t="str">
        <f>IF(ISBLANK(Allowed!C819),"",Allowed!C819)</f>
        <v/>
      </c>
      <c r="D833" s="66" t="str">
        <f>IF(ISBLANK(Allowed!D819),"",Allowed!D819)</f>
        <v/>
      </c>
      <c r="E833" s="66" t="str">
        <f>IF(ISBLANK(Allowed!F819),"",Allowed!F819)</f>
        <v/>
      </c>
      <c r="F833" s="67" t="str">
        <f ca="1">IF(ISNA(MATCH(B833,Started!$A$2:$A$100,0)),"",OFFSET(StartedReference,MATCH(B833,Started!$A$2:$A$100,0),3))</f>
        <v/>
      </c>
      <c r="G833" s="68" t="str">
        <f t="shared" ca="1" si="84"/>
        <v/>
      </c>
      <c r="H833" s="69" t="str">
        <f ca="1">IF(ISNA(MATCH(B833,Started!$A$2:$A$1000,0)),"",OFFSET(StartedReference,MATCH(B833,Started!$A$2:$A$1000,0),5)/86400)</f>
        <v/>
      </c>
      <c r="I833" s="66" t="str">
        <f ca="1">IF(ISNA(MATCH(B833,Viewer!$A$2:$A$100,0)),"",OFFSET(ViewerReference,MATCH(B833,Viewer!$A$2:$A$100,0),3))</f>
        <v/>
      </c>
      <c r="J833" s="68" t="str">
        <f t="shared" ca="1" si="87"/>
        <v/>
      </c>
      <c r="K833" s="70" t="str">
        <f ca="1">IF(ISNA(MATCH(B833,Viewer!$A$2:$A$100,0)),"",OFFSET(ViewerReference,MATCH(B833,Viewer!$A$2:$A$100,0),5)/86400)</f>
        <v/>
      </c>
      <c r="L833" s="66" t="str">
        <f ca="1">IF(ISNA(MATCH(B833,Reader!$A$2:$A$100,0)),"",OFFSET(ReaderReference,MATCH(B833,Reader!$A$2:$A$100,0),3))</f>
        <v/>
      </c>
      <c r="M833" s="68" t="str">
        <f t="shared" ca="1" si="88"/>
        <v/>
      </c>
      <c r="N833" s="70" t="str">
        <f ca="1">IF(ISNA(MATCH(B833,Reader!$A$2:$A$100,0)),"",OFFSET(ReaderReference,MATCH(B833,Reader!$A$2:$A$100,0),5)/86400)</f>
        <v/>
      </c>
      <c r="O833" s="68" t="str">
        <f t="shared" ca="1" si="85"/>
        <v/>
      </c>
      <c r="P833" s="71" t="str">
        <f ca="1">IF(ISNA(MATCH(B833,PageBottom!$A$2:$A$1000,0)),"",OFFSET(PageBottomReference,MATCH(B833,PageBottom!$A$2:$A$1000,0),3))</f>
        <v/>
      </c>
      <c r="Q833" s="68" t="str">
        <f t="shared" ca="1" si="89"/>
        <v/>
      </c>
      <c r="R833" s="69" t="str">
        <f ca="1">IF(ISNA(MATCH(B833,PageBottom!$A$2:$A$1000,0)),"",OFFSET(PageBottomReference,MATCH(B833,PageBottom!$A$2:$A$1000,0),5)/86400)</f>
        <v/>
      </c>
      <c r="S833" s="72" t="str">
        <f t="shared" ca="1" si="90"/>
        <v/>
      </c>
      <c r="T833" s="73" t="str">
        <f ca="1">IF(ISNA(MATCH(B833,Pages!$A$2:$A$1000,0)),"",OFFSET(PageReference,MATCH(B833,Pages!$A$2:$A$1000,0),3))</f>
        <v/>
      </c>
      <c r="U833" s="66" t="str">
        <f ca="1">IF(ISNA(MATCH(B833,Pages!$A$2:$A$1000,0)),"",OFFSET(PageReference,MATCH(B833,Pages!$A$2:$A$1000,0),1))</f>
        <v/>
      </c>
      <c r="V833" s="66" t="str">
        <f ca="1">IF(ISNA(MATCH(B833,Pages!$A$2:$A$1000,0)),"",OFFSET(PageReference,MATCH(B833,Pages!$A$2:$A$1000,0),2))</f>
        <v/>
      </c>
      <c r="W833" s="68" t="str">
        <f t="shared" si="86"/>
        <v/>
      </c>
      <c r="X833" s="68" t="str">
        <f ca="1">IF(ISNA(MATCH(B833,Pages!$A$2:$A$1000,0)),"",OFFSET(PageReference,MATCH(B833,Pages!$A$2:$A$1000,0),5)/100)</f>
        <v/>
      </c>
      <c r="Y833" s="68" t="str">
        <f ca="1">IF(ISNA(MATCH(B833,Pages!$A$2:$A$1000,0)),"",OFFSET(PageReference,MATCH(B833,Pages!$A$2:$A$1000,0),6)/100)</f>
        <v/>
      </c>
      <c r="Z833" s="70" t="str">
        <f ca="1">IF(ISNA(MATCH(B833,Pages!$A$2:$A$1000,0)),"",OFFSET(PageReference,MATCH(B833,Pages!$A$2:$A$1000,0),4)/86400)</f>
        <v/>
      </c>
    </row>
    <row r="834" spans="2:26" s="74" customFormat="1" ht="12.75" x14ac:dyDescent="0.2">
      <c r="B834" s="67" t="str">
        <f>IF(ISBLANK(Allowed!A820),"",Allowed!A820)</f>
        <v/>
      </c>
      <c r="C834" s="66" t="str">
        <f>IF(ISBLANK(Allowed!C820),"",Allowed!C820)</f>
        <v/>
      </c>
      <c r="D834" s="66" t="str">
        <f>IF(ISBLANK(Allowed!D820),"",Allowed!D820)</f>
        <v/>
      </c>
      <c r="E834" s="66" t="str">
        <f>IF(ISBLANK(Allowed!F820),"",Allowed!F820)</f>
        <v/>
      </c>
      <c r="F834" s="67" t="str">
        <f ca="1">IF(ISNA(MATCH(B834,Started!$A$2:$A$100,0)),"",OFFSET(StartedReference,MATCH(B834,Started!$A$2:$A$100,0),3))</f>
        <v/>
      </c>
      <c r="G834" s="68" t="str">
        <f t="shared" ca="1" si="84"/>
        <v/>
      </c>
      <c r="H834" s="69" t="str">
        <f ca="1">IF(ISNA(MATCH(B834,Started!$A$2:$A$1000,0)),"",OFFSET(StartedReference,MATCH(B834,Started!$A$2:$A$1000,0),5)/86400)</f>
        <v/>
      </c>
      <c r="I834" s="66" t="str">
        <f ca="1">IF(ISNA(MATCH(B834,Viewer!$A$2:$A$100,0)),"",OFFSET(ViewerReference,MATCH(B834,Viewer!$A$2:$A$100,0),3))</f>
        <v/>
      </c>
      <c r="J834" s="68" t="str">
        <f t="shared" ca="1" si="87"/>
        <v/>
      </c>
      <c r="K834" s="70" t="str">
        <f ca="1">IF(ISNA(MATCH(B834,Viewer!$A$2:$A$100,0)),"",OFFSET(ViewerReference,MATCH(B834,Viewer!$A$2:$A$100,0),5)/86400)</f>
        <v/>
      </c>
      <c r="L834" s="66" t="str">
        <f ca="1">IF(ISNA(MATCH(B834,Reader!$A$2:$A$100,0)),"",OFFSET(ReaderReference,MATCH(B834,Reader!$A$2:$A$100,0),3))</f>
        <v/>
      </c>
      <c r="M834" s="68" t="str">
        <f t="shared" ca="1" si="88"/>
        <v/>
      </c>
      <c r="N834" s="70" t="str">
        <f ca="1">IF(ISNA(MATCH(B834,Reader!$A$2:$A$100,0)),"",OFFSET(ReaderReference,MATCH(B834,Reader!$A$2:$A$100,0),5)/86400)</f>
        <v/>
      </c>
      <c r="O834" s="68" t="str">
        <f t="shared" ca="1" si="85"/>
        <v/>
      </c>
      <c r="P834" s="71" t="str">
        <f ca="1">IF(ISNA(MATCH(B834,PageBottom!$A$2:$A$1000,0)),"",OFFSET(PageBottomReference,MATCH(B834,PageBottom!$A$2:$A$1000,0),3))</f>
        <v/>
      </c>
      <c r="Q834" s="68" t="str">
        <f t="shared" ca="1" si="89"/>
        <v/>
      </c>
      <c r="R834" s="69" t="str">
        <f ca="1">IF(ISNA(MATCH(B834,PageBottom!$A$2:$A$1000,0)),"",OFFSET(PageBottomReference,MATCH(B834,PageBottom!$A$2:$A$1000,0),5)/86400)</f>
        <v/>
      </c>
      <c r="S834" s="72" t="str">
        <f t="shared" ca="1" si="90"/>
        <v/>
      </c>
      <c r="T834" s="73" t="str">
        <f ca="1">IF(ISNA(MATCH(B834,Pages!$A$2:$A$1000,0)),"",OFFSET(PageReference,MATCH(B834,Pages!$A$2:$A$1000,0),3))</f>
        <v/>
      </c>
      <c r="U834" s="66" t="str">
        <f ca="1">IF(ISNA(MATCH(B834,Pages!$A$2:$A$1000,0)),"",OFFSET(PageReference,MATCH(B834,Pages!$A$2:$A$1000,0),1))</f>
        <v/>
      </c>
      <c r="V834" s="66" t="str">
        <f ca="1">IF(ISNA(MATCH(B834,Pages!$A$2:$A$1000,0)),"",OFFSET(PageReference,MATCH(B834,Pages!$A$2:$A$1000,0),2))</f>
        <v/>
      </c>
      <c r="W834" s="68" t="str">
        <f t="shared" si="86"/>
        <v/>
      </c>
      <c r="X834" s="68" t="str">
        <f ca="1">IF(ISNA(MATCH(B834,Pages!$A$2:$A$1000,0)),"",OFFSET(PageReference,MATCH(B834,Pages!$A$2:$A$1000,0),5)/100)</f>
        <v/>
      </c>
      <c r="Y834" s="68" t="str">
        <f ca="1">IF(ISNA(MATCH(B834,Pages!$A$2:$A$1000,0)),"",OFFSET(PageReference,MATCH(B834,Pages!$A$2:$A$1000,0),6)/100)</f>
        <v/>
      </c>
      <c r="Z834" s="70" t="str">
        <f ca="1">IF(ISNA(MATCH(B834,Pages!$A$2:$A$1000,0)),"",OFFSET(PageReference,MATCH(B834,Pages!$A$2:$A$1000,0),4)/86400)</f>
        <v/>
      </c>
    </row>
    <row r="835" spans="2:26" s="74" customFormat="1" ht="12.75" x14ac:dyDescent="0.2">
      <c r="B835" s="67" t="str">
        <f>IF(ISBLANK(Allowed!A821),"",Allowed!A821)</f>
        <v/>
      </c>
      <c r="C835" s="66" t="str">
        <f>IF(ISBLANK(Allowed!C821),"",Allowed!C821)</f>
        <v/>
      </c>
      <c r="D835" s="66" t="str">
        <f>IF(ISBLANK(Allowed!D821),"",Allowed!D821)</f>
        <v/>
      </c>
      <c r="E835" s="66" t="str">
        <f>IF(ISBLANK(Allowed!F821),"",Allowed!F821)</f>
        <v/>
      </c>
      <c r="F835" s="67" t="str">
        <f ca="1">IF(ISNA(MATCH(B835,Started!$A$2:$A$100,0)),"",OFFSET(StartedReference,MATCH(B835,Started!$A$2:$A$100,0),3))</f>
        <v/>
      </c>
      <c r="G835" s="68" t="str">
        <f t="shared" ca="1" si="84"/>
        <v/>
      </c>
      <c r="H835" s="69" t="str">
        <f ca="1">IF(ISNA(MATCH(B835,Started!$A$2:$A$1000,0)),"",OFFSET(StartedReference,MATCH(B835,Started!$A$2:$A$1000,0),5)/86400)</f>
        <v/>
      </c>
      <c r="I835" s="66" t="str">
        <f ca="1">IF(ISNA(MATCH(B835,Viewer!$A$2:$A$100,0)),"",OFFSET(ViewerReference,MATCH(B835,Viewer!$A$2:$A$100,0),3))</f>
        <v/>
      </c>
      <c r="J835" s="68" t="str">
        <f t="shared" ca="1" si="87"/>
        <v/>
      </c>
      <c r="K835" s="70" t="str">
        <f ca="1">IF(ISNA(MATCH(B835,Viewer!$A$2:$A$100,0)),"",OFFSET(ViewerReference,MATCH(B835,Viewer!$A$2:$A$100,0),5)/86400)</f>
        <v/>
      </c>
      <c r="L835" s="66" t="str">
        <f ca="1">IF(ISNA(MATCH(B835,Reader!$A$2:$A$100,0)),"",OFFSET(ReaderReference,MATCH(B835,Reader!$A$2:$A$100,0),3))</f>
        <v/>
      </c>
      <c r="M835" s="68" t="str">
        <f t="shared" ca="1" si="88"/>
        <v/>
      </c>
      <c r="N835" s="70" t="str">
        <f ca="1">IF(ISNA(MATCH(B835,Reader!$A$2:$A$100,0)),"",OFFSET(ReaderReference,MATCH(B835,Reader!$A$2:$A$100,0),5)/86400)</f>
        <v/>
      </c>
      <c r="O835" s="68" t="str">
        <f t="shared" ca="1" si="85"/>
        <v/>
      </c>
      <c r="P835" s="71" t="str">
        <f ca="1">IF(ISNA(MATCH(B835,PageBottom!$A$2:$A$1000,0)),"",OFFSET(PageBottomReference,MATCH(B835,PageBottom!$A$2:$A$1000,0),3))</f>
        <v/>
      </c>
      <c r="Q835" s="68" t="str">
        <f t="shared" ca="1" si="89"/>
        <v/>
      </c>
      <c r="R835" s="69" t="str">
        <f ca="1">IF(ISNA(MATCH(B835,PageBottom!$A$2:$A$1000,0)),"",OFFSET(PageBottomReference,MATCH(B835,PageBottom!$A$2:$A$1000,0),5)/86400)</f>
        <v/>
      </c>
      <c r="S835" s="72" t="str">
        <f t="shared" ca="1" si="90"/>
        <v/>
      </c>
      <c r="T835" s="73" t="str">
        <f ca="1">IF(ISNA(MATCH(B835,Pages!$A$2:$A$1000,0)),"",OFFSET(PageReference,MATCH(B835,Pages!$A$2:$A$1000,0),3))</f>
        <v/>
      </c>
      <c r="U835" s="66" t="str">
        <f ca="1">IF(ISNA(MATCH(B835,Pages!$A$2:$A$1000,0)),"",OFFSET(PageReference,MATCH(B835,Pages!$A$2:$A$1000,0),1))</f>
        <v/>
      </c>
      <c r="V835" s="66" t="str">
        <f ca="1">IF(ISNA(MATCH(B835,Pages!$A$2:$A$1000,0)),"",OFFSET(PageReference,MATCH(B835,Pages!$A$2:$A$1000,0),2))</f>
        <v/>
      </c>
      <c r="W835" s="68" t="str">
        <f t="shared" si="86"/>
        <v/>
      </c>
      <c r="X835" s="68" t="str">
        <f ca="1">IF(ISNA(MATCH(B835,Pages!$A$2:$A$1000,0)),"",OFFSET(PageReference,MATCH(B835,Pages!$A$2:$A$1000,0),5)/100)</f>
        <v/>
      </c>
      <c r="Y835" s="68" t="str">
        <f ca="1">IF(ISNA(MATCH(B835,Pages!$A$2:$A$1000,0)),"",OFFSET(PageReference,MATCH(B835,Pages!$A$2:$A$1000,0),6)/100)</f>
        <v/>
      </c>
      <c r="Z835" s="70" t="str">
        <f ca="1">IF(ISNA(MATCH(B835,Pages!$A$2:$A$1000,0)),"",OFFSET(PageReference,MATCH(B835,Pages!$A$2:$A$1000,0),4)/86400)</f>
        <v/>
      </c>
    </row>
    <row r="836" spans="2:26" s="74" customFormat="1" ht="12.75" x14ac:dyDescent="0.2">
      <c r="B836" s="67" t="str">
        <f>IF(ISBLANK(Allowed!A822),"",Allowed!A822)</f>
        <v/>
      </c>
      <c r="C836" s="66" t="str">
        <f>IF(ISBLANK(Allowed!C822),"",Allowed!C822)</f>
        <v/>
      </c>
      <c r="D836" s="66" t="str">
        <f>IF(ISBLANK(Allowed!D822),"",Allowed!D822)</f>
        <v/>
      </c>
      <c r="E836" s="66" t="str">
        <f>IF(ISBLANK(Allowed!F822),"",Allowed!F822)</f>
        <v/>
      </c>
      <c r="F836" s="67" t="str">
        <f ca="1">IF(ISNA(MATCH(B836,Started!$A$2:$A$100,0)),"",OFFSET(StartedReference,MATCH(B836,Started!$A$2:$A$100,0),3))</f>
        <v/>
      </c>
      <c r="G836" s="68" t="str">
        <f t="shared" ca="1" si="84"/>
        <v/>
      </c>
      <c r="H836" s="69" t="str">
        <f ca="1">IF(ISNA(MATCH(B836,Started!$A$2:$A$1000,0)),"",OFFSET(StartedReference,MATCH(B836,Started!$A$2:$A$1000,0),5)/86400)</f>
        <v/>
      </c>
      <c r="I836" s="66" t="str">
        <f ca="1">IF(ISNA(MATCH(B836,Viewer!$A$2:$A$100,0)),"",OFFSET(ViewerReference,MATCH(B836,Viewer!$A$2:$A$100,0),3))</f>
        <v/>
      </c>
      <c r="J836" s="68" t="str">
        <f t="shared" ca="1" si="87"/>
        <v/>
      </c>
      <c r="K836" s="70" t="str">
        <f ca="1">IF(ISNA(MATCH(B836,Viewer!$A$2:$A$100,0)),"",OFFSET(ViewerReference,MATCH(B836,Viewer!$A$2:$A$100,0),5)/86400)</f>
        <v/>
      </c>
      <c r="L836" s="66" t="str">
        <f ca="1">IF(ISNA(MATCH(B836,Reader!$A$2:$A$100,0)),"",OFFSET(ReaderReference,MATCH(B836,Reader!$A$2:$A$100,0),3))</f>
        <v/>
      </c>
      <c r="M836" s="68" t="str">
        <f t="shared" ca="1" si="88"/>
        <v/>
      </c>
      <c r="N836" s="70" t="str">
        <f ca="1">IF(ISNA(MATCH(B836,Reader!$A$2:$A$100,0)),"",OFFSET(ReaderReference,MATCH(B836,Reader!$A$2:$A$100,0),5)/86400)</f>
        <v/>
      </c>
      <c r="O836" s="68" t="str">
        <f t="shared" ca="1" si="85"/>
        <v/>
      </c>
      <c r="P836" s="71" t="str">
        <f ca="1">IF(ISNA(MATCH(B836,PageBottom!$A$2:$A$1000,0)),"",OFFSET(PageBottomReference,MATCH(B836,PageBottom!$A$2:$A$1000,0),3))</f>
        <v/>
      </c>
      <c r="Q836" s="68" t="str">
        <f t="shared" ca="1" si="89"/>
        <v/>
      </c>
      <c r="R836" s="69" t="str">
        <f ca="1">IF(ISNA(MATCH(B836,PageBottom!$A$2:$A$1000,0)),"",OFFSET(PageBottomReference,MATCH(B836,PageBottom!$A$2:$A$1000,0),5)/86400)</f>
        <v/>
      </c>
      <c r="S836" s="72" t="str">
        <f t="shared" ca="1" si="90"/>
        <v/>
      </c>
      <c r="T836" s="73" t="str">
        <f ca="1">IF(ISNA(MATCH(B836,Pages!$A$2:$A$1000,0)),"",OFFSET(PageReference,MATCH(B836,Pages!$A$2:$A$1000,0),3))</f>
        <v/>
      </c>
      <c r="U836" s="66" t="str">
        <f ca="1">IF(ISNA(MATCH(B836,Pages!$A$2:$A$1000,0)),"",OFFSET(PageReference,MATCH(B836,Pages!$A$2:$A$1000,0),1))</f>
        <v/>
      </c>
      <c r="V836" s="66" t="str">
        <f ca="1">IF(ISNA(MATCH(B836,Pages!$A$2:$A$1000,0)),"",OFFSET(PageReference,MATCH(B836,Pages!$A$2:$A$1000,0),2))</f>
        <v/>
      </c>
      <c r="W836" s="68" t="str">
        <f t="shared" si="86"/>
        <v/>
      </c>
      <c r="X836" s="68" t="str">
        <f ca="1">IF(ISNA(MATCH(B836,Pages!$A$2:$A$1000,0)),"",OFFSET(PageReference,MATCH(B836,Pages!$A$2:$A$1000,0),5)/100)</f>
        <v/>
      </c>
      <c r="Y836" s="68" t="str">
        <f ca="1">IF(ISNA(MATCH(B836,Pages!$A$2:$A$1000,0)),"",OFFSET(PageReference,MATCH(B836,Pages!$A$2:$A$1000,0),6)/100)</f>
        <v/>
      </c>
      <c r="Z836" s="70" t="str">
        <f ca="1">IF(ISNA(MATCH(B836,Pages!$A$2:$A$1000,0)),"",OFFSET(PageReference,MATCH(B836,Pages!$A$2:$A$1000,0),4)/86400)</f>
        <v/>
      </c>
    </row>
    <row r="837" spans="2:26" s="74" customFormat="1" ht="12.75" x14ac:dyDescent="0.2">
      <c r="B837" s="67" t="str">
        <f>IF(ISBLANK(Allowed!A823),"",Allowed!A823)</f>
        <v/>
      </c>
      <c r="C837" s="66" t="str">
        <f>IF(ISBLANK(Allowed!C823),"",Allowed!C823)</f>
        <v/>
      </c>
      <c r="D837" s="66" t="str">
        <f>IF(ISBLANK(Allowed!D823),"",Allowed!D823)</f>
        <v/>
      </c>
      <c r="E837" s="66" t="str">
        <f>IF(ISBLANK(Allowed!F823),"",Allowed!F823)</f>
        <v/>
      </c>
      <c r="F837" s="67" t="str">
        <f ca="1">IF(ISNA(MATCH(B837,Started!$A$2:$A$100,0)),"",OFFSET(StartedReference,MATCH(B837,Started!$A$2:$A$100,0),3))</f>
        <v/>
      </c>
      <c r="G837" s="68" t="str">
        <f t="shared" ca="1" si="84"/>
        <v/>
      </c>
      <c r="H837" s="69" t="str">
        <f ca="1">IF(ISNA(MATCH(B837,Started!$A$2:$A$1000,0)),"",OFFSET(StartedReference,MATCH(B837,Started!$A$2:$A$1000,0),5)/86400)</f>
        <v/>
      </c>
      <c r="I837" s="66" t="str">
        <f ca="1">IF(ISNA(MATCH(B837,Viewer!$A$2:$A$100,0)),"",OFFSET(ViewerReference,MATCH(B837,Viewer!$A$2:$A$100,0),3))</f>
        <v/>
      </c>
      <c r="J837" s="68" t="str">
        <f t="shared" ca="1" si="87"/>
        <v/>
      </c>
      <c r="K837" s="70" t="str">
        <f ca="1">IF(ISNA(MATCH(B837,Viewer!$A$2:$A$100,0)),"",OFFSET(ViewerReference,MATCH(B837,Viewer!$A$2:$A$100,0),5)/86400)</f>
        <v/>
      </c>
      <c r="L837" s="66" t="str">
        <f ca="1">IF(ISNA(MATCH(B837,Reader!$A$2:$A$100,0)),"",OFFSET(ReaderReference,MATCH(B837,Reader!$A$2:$A$100,0),3))</f>
        <v/>
      </c>
      <c r="M837" s="68" t="str">
        <f t="shared" ca="1" si="88"/>
        <v/>
      </c>
      <c r="N837" s="70" t="str">
        <f ca="1">IF(ISNA(MATCH(B837,Reader!$A$2:$A$100,0)),"",OFFSET(ReaderReference,MATCH(B837,Reader!$A$2:$A$100,0),5)/86400)</f>
        <v/>
      </c>
      <c r="O837" s="68" t="str">
        <f t="shared" ca="1" si="85"/>
        <v/>
      </c>
      <c r="P837" s="71" t="str">
        <f ca="1">IF(ISNA(MATCH(B837,PageBottom!$A$2:$A$1000,0)),"",OFFSET(PageBottomReference,MATCH(B837,PageBottom!$A$2:$A$1000,0),3))</f>
        <v/>
      </c>
      <c r="Q837" s="68" t="str">
        <f t="shared" ca="1" si="89"/>
        <v/>
      </c>
      <c r="R837" s="69" t="str">
        <f ca="1">IF(ISNA(MATCH(B837,PageBottom!$A$2:$A$1000,0)),"",OFFSET(PageBottomReference,MATCH(B837,PageBottom!$A$2:$A$1000,0),5)/86400)</f>
        <v/>
      </c>
      <c r="S837" s="72" t="str">
        <f t="shared" ca="1" si="90"/>
        <v/>
      </c>
      <c r="T837" s="73" t="str">
        <f ca="1">IF(ISNA(MATCH(B837,Pages!$A$2:$A$1000,0)),"",OFFSET(PageReference,MATCH(B837,Pages!$A$2:$A$1000,0),3))</f>
        <v/>
      </c>
      <c r="U837" s="66" t="str">
        <f ca="1">IF(ISNA(MATCH(B837,Pages!$A$2:$A$1000,0)),"",OFFSET(PageReference,MATCH(B837,Pages!$A$2:$A$1000,0),1))</f>
        <v/>
      </c>
      <c r="V837" s="66" t="str">
        <f ca="1">IF(ISNA(MATCH(B837,Pages!$A$2:$A$1000,0)),"",OFFSET(PageReference,MATCH(B837,Pages!$A$2:$A$1000,0),2))</f>
        <v/>
      </c>
      <c r="W837" s="68" t="str">
        <f t="shared" si="86"/>
        <v/>
      </c>
      <c r="X837" s="68" t="str">
        <f ca="1">IF(ISNA(MATCH(B837,Pages!$A$2:$A$1000,0)),"",OFFSET(PageReference,MATCH(B837,Pages!$A$2:$A$1000,0),5)/100)</f>
        <v/>
      </c>
      <c r="Y837" s="68" t="str">
        <f ca="1">IF(ISNA(MATCH(B837,Pages!$A$2:$A$1000,0)),"",OFFSET(PageReference,MATCH(B837,Pages!$A$2:$A$1000,0),6)/100)</f>
        <v/>
      </c>
      <c r="Z837" s="70" t="str">
        <f ca="1">IF(ISNA(MATCH(B837,Pages!$A$2:$A$1000,0)),"",OFFSET(PageReference,MATCH(B837,Pages!$A$2:$A$1000,0),4)/86400)</f>
        <v/>
      </c>
    </row>
    <row r="838" spans="2:26" s="74" customFormat="1" ht="12.75" x14ac:dyDescent="0.2">
      <c r="B838" s="67" t="str">
        <f>IF(ISBLANK(Allowed!A824),"",Allowed!A824)</f>
        <v/>
      </c>
      <c r="C838" s="66" t="str">
        <f>IF(ISBLANK(Allowed!C824),"",Allowed!C824)</f>
        <v/>
      </c>
      <c r="D838" s="66" t="str">
        <f>IF(ISBLANK(Allowed!D824),"",Allowed!D824)</f>
        <v/>
      </c>
      <c r="E838" s="66" t="str">
        <f>IF(ISBLANK(Allowed!F824),"",Allowed!F824)</f>
        <v/>
      </c>
      <c r="F838" s="67" t="str">
        <f ca="1">IF(ISNA(MATCH(B838,Started!$A$2:$A$100,0)),"",OFFSET(StartedReference,MATCH(B838,Started!$A$2:$A$100,0),3))</f>
        <v/>
      </c>
      <c r="G838" s="68" t="str">
        <f t="shared" ca="1" si="84"/>
        <v/>
      </c>
      <c r="H838" s="69" t="str">
        <f ca="1">IF(ISNA(MATCH(B838,Started!$A$2:$A$1000,0)),"",OFFSET(StartedReference,MATCH(B838,Started!$A$2:$A$1000,0),5)/86400)</f>
        <v/>
      </c>
      <c r="I838" s="66" t="str">
        <f ca="1">IF(ISNA(MATCH(B838,Viewer!$A$2:$A$100,0)),"",OFFSET(ViewerReference,MATCH(B838,Viewer!$A$2:$A$100,0),3))</f>
        <v/>
      </c>
      <c r="J838" s="68" t="str">
        <f t="shared" ca="1" si="87"/>
        <v/>
      </c>
      <c r="K838" s="70" t="str">
        <f ca="1">IF(ISNA(MATCH(B838,Viewer!$A$2:$A$100,0)),"",OFFSET(ViewerReference,MATCH(B838,Viewer!$A$2:$A$100,0),5)/86400)</f>
        <v/>
      </c>
      <c r="L838" s="66" t="str">
        <f ca="1">IF(ISNA(MATCH(B838,Reader!$A$2:$A$100,0)),"",OFFSET(ReaderReference,MATCH(B838,Reader!$A$2:$A$100,0),3))</f>
        <v/>
      </c>
      <c r="M838" s="68" t="str">
        <f t="shared" ca="1" si="88"/>
        <v/>
      </c>
      <c r="N838" s="70" t="str">
        <f ca="1">IF(ISNA(MATCH(B838,Reader!$A$2:$A$100,0)),"",OFFSET(ReaderReference,MATCH(B838,Reader!$A$2:$A$100,0),5)/86400)</f>
        <v/>
      </c>
      <c r="O838" s="68" t="str">
        <f t="shared" ca="1" si="85"/>
        <v/>
      </c>
      <c r="P838" s="71" t="str">
        <f ca="1">IF(ISNA(MATCH(B838,PageBottom!$A$2:$A$1000,0)),"",OFFSET(PageBottomReference,MATCH(B838,PageBottom!$A$2:$A$1000,0),3))</f>
        <v/>
      </c>
      <c r="Q838" s="68" t="str">
        <f t="shared" ca="1" si="89"/>
        <v/>
      </c>
      <c r="R838" s="69" t="str">
        <f ca="1">IF(ISNA(MATCH(B838,PageBottom!$A$2:$A$1000,0)),"",OFFSET(PageBottomReference,MATCH(B838,PageBottom!$A$2:$A$1000,0),5)/86400)</f>
        <v/>
      </c>
      <c r="S838" s="72" t="str">
        <f t="shared" ca="1" si="90"/>
        <v/>
      </c>
      <c r="T838" s="73" t="str">
        <f ca="1">IF(ISNA(MATCH(B838,Pages!$A$2:$A$1000,0)),"",OFFSET(PageReference,MATCH(B838,Pages!$A$2:$A$1000,0),3))</f>
        <v/>
      </c>
      <c r="U838" s="66" t="str">
        <f ca="1">IF(ISNA(MATCH(B838,Pages!$A$2:$A$1000,0)),"",OFFSET(PageReference,MATCH(B838,Pages!$A$2:$A$1000,0),1))</f>
        <v/>
      </c>
      <c r="V838" s="66" t="str">
        <f ca="1">IF(ISNA(MATCH(B838,Pages!$A$2:$A$1000,0)),"",OFFSET(PageReference,MATCH(B838,Pages!$A$2:$A$1000,0),2))</f>
        <v/>
      </c>
      <c r="W838" s="68" t="str">
        <f t="shared" si="86"/>
        <v/>
      </c>
      <c r="X838" s="68" t="str">
        <f ca="1">IF(ISNA(MATCH(B838,Pages!$A$2:$A$1000,0)),"",OFFSET(PageReference,MATCH(B838,Pages!$A$2:$A$1000,0),5)/100)</f>
        <v/>
      </c>
      <c r="Y838" s="68" t="str">
        <f ca="1">IF(ISNA(MATCH(B838,Pages!$A$2:$A$1000,0)),"",OFFSET(PageReference,MATCH(B838,Pages!$A$2:$A$1000,0),6)/100)</f>
        <v/>
      </c>
      <c r="Z838" s="70" t="str">
        <f ca="1">IF(ISNA(MATCH(B838,Pages!$A$2:$A$1000,0)),"",OFFSET(PageReference,MATCH(B838,Pages!$A$2:$A$1000,0),4)/86400)</f>
        <v/>
      </c>
    </row>
    <row r="839" spans="2:26" s="74" customFormat="1" ht="12.75" x14ac:dyDescent="0.2">
      <c r="B839" s="67" t="str">
        <f>IF(ISBLANK(Allowed!A825),"",Allowed!A825)</f>
        <v/>
      </c>
      <c r="C839" s="66" t="str">
        <f>IF(ISBLANK(Allowed!C825),"",Allowed!C825)</f>
        <v/>
      </c>
      <c r="D839" s="66" t="str">
        <f>IF(ISBLANK(Allowed!D825),"",Allowed!D825)</f>
        <v/>
      </c>
      <c r="E839" s="66" t="str">
        <f>IF(ISBLANK(Allowed!F825),"",Allowed!F825)</f>
        <v/>
      </c>
      <c r="F839" s="67" t="str">
        <f ca="1">IF(ISNA(MATCH(B839,Started!$A$2:$A$100,0)),"",OFFSET(StartedReference,MATCH(B839,Started!$A$2:$A$100,0),3))</f>
        <v/>
      </c>
      <c r="G839" s="68" t="str">
        <f t="shared" ca="1" si="84"/>
        <v/>
      </c>
      <c r="H839" s="69" t="str">
        <f ca="1">IF(ISNA(MATCH(B839,Started!$A$2:$A$1000,0)),"",OFFSET(StartedReference,MATCH(B839,Started!$A$2:$A$1000,0),5)/86400)</f>
        <v/>
      </c>
      <c r="I839" s="66" t="str">
        <f ca="1">IF(ISNA(MATCH(B839,Viewer!$A$2:$A$100,0)),"",OFFSET(ViewerReference,MATCH(B839,Viewer!$A$2:$A$100,0),3))</f>
        <v/>
      </c>
      <c r="J839" s="68" t="str">
        <f t="shared" ca="1" si="87"/>
        <v/>
      </c>
      <c r="K839" s="70" t="str">
        <f ca="1">IF(ISNA(MATCH(B839,Viewer!$A$2:$A$100,0)),"",OFFSET(ViewerReference,MATCH(B839,Viewer!$A$2:$A$100,0),5)/86400)</f>
        <v/>
      </c>
      <c r="L839" s="66" t="str">
        <f ca="1">IF(ISNA(MATCH(B839,Reader!$A$2:$A$100,0)),"",OFFSET(ReaderReference,MATCH(B839,Reader!$A$2:$A$100,0),3))</f>
        <v/>
      </c>
      <c r="M839" s="68" t="str">
        <f t="shared" ca="1" si="88"/>
        <v/>
      </c>
      <c r="N839" s="70" t="str">
        <f ca="1">IF(ISNA(MATCH(B839,Reader!$A$2:$A$100,0)),"",OFFSET(ReaderReference,MATCH(B839,Reader!$A$2:$A$100,0),5)/86400)</f>
        <v/>
      </c>
      <c r="O839" s="68" t="str">
        <f t="shared" ca="1" si="85"/>
        <v/>
      </c>
      <c r="P839" s="71" t="str">
        <f ca="1">IF(ISNA(MATCH(B839,PageBottom!$A$2:$A$1000,0)),"",OFFSET(PageBottomReference,MATCH(B839,PageBottom!$A$2:$A$1000,0),3))</f>
        <v/>
      </c>
      <c r="Q839" s="68" t="str">
        <f t="shared" ca="1" si="89"/>
        <v/>
      </c>
      <c r="R839" s="69" t="str">
        <f ca="1">IF(ISNA(MATCH(B839,PageBottom!$A$2:$A$1000,0)),"",OFFSET(PageBottomReference,MATCH(B839,PageBottom!$A$2:$A$1000,0),5)/86400)</f>
        <v/>
      </c>
      <c r="S839" s="72" t="str">
        <f t="shared" ca="1" si="90"/>
        <v/>
      </c>
      <c r="T839" s="73" t="str">
        <f ca="1">IF(ISNA(MATCH(B839,Pages!$A$2:$A$1000,0)),"",OFFSET(PageReference,MATCH(B839,Pages!$A$2:$A$1000,0),3))</f>
        <v/>
      </c>
      <c r="U839" s="66" t="str">
        <f ca="1">IF(ISNA(MATCH(B839,Pages!$A$2:$A$1000,0)),"",OFFSET(PageReference,MATCH(B839,Pages!$A$2:$A$1000,0),1))</f>
        <v/>
      </c>
      <c r="V839" s="66" t="str">
        <f ca="1">IF(ISNA(MATCH(B839,Pages!$A$2:$A$1000,0)),"",OFFSET(PageReference,MATCH(B839,Pages!$A$2:$A$1000,0),2))</f>
        <v/>
      </c>
      <c r="W839" s="68" t="str">
        <f t="shared" si="86"/>
        <v/>
      </c>
      <c r="X839" s="68" t="str">
        <f ca="1">IF(ISNA(MATCH(B839,Pages!$A$2:$A$1000,0)),"",OFFSET(PageReference,MATCH(B839,Pages!$A$2:$A$1000,0),5)/100)</f>
        <v/>
      </c>
      <c r="Y839" s="68" t="str">
        <f ca="1">IF(ISNA(MATCH(B839,Pages!$A$2:$A$1000,0)),"",OFFSET(PageReference,MATCH(B839,Pages!$A$2:$A$1000,0),6)/100)</f>
        <v/>
      </c>
      <c r="Z839" s="70" t="str">
        <f ca="1">IF(ISNA(MATCH(B839,Pages!$A$2:$A$1000,0)),"",OFFSET(PageReference,MATCH(B839,Pages!$A$2:$A$1000,0),4)/86400)</f>
        <v/>
      </c>
    </row>
    <row r="840" spans="2:26" s="74" customFormat="1" ht="12.75" x14ac:dyDescent="0.2">
      <c r="B840" s="67" t="str">
        <f>IF(ISBLANK(Allowed!A826),"",Allowed!A826)</f>
        <v/>
      </c>
      <c r="C840" s="66" t="str">
        <f>IF(ISBLANK(Allowed!C826),"",Allowed!C826)</f>
        <v/>
      </c>
      <c r="D840" s="66" t="str">
        <f>IF(ISBLANK(Allowed!D826),"",Allowed!D826)</f>
        <v/>
      </c>
      <c r="E840" s="66" t="str">
        <f>IF(ISBLANK(Allowed!F826),"",Allowed!F826)</f>
        <v/>
      </c>
      <c r="F840" s="67" t="str">
        <f ca="1">IF(ISNA(MATCH(B840,Started!$A$2:$A$100,0)),"",OFFSET(StartedReference,MATCH(B840,Started!$A$2:$A$100,0),3))</f>
        <v/>
      </c>
      <c r="G840" s="68" t="str">
        <f t="shared" ca="1" si="84"/>
        <v/>
      </c>
      <c r="H840" s="69" t="str">
        <f ca="1">IF(ISNA(MATCH(B840,Started!$A$2:$A$1000,0)),"",OFFSET(StartedReference,MATCH(B840,Started!$A$2:$A$1000,0),5)/86400)</f>
        <v/>
      </c>
      <c r="I840" s="66" t="str">
        <f ca="1">IF(ISNA(MATCH(B840,Viewer!$A$2:$A$100,0)),"",OFFSET(ViewerReference,MATCH(B840,Viewer!$A$2:$A$100,0),3))</f>
        <v/>
      </c>
      <c r="J840" s="68" t="str">
        <f t="shared" ca="1" si="87"/>
        <v/>
      </c>
      <c r="K840" s="70" t="str">
        <f ca="1">IF(ISNA(MATCH(B840,Viewer!$A$2:$A$100,0)),"",OFFSET(ViewerReference,MATCH(B840,Viewer!$A$2:$A$100,0),5)/86400)</f>
        <v/>
      </c>
      <c r="L840" s="66" t="str">
        <f ca="1">IF(ISNA(MATCH(B840,Reader!$A$2:$A$100,0)),"",OFFSET(ReaderReference,MATCH(B840,Reader!$A$2:$A$100,0),3))</f>
        <v/>
      </c>
      <c r="M840" s="68" t="str">
        <f t="shared" ca="1" si="88"/>
        <v/>
      </c>
      <c r="N840" s="70" t="str">
        <f ca="1">IF(ISNA(MATCH(B840,Reader!$A$2:$A$100,0)),"",OFFSET(ReaderReference,MATCH(B840,Reader!$A$2:$A$100,0),5)/86400)</f>
        <v/>
      </c>
      <c r="O840" s="68" t="str">
        <f t="shared" ca="1" si="85"/>
        <v/>
      </c>
      <c r="P840" s="71" t="str">
        <f ca="1">IF(ISNA(MATCH(B840,PageBottom!$A$2:$A$1000,0)),"",OFFSET(PageBottomReference,MATCH(B840,PageBottom!$A$2:$A$1000,0),3))</f>
        <v/>
      </c>
      <c r="Q840" s="68" t="str">
        <f t="shared" ca="1" si="89"/>
        <v/>
      </c>
      <c r="R840" s="69" t="str">
        <f ca="1">IF(ISNA(MATCH(B840,PageBottom!$A$2:$A$1000,0)),"",OFFSET(PageBottomReference,MATCH(B840,PageBottom!$A$2:$A$1000,0),5)/86400)</f>
        <v/>
      </c>
      <c r="S840" s="72" t="str">
        <f t="shared" ca="1" si="90"/>
        <v/>
      </c>
      <c r="T840" s="73" t="str">
        <f ca="1">IF(ISNA(MATCH(B840,Pages!$A$2:$A$1000,0)),"",OFFSET(PageReference,MATCH(B840,Pages!$A$2:$A$1000,0),3))</f>
        <v/>
      </c>
      <c r="U840" s="66" t="str">
        <f ca="1">IF(ISNA(MATCH(B840,Pages!$A$2:$A$1000,0)),"",OFFSET(PageReference,MATCH(B840,Pages!$A$2:$A$1000,0),1))</f>
        <v/>
      </c>
      <c r="V840" s="66" t="str">
        <f ca="1">IF(ISNA(MATCH(B840,Pages!$A$2:$A$1000,0)),"",OFFSET(PageReference,MATCH(B840,Pages!$A$2:$A$1000,0),2))</f>
        <v/>
      </c>
      <c r="W840" s="68" t="str">
        <f t="shared" si="86"/>
        <v/>
      </c>
      <c r="X840" s="68" t="str">
        <f ca="1">IF(ISNA(MATCH(B840,Pages!$A$2:$A$1000,0)),"",OFFSET(PageReference,MATCH(B840,Pages!$A$2:$A$1000,0),5)/100)</f>
        <v/>
      </c>
      <c r="Y840" s="68" t="str">
        <f ca="1">IF(ISNA(MATCH(B840,Pages!$A$2:$A$1000,0)),"",OFFSET(PageReference,MATCH(B840,Pages!$A$2:$A$1000,0),6)/100)</f>
        <v/>
      </c>
      <c r="Z840" s="70" t="str">
        <f ca="1">IF(ISNA(MATCH(B840,Pages!$A$2:$A$1000,0)),"",OFFSET(PageReference,MATCH(B840,Pages!$A$2:$A$1000,0),4)/86400)</f>
        <v/>
      </c>
    </row>
    <row r="841" spans="2:26" s="74" customFormat="1" ht="12.75" x14ac:dyDescent="0.2">
      <c r="B841" s="67" t="str">
        <f>IF(ISBLANK(Allowed!A827),"",Allowed!A827)</f>
        <v/>
      </c>
      <c r="C841" s="66" t="str">
        <f>IF(ISBLANK(Allowed!C827),"",Allowed!C827)</f>
        <v/>
      </c>
      <c r="D841" s="66" t="str">
        <f>IF(ISBLANK(Allowed!D827),"",Allowed!D827)</f>
        <v/>
      </c>
      <c r="E841" s="66" t="str">
        <f>IF(ISBLANK(Allowed!F827),"",Allowed!F827)</f>
        <v/>
      </c>
      <c r="F841" s="67" t="str">
        <f ca="1">IF(ISNA(MATCH(B841,Started!$A$2:$A$100,0)),"",OFFSET(StartedReference,MATCH(B841,Started!$A$2:$A$100,0),3))</f>
        <v/>
      </c>
      <c r="G841" s="68" t="str">
        <f t="shared" ca="1" si="84"/>
        <v/>
      </c>
      <c r="H841" s="69" t="str">
        <f ca="1">IF(ISNA(MATCH(B841,Started!$A$2:$A$1000,0)),"",OFFSET(StartedReference,MATCH(B841,Started!$A$2:$A$1000,0),5)/86400)</f>
        <v/>
      </c>
      <c r="I841" s="66" t="str">
        <f ca="1">IF(ISNA(MATCH(B841,Viewer!$A$2:$A$100,0)),"",OFFSET(ViewerReference,MATCH(B841,Viewer!$A$2:$A$100,0),3))</f>
        <v/>
      </c>
      <c r="J841" s="68" t="str">
        <f t="shared" ca="1" si="87"/>
        <v/>
      </c>
      <c r="K841" s="70" t="str">
        <f ca="1">IF(ISNA(MATCH(B841,Viewer!$A$2:$A$100,0)),"",OFFSET(ViewerReference,MATCH(B841,Viewer!$A$2:$A$100,0),5)/86400)</f>
        <v/>
      </c>
      <c r="L841" s="66" t="str">
        <f ca="1">IF(ISNA(MATCH(B841,Reader!$A$2:$A$100,0)),"",OFFSET(ReaderReference,MATCH(B841,Reader!$A$2:$A$100,0),3))</f>
        <v/>
      </c>
      <c r="M841" s="68" t="str">
        <f t="shared" ca="1" si="88"/>
        <v/>
      </c>
      <c r="N841" s="70" t="str">
        <f ca="1">IF(ISNA(MATCH(B841,Reader!$A$2:$A$100,0)),"",OFFSET(ReaderReference,MATCH(B841,Reader!$A$2:$A$100,0),5)/86400)</f>
        <v/>
      </c>
      <c r="O841" s="68" t="str">
        <f t="shared" ca="1" si="85"/>
        <v/>
      </c>
      <c r="P841" s="71" t="str">
        <f ca="1">IF(ISNA(MATCH(B841,PageBottom!$A$2:$A$1000,0)),"",OFFSET(PageBottomReference,MATCH(B841,PageBottom!$A$2:$A$1000,0),3))</f>
        <v/>
      </c>
      <c r="Q841" s="68" t="str">
        <f t="shared" ca="1" si="89"/>
        <v/>
      </c>
      <c r="R841" s="69" t="str">
        <f ca="1">IF(ISNA(MATCH(B841,PageBottom!$A$2:$A$1000,0)),"",OFFSET(PageBottomReference,MATCH(B841,PageBottom!$A$2:$A$1000,0),5)/86400)</f>
        <v/>
      </c>
      <c r="S841" s="72" t="str">
        <f t="shared" ca="1" si="90"/>
        <v/>
      </c>
      <c r="T841" s="73" t="str">
        <f ca="1">IF(ISNA(MATCH(B841,Pages!$A$2:$A$1000,0)),"",OFFSET(PageReference,MATCH(B841,Pages!$A$2:$A$1000,0),3))</f>
        <v/>
      </c>
      <c r="U841" s="66" t="str">
        <f ca="1">IF(ISNA(MATCH(B841,Pages!$A$2:$A$1000,0)),"",OFFSET(PageReference,MATCH(B841,Pages!$A$2:$A$1000,0),1))</f>
        <v/>
      </c>
      <c r="V841" s="66" t="str">
        <f ca="1">IF(ISNA(MATCH(B841,Pages!$A$2:$A$1000,0)),"",OFFSET(PageReference,MATCH(B841,Pages!$A$2:$A$1000,0),2))</f>
        <v/>
      </c>
      <c r="W841" s="68" t="str">
        <f t="shared" si="86"/>
        <v/>
      </c>
      <c r="X841" s="68" t="str">
        <f ca="1">IF(ISNA(MATCH(B841,Pages!$A$2:$A$1000,0)),"",OFFSET(PageReference,MATCH(B841,Pages!$A$2:$A$1000,0),5)/100)</f>
        <v/>
      </c>
      <c r="Y841" s="68" t="str">
        <f ca="1">IF(ISNA(MATCH(B841,Pages!$A$2:$A$1000,0)),"",OFFSET(PageReference,MATCH(B841,Pages!$A$2:$A$1000,0),6)/100)</f>
        <v/>
      </c>
      <c r="Z841" s="70" t="str">
        <f ca="1">IF(ISNA(MATCH(B841,Pages!$A$2:$A$1000,0)),"",OFFSET(PageReference,MATCH(B841,Pages!$A$2:$A$1000,0),4)/86400)</f>
        <v/>
      </c>
    </row>
    <row r="842" spans="2:26" s="74" customFormat="1" ht="12.75" x14ac:dyDescent="0.2">
      <c r="B842" s="67" t="str">
        <f>IF(ISBLANK(Allowed!A828),"",Allowed!A828)</f>
        <v/>
      </c>
      <c r="C842" s="66" t="str">
        <f>IF(ISBLANK(Allowed!C828),"",Allowed!C828)</f>
        <v/>
      </c>
      <c r="D842" s="66" t="str">
        <f>IF(ISBLANK(Allowed!D828),"",Allowed!D828)</f>
        <v/>
      </c>
      <c r="E842" s="66" t="str">
        <f>IF(ISBLANK(Allowed!F828),"",Allowed!F828)</f>
        <v/>
      </c>
      <c r="F842" s="67" t="str">
        <f ca="1">IF(ISNA(MATCH(B842,Started!$A$2:$A$100,0)),"",OFFSET(StartedReference,MATCH(B842,Started!$A$2:$A$100,0),3))</f>
        <v/>
      </c>
      <c r="G842" s="68" t="str">
        <f t="shared" ca="1" si="84"/>
        <v/>
      </c>
      <c r="H842" s="69" t="str">
        <f ca="1">IF(ISNA(MATCH(B842,Started!$A$2:$A$1000,0)),"",OFFSET(StartedReference,MATCH(B842,Started!$A$2:$A$1000,0),5)/86400)</f>
        <v/>
      </c>
      <c r="I842" s="66" t="str">
        <f ca="1">IF(ISNA(MATCH(B842,Viewer!$A$2:$A$100,0)),"",OFFSET(ViewerReference,MATCH(B842,Viewer!$A$2:$A$100,0),3))</f>
        <v/>
      </c>
      <c r="J842" s="68" t="str">
        <f t="shared" ca="1" si="87"/>
        <v/>
      </c>
      <c r="K842" s="70" t="str">
        <f ca="1">IF(ISNA(MATCH(B842,Viewer!$A$2:$A$100,0)),"",OFFSET(ViewerReference,MATCH(B842,Viewer!$A$2:$A$100,0),5)/86400)</f>
        <v/>
      </c>
      <c r="L842" s="66" t="str">
        <f ca="1">IF(ISNA(MATCH(B842,Reader!$A$2:$A$100,0)),"",OFFSET(ReaderReference,MATCH(B842,Reader!$A$2:$A$100,0),3))</f>
        <v/>
      </c>
      <c r="M842" s="68" t="str">
        <f t="shared" ca="1" si="88"/>
        <v/>
      </c>
      <c r="N842" s="70" t="str">
        <f ca="1">IF(ISNA(MATCH(B842,Reader!$A$2:$A$100,0)),"",OFFSET(ReaderReference,MATCH(B842,Reader!$A$2:$A$100,0),5)/86400)</f>
        <v/>
      </c>
      <c r="O842" s="68" t="str">
        <f t="shared" ca="1" si="85"/>
        <v/>
      </c>
      <c r="P842" s="71" t="str">
        <f ca="1">IF(ISNA(MATCH(B842,PageBottom!$A$2:$A$1000,0)),"",OFFSET(PageBottomReference,MATCH(B842,PageBottom!$A$2:$A$1000,0),3))</f>
        <v/>
      </c>
      <c r="Q842" s="68" t="str">
        <f t="shared" ca="1" si="89"/>
        <v/>
      </c>
      <c r="R842" s="69" t="str">
        <f ca="1">IF(ISNA(MATCH(B842,PageBottom!$A$2:$A$1000,0)),"",OFFSET(PageBottomReference,MATCH(B842,PageBottom!$A$2:$A$1000,0),5)/86400)</f>
        <v/>
      </c>
      <c r="S842" s="72" t="str">
        <f t="shared" ca="1" si="90"/>
        <v/>
      </c>
      <c r="T842" s="73" t="str">
        <f ca="1">IF(ISNA(MATCH(B842,Pages!$A$2:$A$1000,0)),"",OFFSET(PageReference,MATCH(B842,Pages!$A$2:$A$1000,0),3))</f>
        <v/>
      </c>
      <c r="U842" s="66" t="str">
        <f ca="1">IF(ISNA(MATCH(B842,Pages!$A$2:$A$1000,0)),"",OFFSET(PageReference,MATCH(B842,Pages!$A$2:$A$1000,0),1))</f>
        <v/>
      </c>
      <c r="V842" s="66" t="str">
        <f ca="1">IF(ISNA(MATCH(B842,Pages!$A$2:$A$1000,0)),"",OFFSET(PageReference,MATCH(B842,Pages!$A$2:$A$1000,0),2))</f>
        <v/>
      </c>
      <c r="W842" s="68" t="str">
        <f t="shared" si="86"/>
        <v/>
      </c>
      <c r="X842" s="68" t="str">
        <f ca="1">IF(ISNA(MATCH(B842,Pages!$A$2:$A$1000,0)),"",OFFSET(PageReference,MATCH(B842,Pages!$A$2:$A$1000,0),5)/100)</f>
        <v/>
      </c>
      <c r="Y842" s="68" t="str">
        <f ca="1">IF(ISNA(MATCH(B842,Pages!$A$2:$A$1000,0)),"",OFFSET(PageReference,MATCH(B842,Pages!$A$2:$A$1000,0),6)/100)</f>
        <v/>
      </c>
      <c r="Z842" s="70" t="str">
        <f ca="1">IF(ISNA(MATCH(B842,Pages!$A$2:$A$1000,0)),"",OFFSET(PageReference,MATCH(B842,Pages!$A$2:$A$1000,0),4)/86400)</f>
        <v/>
      </c>
    </row>
    <row r="843" spans="2:26" s="74" customFormat="1" ht="12.75" x14ac:dyDescent="0.2">
      <c r="B843" s="67" t="str">
        <f>IF(ISBLANK(Allowed!A829),"",Allowed!A829)</f>
        <v/>
      </c>
      <c r="C843" s="66" t="str">
        <f>IF(ISBLANK(Allowed!C829),"",Allowed!C829)</f>
        <v/>
      </c>
      <c r="D843" s="66" t="str">
        <f>IF(ISBLANK(Allowed!D829),"",Allowed!D829)</f>
        <v/>
      </c>
      <c r="E843" s="66" t="str">
        <f>IF(ISBLANK(Allowed!F829),"",Allowed!F829)</f>
        <v/>
      </c>
      <c r="F843" s="67" t="str">
        <f ca="1">IF(ISNA(MATCH(B843,Started!$A$2:$A$100,0)),"",OFFSET(StartedReference,MATCH(B843,Started!$A$2:$A$100,0),3))</f>
        <v/>
      </c>
      <c r="G843" s="68" t="str">
        <f t="shared" ca="1" si="84"/>
        <v/>
      </c>
      <c r="H843" s="69" t="str">
        <f ca="1">IF(ISNA(MATCH(B843,Started!$A$2:$A$1000,0)),"",OFFSET(StartedReference,MATCH(B843,Started!$A$2:$A$1000,0),5)/86400)</f>
        <v/>
      </c>
      <c r="I843" s="66" t="str">
        <f ca="1">IF(ISNA(MATCH(B843,Viewer!$A$2:$A$100,0)),"",OFFSET(ViewerReference,MATCH(B843,Viewer!$A$2:$A$100,0),3))</f>
        <v/>
      </c>
      <c r="J843" s="68" t="str">
        <f t="shared" ca="1" si="87"/>
        <v/>
      </c>
      <c r="K843" s="70" t="str">
        <f ca="1">IF(ISNA(MATCH(B843,Viewer!$A$2:$A$100,0)),"",OFFSET(ViewerReference,MATCH(B843,Viewer!$A$2:$A$100,0),5)/86400)</f>
        <v/>
      </c>
      <c r="L843" s="66" t="str">
        <f ca="1">IF(ISNA(MATCH(B843,Reader!$A$2:$A$100,0)),"",OFFSET(ReaderReference,MATCH(B843,Reader!$A$2:$A$100,0),3))</f>
        <v/>
      </c>
      <c r="M843" s="68" t="str">
        <f t="shared" ca="1" si="88"/>
        <v/>
      </c>
      <c r="N843" s="70" t="str">
        <f ca="1">IF(ISNA(MATCH(B843,Reader!$A$2:$A$100,0)),"",OFFSET(ReaderReference,MATCH(B843,Reader!$A$2:$A$100,0),5)/86400)</f>
        <v/>
      </c>
      <c r="O843" s="68" t="str">
        <f t="shared" ca="1" si="85"/>
        <v/>
      </c>
      <c r="P843" s="71" t="str">
        <f ca="1">IF(ISNA(MATCH(B843,PageBottom!$A$2:$A$1000,0)),"",OFFSET(PageBottomReference,MATCH(B843,PageBottom!$A$2:$A$1000,0),3))</f>
        <v/>
      </c>
      <c r="Q843" s="68" t="str">
        <f t="shared" ca="1" si="89"/>
        <v/>
      </c>
      <c r="R843" s="69" t="str">
        <f ca="1">IF(ISNA(MATCH(B843,PageBottom!$A$2:$A$1000,0)),"",OFFSET(PageBottomReference,MATCH(B843,PageBottom!$A$2:$A$1000,0),5)/86400)</f>
        <v/>
      </c>
      <c r="S843" s="72" t="str">
        <f t="shared" ca="1" si="90"/>
        <v/>
      </c>
      <c r="T843" s="73" t="str">
        <f ca="1">IF(ISNA(MATCH(B843,Pages!$A$2:$A$1000,0)),"",OFFSET(PageReference,MATCH(B843,Pages!$A$2:$A$1000,0),3))</f>
        <v/>
      </c>
      <c r="U843" s="66" t="str">
        <f ca="1">IF(ISNA(MATCH(B843,Pages!$A$2:$A$1000,0)),"",OFFSET(PageReference,MATCH(B843,Pages!$A$2:$A$1000,0),1))</f>
        <v/>
      </c>
      <c r="V843" s="66" t="str">
        <f ca="1">IF(ISNA(MATCH(B843,Pages!$A$2:$A$1000,0)),"",OFFSET(PageReference,MATCH(B843,Pages!$A$2:$A$1000,0),2))</f>
        <v/>
      </c>
      <c r="W843" s="68" t="str">
        <f t="shared" si="86"/>
        <v/>
      </c>
      <c r="X843" s="68" t="str">
        <f ca="1">IF(ISNA(MATCH(B843,Pages!$A$2:$A$1000,0)),"",OFFSET(PageReference,MATCH(B843,Pages!$A$2:$A$1000,0),5)/100)</f>
        <v/>
      </c>
      <c r="Y843" s="68" t="str">
        <f ca="1">IF(ISNA(MATCH(B843,Pages!$A$2:$A$1000,0)),"",OFFSET(PageReference,MATCH(B843,Pages!$A$2:$A$1000,0),6)/100)</f>
        <v/>
      </c>
      <c r="Z843" s="70" t="str">
        <f ca="1">IF(ISNA(MATCH(B843,Pages!$A$2:$A$1000,0)),"",OFFSET(PageReference,MATCH(B843,Pages!$A$2:$A$1000,0),4)/86400)</f>
        <v/>
      </c>
    </row>
    <row r="844" spans="2:26" s="74" customFormat="1" ht="12.75" x14ac:dyDescent="0.2">
      <c r="B844" s="67" t="str">
        <f>IF(ISBLANK(Allowed!A830),"",Allowed!A830)</f>
        <v/>
      </c>
      <c r="C844" s="66" t="str">
        <f>IF(ISBLANK(Allowed!C830),"",Allowed!C830)</f>
        <v/>
      </c>
      <c r="D844" s="66" t="str">
        <f>IF(ISBLANK(Allowed!D830),"",Allowed!D830)</f>
        <v/>
      </c>
      <c r="E844" s="66" t="str">
        <f>IF(ISBLANK(Allowed!F830),"",Allowed!F830)</f>
        <v/>
      </c>
      <c r="F844" s="67" t="str">
        <f ca="1">IF(ISNA(MATCH(B844,Started!$A$2:$A$100,0)),"",OFFSET(StartedReference,MATCH(B844,Started!$A$2:$A$100,0),3))</f>
        <v/>
      </c>
      <c r="G844" s="68" t="str">
        <f t="shared" ca="1" si="84"/>
        <v/>
      </c>
      <c r="H844" s="69" t="str">
        <f ca="1">IF(ISNA(MATCH(B844,Started!$A$2:$A$1000,0)),"",OFFSET(StartedReference,MATCH(B844,Started!$A$2:$A$1000,0),5)/86400)</f>
        <v/>
      </c>
      <c r="I844" s="66" t="str">
        <f ca="1">IF(ISNA(MATCH(B844,Viewer!$A$2:$A$100,0)),"",OFFSET(ViewerReference,MATCH(B844,Viewer!$A$2:$A$100,0),3))</f>
        <v/>
      </c>
      <c r="J844" s="68" t="str">
        <f t="shared" ca="1" si="87"/>
        <v/>
      </c>
      <c r="K844" s="70" t="str">
        <f ca="1">IF(ISNA(MATCH(B844,Viewer!$A$2:$A$100,0)),"",OFFSET(ViewerReference,MATCH(B844,Viewer!$A$2:$A$100,0),5)/86400)</f>
        <v/>
      </c>
      <c r="L844" s="66" t="str">
        <f ca="1">IF(ISNA(MATCH(B844,Reader!$A$2:$A$100,0)),"",OFFSET(ReaderReference,MATCH(B844,Reader!$A$2:$A$100,0),3))</f>
        <v/>
      </c>
      <c r="M844" s="68" t="str">
        <f t="shared" ca="1" si="88"/>
        <v/>
      </c>
      <c r="N844" s="70" t="str">
        <f ca="1">IF(ISNA(MATCH(B844,Reader!$A$2:$A$100,0)),"",OFFSET(ReaderReference,MATCH(B844,Reader!$A$2:$A$100,0),5)/86400)</f>
        <v/>
      </c>
      <c r="O844" s="68" t="str">
        <f t="shared" ca="1" si="85"/>
        <v/>
      </c>
      <c r="P844" s="71" t="str">
        <f ca="1">IF(ISNA(MATCH(B844,PageBottom!$A$2:$A$1000,0)),"",OFFSET(PageBottomReference,MATCH(B844,PageBottom!$A$2:$A$1000,0),3))</f>
        <v/>
      </c>
      <c r="Q844" s="68" t="str">
        <f t="shared" ca="1" si="89"/>
        <v/>
      </c>
      <c r="R844" s="69" t="str">
        <f ca="1">IF(ISNA(MATCH(B844,PageBottom!$A$2:$A$1000,0)),"",OFFSET(PageBottomReference,MATCH(B844,PageBottom!$A$2:$A$1000,0),5)/86400)</f>
        <v/>
      </c>
      <c r="S844" s="72" t="str">
        <f t="shared" ca="1" si="90"/>
        <v/>
      </c>
      <c r="T844" s="73" t="str">
        <f ca="1">IF(ISNA(MATCH(B844,Pages!$A$2:$A$1000,0)),"",OFFSET(PageReference,MATCH(B844,Pages!$A$2:$A$1000,0),3))</f>
        <v/>
      </c>
      <c r="U844" s="66" t="str">
        <f ca="1">IF(ISNA(MATCH(B844,Pages!$A$2:$A$1000,0)),"",OFFSET(PageReference,MATCH(B844,Pages!$A$2:$A$1000,0),1))</f>
        <v/>
      </c>
      <c r="V844" s="66" t="str">
        <f ca="1">IF(ISNA(MATCH(B844,Pages!$A$2:$A$1000,0)),"",OFFSET(PageReference,MATCH(B844,Pages!$A$2:$A$1000,0),2))</f>
        <v/>
      </c>
      <c r="W844" s="68" t="str">
        <f t="shared" si="86"/>
        <v/>
      </c>
      <c r="X844" s="68" t="str">
        <f ca="1">IF(ISNA(MATCH(B844,Pages!$A$2:$A$1000,0)),"",OFFSET(PageReference,MATCH(B844,Pages!$A$2:$A$1000,0),5)/100)</f>
        <v/>
      </c>
      <c r="Y844" s="68" t="str">
        <f ca="1">IF(ISNA(MATCH(B844,Pages!$A$2:$A$1000,0)),"",OFFSET(PageReference,MATCH(B844,Pages!$A$2:$A$1000,0),6)/100)</f>
        <v/>
      </c>
      <c r="Z844" s="70" t="str">
        <f ca="1">IF(ISNA(MATCH(B844,Pages!$A$2:$A$1000,0)),"",OFFSET(PageReference,MATCH(B844,Pages!$A$2:$A$1000,0),4)/86400)</f>
        <v/>
      </c>
    </row>
    <row r="845" spans="2:26" s="74" customFormat="1" ht="12.75" x14ac:dyDescent="0.2">
      <c r="B845" s="67" t="str">
        <f>IF(ISBLANK(Allowed!A831),"",Allowed!A831)</f>
        <v/>
      </c>
      <c r="C845" s="66" t="str">
        <f>IF(ISBLANK(Allowed!C831),"",Allowed!C831)</f>
        <v/>
      </c>
      <c r="D845" s="66" t="str">
        <f>IF(ISBLANK(Allowed!D831),"",Allowed!D831)</f>
        <v/>
      </c>
      <c r="E845" s="66" t="str">
        <f>IF(ISBLANK(Allowed!F831),"",Allowed!F831)</f>
        <v/>
      </c>
      <c r="F845" s="67" t="str">
        <f ca="1">IF(ISNA(MATCH(B845,Started!$A$2:$A$100,0)),"",OFFSET(StartedReference,MATCH(B845,Started!$A$2:$A$100,0),3))</f>
        <v/>
      </c>
      <c r="G845" s="68" t="str">
        <f t="shared" ca="1" si="84"/>
        <v/>
      </c>
      <c r="H845" s="69" t="str">
        <f ca="1">IF(ISNA(MATCH(B845,Started!$A$2:$A$1000,0)),"",OFFSET(StartedReference,MATCH(B845,Started!$A$2:$A$1000,0),5)/86400)</f>
        <v/>
      </c>
      <c r="I845" s="66" t="str">
        <f ca="1">IF(ISNA(MATCH(B845,Viewer!$A$2:$A$100,0)),"",OFFSET(ViewerReference,MATCH(B845,Viewer!$A$2:$A$100,0),3))</f>
        <v/>
      </c>
      <c r="J845" s="68" t="str">
        <f t="shared" ca="1" si="87"/>
        <v/>
      </c>
      <c r="K845" s="70" t="str">
        <f ca="1">IF(ISNA(MATCH(B845,Viewer!$A$2:$A$100,0)),"",OFFSET(ViewerReference,MATCH(B845,Viewer!$A$2:$A$100,0),5)/86400)</f>
        <v/>
      </c>
      <c r="L845" s="66" t="str">
        <f ca="1">IF(ISNA(MATCH(B845,Reader!$A$2:$A$100,0)),"",OFFSET(ReaderReference,MATCH(B845,Reader!$A$2:$A$100,0),3))</f>
        <v/>
      </c>
      <c r="M845" s="68" t="str">
        <f t="shared" ca="1" si="88"/>
        <v/>
      </c>
      <c r="N845" s="70" t="str">
        <f ca="1">IF(ISNA(MATCH(B845,Reader!$A$2:$A$100,0)),"",OFFSET(ReaderReference,MATCH(B845,Reader!$A$2:$A$100,0),5)/86400)</f>
        <v/>
      </c>
      <c r="O845" s="68" t="str">
        <f t="shared" ca="1" si="85"/>
        <v/>
      </c>
      <c r="P845" s="71" t="str">
        <f ca="1">IF(ISNA(MATCH(B845,PageBottom!$A$2:$A$1000,0)),"",OFFSET(PageBottomReference,MATCH(B845,PageBottom!$A$2:$A$1000,0),3))</f>
        <v/>
      </c>
      <c r="Q845" s="68" t="str">
        <f t="shared" ca="1" si="89"/>
        <v/>
      </c>
      <c r="R845" s="69" t="str">
        <f ca="1">IF(ISNA(MATCH(B845,PageBottom!$A$2:$A$1000,0)),"",OFFSET(PageBottomReference,MATCH(B845,PageBottom!$A$2:$A$1000,0),5)/86400)</f>
        <v/>
      </c>
      <c r="S845" s="72" t="str">
        <f t="shared" ca="1" si="90"/>
        <v/>
      </c>
      <c r="T845" s="73" t="str">
        <f ca="1">IF(ISNA(MATCH(B845,Pages!$A$2:$A$1000,0)),"",OFFSET(PageReference,MATCH(B845,Pages!$A$2:$A$1000,0),3))</f>
        <v/>
      </c>
      <c r="U845" s="66" t="str">
        <f ca="1">IF(ISNA(MATCH(B845,Pages!$A$2:$A$1000,0)),"",OFFSET(PageReference,MATCH(B845,Pages!$A$2:$A$1000,0),1))</f>
        <v/>
      </c>
      <c r="V845" s="66" t="str">
        <f ca="1">IF(ISNA(MATCH(B845,Pages!$A$2:$A$1000,0)),"",OFFSET(PageReference,MATCH(B845,Pages!$A$2:$A$1000,0),2))</f>
        <v/>
      </c>
      <c r="W845" s="68" t="str">
        <f t="shared" si="86"/>
        <v/>
      </c>
      <c r="X845" s="68" t="str">
        <f ca="1">IF(ISNA(MATCH(B845,Pages!$A$2:$A$1000,0)),"",OFFSET(PageReference,MATCH(B845,Pages!$A$2:$A$1000,0),5)/100)</f>
        <v/>
      </c>
      <c r="Y845" s="68" t="str">
        <f ca="1">IF(ISNA(MATCH(B845,Pages!$A$2:$A$1000,0)),"",OFFSET(PageReference,MATCH(B845,Pages!$A$2:$A$1000,0),6)/100)</f>
        <v/>
      </c>
      <c r="Z845" s="70" t="str">
        <f ca="1">IF(ISNA(MATCH(B845,Pages!$A$2:$A$1000,0)),"",OFFSET(PageReference,MATCH(B845,Pages!$A$2:$A$1000,0),4)/86400)</f>
        <v/>
      </c>
    </row>
    <row r="846" spans="2:26" s="74" customFormat="1" ht="12.75" x14ac:dyDescent="0.2">
      <c r="B846" s="67" t="str">
        <f>IF(ISBLANK(Allowed!A832),"",Allowed!A832)</f>
        <v/>
      </c>
      <c r="C846" s="66" t="str">
        <f>IF(ISBLANK(Allowed!C832),"",Allowed!C832)</f>
        <v/>
      </c>
      <c r="D846" s="66" t="str">
        <f>IF(ISBLANK(Allowed!D832),"",Allowed!D832)</f>
        <v/>
      </c>
      <c r="E846" s="66" t="str">
        <f>IF(ISBLANK(Allowed!F832),"",Allowed!F832)</f>
        <v/>
      </c>
      <c r="F846" s="67" t="str">
        <f ca="1">IF(ISNA(MATCH(B846,Started!$A$2:$A$100,0)),"",OFFSET(StartedReference,MATCH(B846,Started!$A$2:$A$100,0),3))</f>
        <v/>
      </c>
      <c r="G846" s="68" t="str">
        <f t="shared" ca="1" si="84"/>
        <v/>
      </c>
      <c r="H846" s="69" t="str">
        <f ca="1">IF(ISNA(MATCH(B846,Started!$A$2:$A$1000,0)),"",OFFSET(StartedReference,MATCH(B846,Started!$A$2:$A$1000,0),5)/86400)</f>
        <v/>
      </c>
      <c r="I846" s="66" t="str">
        <f ca="1">IF(ISNA(MATCH(B846,Viewer!$A$2:$A$100,0)),"",OFFSET(ViewerReference,MATCH(B846,Viewer!$A$2:$A$100,0),3))</f>
        <v/>
      </c>
      <c r="J846" s="68" t="str">
        <f t="shared" ca="1" si="87"/>
        <v/>
      </c>
      <c r="K846" s="70" t="str">
        <f ca="1">IF(ISNA(MATCH(B846,Viewer!$A$2:$A$100,0)),"",OFFSET(ViewerReference,MATCH(B846,Viewer!$A$2:$A$100,0),5)/86400)</f>
        <v/>
      </c>
      <c r="L846" s="66" t="str">
        <f ca="1">IF(ISNA(MATCH(B846,Reader!$A$2:$A$100,0)),"",OFFSET(ReaderReference,MATCH(B846,Reader!$A$2:$A$100,0),3))</f>
        <v/>
      </c>
      <c r="M846" s="68" t="str">
        <f t="shared" ca="1" si="88"/>
        <v/>
      </c>
      <c r="N846" s="70" t="str">
        <f ca="1">IF(ISNA(MATCH(B846,Reader!$A$2:$A$100,0)),"",OFFSET(ReaderReference,MATCH(B846,Reader!$A$2:$A$100,0),5)/86400)</f>
        <v/>
      </c>
      <c r="O846" s="68" t="str">
        <f t="shared" ca="1" si="85"/>
        <v/>
      </c>
      <c r="P846" s="71" t="str">
        <f ca="1">IF(ISNA(MATCH(B846,PageBottom!$A$2:$A$1000,0)),"",OFFSET(PageBottomReference,MATCH(B846,PageBottom!$A$2:$A$1000,0),3))</f>
        <v/>
      </c>
      <c r="Q846" s="68" t="str">
        <f t="shared" ca="1" si="89"/>
        <v/>
      </c>
      <c r="R846" s="69" t="str">
        <f ca="1">IF(ISNA(MATCH(B846,PageBottom!$A$2:$A$1000,0)),"",OFFSET(PageBottomReference,MATCH(B846,PageBottom!$A$2:$A$1000,0),5)/86400)</f>
        <v/>
      </c>
      <c r="S846" s="72" t="str">
        <f t="shared" ca="1" si="90"/>
        <v/>
      </c>
      <c r="T846" s="73" t="str">
        <f ca="1">IF(ISNA(MATCH(B846,Pages!$A$2:$A$1000,0)),"",OFFSET(PageReference,MATCH(B846,Pages!$A$2:$A$1000,0),3))</f>
        <v/>
      </c>
      <c r="U846" s="66" t="str">
        <f ca="1">IF(ISNA(MATCH(B846,Pages!$A$2:$A$1000,0)),"",OFFSET(PageReference,MATCH(B846,Pages!$A$2:$A$1000,0),1))</f>
        <v/>
      </c>
      <c r="V846" s="66" t="str">
        <f ca="1">IF(ISNA(MATCH(B846,Pages!$A$2:$A$1000,0)),"",OFFSET(PageReference,MATCH(B846,Pages!$A$2:$A$1000,0),2))</f>
        <v/>
      </c>
      <c r="W846" s="68" t="str">
        <f t="shared" si="86"/>
        <v/>
      </c>
      <c r="X846" s="68" t="str">
        <f ca="1">IF(ISNA(MATCH(B846,Pages!$A$2:$A$1000,0)),"",OFFSET(PageReference,MATCH(B846,Pages!$A$2:$A$1000,0),5)/100)</f>
        <v/>
      </c>
      <c r="Y846" s="68" t="str">
        <f ca="1">IF(ISNA(MATCH(B846,Pages!$A$2:$A$1000,0)),"",OFFSET(PageReference,MATCH(B846,Pages!$A$2:$A$1000,0),6)/100)</f>
        <v/>
      </c>
      <c r="Z846" s="70" t="str">
        <f ca="1">IF(ISNA(MATCH(B846,Pages!$A$2:$A$1000,0)),"",OFFSET(PageReference,MATCH(B846,Pages!$A$2:$A$1000,0),4)/86400)</f>
        <v/>
      </c>
    </row>
    <row r="847" spans="2:26" s="74" customFormat="1" ht="12.75" x14ac:dyDescent="0.2">
      <c r="B847" s="67" t="str">
        <f>IF(ISBLANK(Allowed!A833),"",Allowed!A833)</f>
        <v/>
      </c>
      <c r="C847" s="66" t="str">
        <f>IF(ISBLANK(Allowed!C833),"",Allowed!C833)</f>
        <v/>
      </c>
      <c r="D847" s="66" t="str">
        <f>IF(ISBLANK(Allowed!D833),"",Allowed!D833)</f>
        <v/>
      </c>
      <c r="E847" s="66" t="str">
        <f>IF(ISBLANK(Allowed!F833),"",Allowed!F833)</f>
        <v/>
      </c>
      <c r="F847" s="67" t="str">
        <f ca="1">IF(ISNA(MATCH(B847,Started!$A$2:$A$100,0)),"",OFFSET(StartedReference,MATCH(B847,Started!$A$2:$A$100,0),3))</f>
        <v/>
      </c>
      <c r="G847" s="68" t="str">
        <f t="shared" ca="1" si="84"/>
        <v/>
      </c>
      <c r="H847" s="69" t="str">
        <f ca="1">IF(ISNA(MATCH(B847,Started!$A$2:$A$1000,0)),"",OFFSET(StartedReference,MATCH(B847,Started!$A$2:$A$1000,0),5)/86400)</f>
        <v/>
      </c>
      <c r="I847" s="66" t="str">
        <f ca="1">IF(ISNA(MATCH(B847,Viewer!$A$2:$A$100,0)),"",OFFSET(ViewerReference,MATCH(B847,Viewer!$A$2:$A$100,0),3))</f>
        <v/>
      </c>
      <c r="J847" s="68" t="str">
        <f t="shared" ca="1" si="87"/>
        <v/>
      </c>
      <c r="K847" s="70" t="str">
        <f ca="1">IF(ISNA(MATCH(B847,Viewer!$A$2:$A$100,0)),"",OFFSET(ViewerReference,MATCH(B847,Viewer!$A$2:$A$100,0),5)/86400)</f>
        <v/>
      </c>
      <c r="L847" s="66" t="str">
        <f ca="1">IF(ISNA(MATCH(B847,Reader!$A$2:$A$100,0)),"",OFFSET(ReaderReference,MATCH(B847,Reader!$A$2:$A$100,0),3))</f>
        <v/>
      </c>
      <c r="M847" s="68" t="str">
        <f t="shared" ca="1" si="88"/>
        <v/>
      </c>
      <c r="N847" s="70" t="str">
        <f ca="1">IF(ISNA(MATCH(B847,Reader!$A$2:$A$100,0)),"",OFFSET(ReaderReference,MATCH(B847,Reader!$A$2:$A$100,0),5)/86400)</f>
        <v/>
      </c>
      <c r="O847" s="68" t="str">
        <f t="shared" ca="1" si="85"/>
        <v/>
      </c>
      <c r="P847" s="71" t="str">
        <f ca="1">IF(ISNA(MATCH(B847,PageBottom!$A$2:$A$1000,0)),"",OFFSET(PageBottomReference,MATCH(B847,PageBottom!$A$2:$A$1000,0),3))</f>
        <v/>
      </c>
      <c r="Q847" s="68" t="str">
        <f t="shared" ca="1" si="89"/>
        <v/>
      </c>
      <c r="R847" s="69" t="str">
        <f ca="1">IF(ISNA(MATCH(B847,PageBottom!$A$2:$A$1000,0)),"",OFFSET(PageBottomReference,MATCH(B847,PageBottom!$A$2:$A$1000,0),5)/86400)</f>
        <v/>
      </c>
      <c r="S847" s="72" t="str">
        <f t="shared" ca="1" si="90"/>
        <v/>
      </c>
      <c r="T847" s="73" t="str">
        <f ca="1">IF(ISNA(MATCH(B847,Pages!$A$2:$A$1000,0)),"",OFFSET(PageReference,MATCH(B847,Pages!$A$2:$A$1000,0),3))</f>
        <v/>
      </c>
      <c r="U847" s="66" t="str">
        <f ca="1">IF(ISNA(MATCH(B847,Pages!$A$2:$A$1000,0)),"",OFFSET(PageReference,MATCH(B847,Pages!$A$2:$A$1000,0),1))</f>
        <v/>
      </c>
      <c r="V847" s="66" t="str">
        <f ca="1">IF(ISNA(MATCH(B847,Pages!$A$2:$A$1000,0)),"",OFFSET(PageReference,MATCH(B847,Pages!$A$2:$A$1000,0),2))</f>
        <v/>
      </c>
      <c r="W847" s="68" t="str">
        <f t="shared" si="86"/>
        <v/>
      </c>
      <c r="X847" s="68" t="str">
        <f ca="1">IF(ISNA(MATCH(B847,Pages!$A$2:$A$1000,0)),"",OFFSET(PageReference,MATCH(B847,Pages!$A$2:$A$1000,0),5)/100)</f>
        <v/>
      </c>
      <c r="Y847" s="68" t="str">
        <f ca="1">IF(ISNA(MATCH(B847,Pages!$A$2:$A$1000,0)),"",OFFSET(PageReference,MATCH(B847,Pages!$A$2:$A$1000,0),6)/100)</f>
        <v/>
      </c>
      <c r="Z847" s="70" t="str">
        <f ca="1">IF(ISNA(MATCH(B847,Pages!$A$2:$A$1000,0)),"",OFFSET(PageReference,MATCH(B847,Pages!$A$2:$A$1000,0),4)/86400)</f>
        <v/>
      </c>
    </row>
    <row r="848" spans="2:26" s="74" customFormat="1" ht="12.75" x14ac:dyDescent="0.2">
      <c r="B848" s="67" t="str">
        <f>IF(ISBLANK(Allowed!A834),"",Allowed!A834)</f>
        <v/>
      </c>
      <c r="C848" s="66" t="str">
        <f>IF(ISBLANK(Allowed!C834),"",Allowed!C834)</f>
        <v/>
      </c>
      <c r="D848" s="66" t="str">
        <f>IF(ISBLANK(Allowed!D834),"",Allowed!D834)</f>
        <v/>
      </c>
      <c r="E848" s="66" t="str">
        <f>IF(ISBLANK(Allowed!F834),"",Allowed!F834)</f>
        <v/>
      </c>
      <c r="F848" s="67" t="str">
        <f ca="1">IF(ISNA(MATCH(B848,Started!$A$2:$A$100,0)),"",OFFSET(StartedReference,MATCH(B848,Started!$A$2:$A$100,0),3))</f>
        <v/>
      </c>
      <c r="G848" s="68" t="str">
        <f t="shared" ref="G848:G911" ca="1" si="91">IF(ISNUMBER(F848),F848/D848,"")</f>
        <v/>
      </c>
      <c r="H848" s="69" t="str">
        <f ca="1">IF(ISNA(MATCH(B848,Started!$A$2:$A$1000,0)),"",OFFSET(StartedReference,MATCH(B848,Started!$A$2:$A$1000,0),5)/86400)</f>
        <v/>
      </c>
      <c r="I848" s="66" t="str">
        <f ca="1">IF(ISNA(MATCH(B848,Viewer!$A$2:$A$100,0)),"",OFFSET(ViewerReference,MATCH(B848,Viewer!$A$2:$A$100,0),3))</f>
        <v/>
      </c>
      <c r="J848" s="68" t="str">
        <f t="shared" ca="1" si="87"/>
        <v/>
      </c>
      <c r="K848" s="70" t="str">
        <f ca="1">IF(ISNA(MATCH(B848,Viewer!$A$2:$A$100,0)),"",OFFSET(ViewerReference,MATCH(B848,Viewer!$A$2:$A$100,0),5)/86400)</f>
        <v/>
      </c>
      <c r="L848" s="66" t="str">
        <f ca="1">IF(ISNA(MATCH(B848,Reader!$A$2:$A$100,0)),"",OFFSET(ReaderReference,MATCH(B848,Reader!$A$2:$A$100,0),3))</f>
        <v/>
      </c>
      <c r="M848" s="68" t="str">
        <f t="shared" ca="1" si="88"/>
        <v/>
      </c>
      <c r="N848" s="70" t="str">
        <f ca="1">IF(ISNA(MATCH(B848,Reader!$A$2:$A$100,0)),"",OFFSET(ReaderReference,MATCH(B848,Reader!$A$2:$A$100,0),5)/86400)</f>
        <v/>
      </c>
      <c r="O848" s="68" t="str">
        <f t="shared" ref="O848:O911" ca="1" si="92">IF(ISNUMBER(L848),L848/SUM(I848,L848),"")</f>
        <v/>
      </c>
      <c r="P848" s="71" t="str">
        <f ca="1">IF(ISNA(MATCH(B848,PageBottom!$A$2:$A$1000,0)),"",OFFSET(PageBottomReference,MATCH(B848,PageBottom!$A$2:$A$1000,0),3))</f>
        <v/>
      </c>
      <c r="Q848" s="68" t="str">
        <f t="shared" ca="1" si="89"/>
        <v/>
      </c>
      <c r="R848" s="69" t="str">
        <f ca="1">IF(ISNA(MATCH(B848,PageBottom!$A$2:$A$1000,0)),"",OFFSET(PageBottomReference,MATCH(B848,PageBottom!$A$2:$A$1000,0),5)/86400)</f>
        <v/>
      </c>
      <c r="S848" s="72" t="str">
        <f t="shared" ca="1" si="90"/>
        <v/>
      </c>
      <c r="T848" s="73" t="str">
        <f ca="1">IF(ISNA(MATCH(B848,Pages!$A$2:$A$1000,0)),"",OFFSET(PageReference,MATCH(B848,Pages!$A$2:$A$1000,0),3))</f>
        <v/>
      </c>
      <c r="U848" s="66" t="str">
        <f ca="1">IF(ISNA(MATCH(B848,Pages!$A$2:$A$1000,0)),"",OFFSET(PageReference,MATCH(B848,Pages!$A$2:$A$1000,0),1))</f>
        <v/>
      </c>
      <c r="V848" s="66" t="str">
        <f ca="1">IF(ISNA(MATCH(B848,Pages!$A$2:$A$1000,0)),"",OFFSET(PageReference,MATCH(B848,Pages!$A$2:$A$1000,0),2))</f>
        <v/>
      </c>
      <c r="W848" s="68" t="str">
        <f t="shared" ref="W848:W911" si="93">IF(ISNUMBER(D848),D848/V848,"")</f>
        <v/>
      </c>
      <c r="X848" s="68" t="str">
        <f ca="1">IF(ISNA(MATCH(B848,Pages!$A$2:$A$1000,0)),"",OFFSET(PageReference,MATCH(B848,Pages!$A$2:$A$1000,0),5)/100)</f>
        <v/>
      </c>
      <c r="Y848" s="68" t="str">
        <f ca="1">IF(ISNA(MATCH(B848,Pages!$A$2:$A$1000,0)),"",OFFSET(PageReference,MATCH(B848,Pages!$A$2:$A$1000,0),6)/100)</f>
        <v/>
      </c>
      <c r="Z848" s="70" t="str">
        <f ca="1">IF(ISNA(MATCH(B848,Pages!$A$2:$A$1000,0)),"",OFFSET(PageReference,MATCH(B848,Pages!$A$2:$A$1000,0),4)/86400)</f>
        <v/>
      </c>
    </row>
    <row r="849" spans="2:26" s="74" customFormat="1" ht="12.75" x14ac:dyDescent="0.2">
      <c r="B849" s="67" t="str">
        <f>IF(ISBLANK(Allowed!A835),"",Allowed!A835)</f>
        <v/>
      </c>
      <c r="C849" s="66" t="str">
        <f>IF(ISBLANK(Allowed!C835),"",Allowed!C835)</f>
        <v/>
      </c>
      <c r="D849" s="66" t="str">
        <f>IF(ISBLANK(Allowed!D835),"",Allowed!D835)</f>
        <v/>
      </c>
      <c r="E849" s="66" t="str">
        <f>IF(ISBLANK(Allowed!F835),"",Allowed!F835)</f>
        <v/>
      </c>
      <c r="F849" s="67" t="str">
        <f ca="1">IF(ISNA(MATCH(B849,Started!$A$2:$A$100,0)),"",OFFSET(StartedReference,MATCH(B849,Started!$A$2:$A$100,0),3))</f>
        <v/>
      </c>
      <c r="G849" s="68" t="str">
        <f t="shared" ca="1" si="91"/>
        <v/>
      </c>
      <c r="H849" s="69" t="str">
        <f ca="1">IF(ISNA(MATCH(B849,Started!$A$2:$A$1000,0)),"",OFFSET(StartedReference,MATCH(B849,Started!$A$2:$A$1000,0),5)/86400)</f>
        <v/>
      </c>
      <c r="I849" s="66" t="str">
        <f ca="1">IF(ISNA(MATCH(B849,Viewer!$A$2:$A$100,0)),"",OFFSET(ViewerReference,MATCH(B849,Viewer!$A$2:$A$100,0),3))</f>
        <v/>
      </c>
      <c r="J849" s="68" t="str">
        <f t="shared" ref="J849:J912" ca="1" si="94">IF(ISNUMBER(I849),I849/D849,"")</f>
        <v/>
      </c>
      <c r="K849" s="70" t="str">
        <f ca="1">IF(ISNA(MATCH(B849,Viewer!$A$2:$A$100,0)),"",OFFSET(ViewerReference,MATCH(B849,Viewer!$A$2:$A$100,0),5)/86400)</f>
        <v/>
      </c>
      <c r="L849" s="66" t="str">
        <f ca="1">IF(ISNA(MATCH(B849,Reader!$A$2:$A$100,0)),"",OFFSET(ReaderReference,MATCH(B849,Reader!$A$2:$A$100,0),3))</f>
        <v/>
      </c>
      <c r="M849" s="68" t="str">
        <f t="shared" ref="M849:M912" ca="1" si="95">IF(ISNUMBER(L849),L849/D849,"")</f>
        <v/>
      </c>
      <c r="N849" s="70" t="str">
        <f ca="1">IF(ISNA(MATCH(B849,Reader!$A$2:$A$100,0)),"",OFFSET(ReaderReference,MATCH(B849,Reader!$A$2:$A$100,0),5)/86400)</f>
        <v/>
      </c>
      <c r="O849" s="68" t="str">
        <f t="shared" ca="1" si="92"/>
        <v/>
      </c>
      <c r="P849" s="71" t="str">
        <f ca="1">IF(ISNA(MATCH(B849,PageBottom!$A$2:$A$1000,0)),"",OFFSET(PageBottomReference,MATCH(B849,PageBottom!$A$2:$A$1000,0),3))</f>
        <v/>
      </c>
      <c r="Q849" s="68" t="str">
        <f t="shared" ref="Q849:Q912" ca="1" si="96">IF(ISNUMBER(P849),P849/D849,"")</f>
        <v/>
      </c>
      <c r="R849" s="69" t="str">
        <f ca="1">IF(ISNA(MATCH(B849,PageBottom!$A$2:$A$1000,0)),"",OFFSET(PageBottomReference,MATCH(B849,PageBottom!$A$2:$A$1000,0),5)/86400)</f>
        <v/>
      </c>
      <c r="S849" s="72" t="str">
        <f t="shared" ref="S849:S912" ca="1" si="97">IF(ISNUMBER(P849),P849/SUM(L849,I849),"")</f>
        <v/>
      </c>
      <c r="T849" s="73" t="str">
        <f ca="1">IF(ISNA(MATCH(B849,Pages!$A$2:$A$1000,0)),"",OFFSET(PageReference,MATCH(B849,Pages!$A$2:$A$1000,0),3))</f>
        <v/>
      </c>
      <c r="U849" s="66" t="str">
        <f ca="1">IF(ISNA(MATCH(B849,Pages!$A$2:$A$1000,0)),"",OFFSET(PageReference,MATCH(B849,Pages!$A$2:$A$1000,0),1))</f>
        <v/>
      </c>
      <c r="V849" s="66" t="str">
        <f ca="1">IF(ISNA(MATCH(B849,Pages!$A$2:$A$1000,0)),"",OFFSET(PageReference,MATCH(B849,Pages!$A$2:$A$1000,0),2))</f>
        <v/>
      </c>
      <c r="W849" s="68" t="str">
        <f t="shared" si="93"/>
        <v/>
      </c>
      <c r="X849" s="68" t="str">
        <f ca="1">IF(ISNA(MATCH(B849,Pages!$A$2:$A$1000,0)),"",OFFSET(PageReference,MATCH(B849,Pages!$A$2:$A$1000,0),5)/100)</f>
        <v/>
      </c>
      <c r="Y849" s="68" t="str">
        <f ca="1">IF(ISNA(MATCH(B849,Pages!$A$2:$A$1000,0)),"",OFFSET(PageReference,MATCH(B849,Pages!$A$2:$A$1000,0),6)/100)</f>
        <v/>
      </c>
      <c r="Z849" s="70" t="str">
        <f ca="1">IF(ISNA(MATCH(B849,Pages!$A$2:$A$1000,0)),"",OFFSET(PageReference,MATCH(B849,Pages!$A$2:$A$1000,0),4)/86400)</f>
        <v/>
      </c>
    </row>
    <row r="850" spans="2:26" s="74" customFormat="1" ht="12.75" x14ac:dyDescent="0.2">
      <c r="B850" s="67" t="str">
        <f>IF(ISBLANK(Allowed!A836),"",Allowed!A836)</f>
        <v/>
      </c>
      <c r="C850" s="66" t="str">
        <f>IF(ISBLANK(Allowed!C836),"",Allowed!C836)</f>
        <v/>
      </c>
      <c r="D850" s="66" t="str">
        <f>IF(ISBLANK(Allowed!D836),"",Allowed!D836)</f>
        <v/>
      </c>
      <c r="E850" s="66" t="str">
        <f>IF(ISBLANK(Allowed!F836),"",Allowed!F836)</f>
        <v/>
      </c>
      <c r="F850" s="67" t="str">
        <f ca="1">IF(ISNA(MATCH(B850,Started!$A$2:$A$100,0)),"",OFFSET(StartedReference,MATCH(B850,Started!$A$2:$A$100,0),3))</f>
        <v/>
      </c>
      <c r="G850" s="68" t="str">
        <f t="shared" ca="1" si="91"/>
        <v/>
      </c>
      <c r="H850" s="69" t="str">
        <f ca="1">IF(ISNA(MATCH(B850,Started!$A$2:$A$1000,0)),"",OFFSET(StartedReference,MATCH(B850,Started!$A$2:$A$1000,0),5)/86400)</f>
        <v/>
      </c>
      <c r="I850" s="66" t="str">
        <f ca="1">IF(ISNA(MATCH(B850,Viewer!$A$2:$A$100,0)),"",OFFSET(ViewerReference,MATCH(B850,Viewer!$A$2:$A$100,0),3))</f>
        <v/>
      </c>
      <c r="J850" s="68" t="str">
        <f t="shared" ca="1" si="94"/>
        <v/>
      </c>
      <c r="K850" s="70" t="str">
        <f ca="1">IF(ISNA(MATCH(B850,Viewer!$A$2:$A$100,0)),"",OFFSET(ViewerReference,MATCH(B850,Viewer!$A$2:$A$100,0),5)/86400)</f>
        <v/>
      </c>
      <c r="L850" s="66" t="str">
        <f ca="1">IF(ISNA(MATCH(B850,Reader!$A$2:$A$100,0)),"",OFFSET(ReaderReference,MATCH(B850,Reader!$A$2:$A$100,0),3))</f>
        <v/>
      </c>
      <c r="M850" s="68" t="str">
        <f t="shared" ca="1" si="95"/>
        <v/>
      </c>
      <c r="N850" s="70" t="str">
        <f ca="1">IF(ISNA(MATCH(B850,Reader!$A$2:$A$100,0)),"",OFFSET(ReaderReference,MATCH(B850,Reader!$A$2:$A$100,0),5)/86400)</f>
        <v/>
      </c>
      <c r="O850" s="68" t="str">
        <f t="shared" ca="1" si="92"/>
        <v/>
      </c>
      <c r="P850" s="71" t="str">
        <f ca="1">IF(ISNA(MATCH(B850,PageBottom!$A$2:$A$1000,0)),"",OFFSET(PageBottomReference,MATCH(B850,PageBottom!$A$2:$A$1000,0),3))</f>
        <v/>
      </c>
      <c r="Q850" s="68" t="str">
        <f t="shared" ca="1" si="96"/>
        <v/>
      </c>
      <c r="R850" s="69" t="str">
        <f ca="1">IF(ISNA(MATCH(B850,PageBottom!$A$2:$A$1000,0)),"",OFFSET(PageBottomReference,MATCH(B850,PageBottom!$A$2:$A$1000,0),5)/86400)</f>
        <v/>
      </c>
      <c r="S850" s="72" t="str">
        <f t="shared" ca="1" si="97"/>
        <v/>
      </c>
      <c r="T850" s="73" t="str">
        <f ca="1">IF(ISNA(MATCH(B850,Pages!$A$2:$A$1000,0)),"",OFFSET(PageReference,MATCH(B850,Pages!$A$2:$A$1000,0),3))</f>
        <v/>
      </c>
      <c r="U850" s="66" t="str">
        <f ca="1">IF(ISNA(MATCH(B850,Pages!$A$2:$A$1000,0)),"",OFFSET(PageReference,MATCH(B850,Pages!$A$2:$A$1000,0),1))</f>
        <v/>
      </c>
      <c r="V850" s="66" t="str">
        <f ca="1">IF(ISNA(MATCH(B850,Pages!$A$2:$A$1000,0)),"",OFFSET(PageReference,MATCH(B850,Pages!$A$2:$A$1000,0),2))</f>
        <v/>
      </c>
      <c r="W850" s="68" t="str">
        <f t="shared" si="93"/>
        <v/>
      </c>
      <c r="X850" s="68" t="str">
        <f ca="1">IF(ISNA(MATCH(B850,Pages!$A$2:$A$1000,0)),"",OFFSET(PageReference,MATCH(B850,Pages!$A$2:$A$1000,0),5)/100)</f>
        <v/>
      </c>
      <c r="Y850" s="68" t="str">
        <f ca="1">IF(ISNA(MATCH(B850,Pages!$A$2:$A$1000,0)),"",OFFSET(PageReference,MATCH(B850,Pages!$A$2:$A$1000,0),6)/100)</f>
        <v/>
      </c>
      <c r="Z850" s="70" t="str">
        <f ca="1">IF(ISNA(MATCH(B850,Pages!$A$2:$A$1000,0)),"",OFFSET(PageReference,MATCH(B850,Pages!$A$2:$A$1000,0),4)/86400)</f>
        <v/>
      </c>
    </row>
    <row r="851" spans="2:26" s="74" customFormat="1" ht="12.75" x14ac:dyDescent="0.2">
      <c r="B851" s="67" t="str">
        <f>IF(ISBLANK(Allowed!A837),"",Allowed!A837)</f>
        <v/>
      </c>
      <c r="C851" s="66" t="str">
        <f>IF(ISBLANK(Allowed!C837),"",Allowed!C837)</f>
        <v/>
      </c>
      <c r="D851" s="66" t="str">
        <f>IF(ISBLANK(Allowed!D837),"",Allowed!D837)</f>
        <v/>
      </c>
      <c r="E851" s="66" t="str">
        <f>IF(ISBLANK(Allowed!F837),"",Allowed!F837)</f>
        <v/>
      </c>
      <c r="F851" s="67" t="str">
        <f ca="1">IF(ISNA(MATCH(B851,Started!$A$2:$A$100,0)),"",OFFSET(StartedReference,MATCH(B851,Started!$A$2:$A$100,0),3))</f>
        <v/>
      </c>
      <c r="G851" s="68" t="str">
        <f t="shared" ca="1" si="91"/>
        <v/>
      </c>
      <c r="H851" s="69" t="str">
        <f ca="1">IF(ISNA(MATCH(B851,Started!$A$2:$A$1000,0)),"",OFFSET(StartedReference,MATCH(B851,Started!$A$2:$A$1000,0),5)/86400)</f>
        <v/>
      </c>
      <c r="I851" s="66" t="str">
        <f ca="1">IF(ISNA(MATCH(B851,Viewer!$A$2:$A$100,0)),"",OFFSET(ViewerReference,MATCH(B851,Viewer!$A$2:$A$100,0),3))</f>
        <v/>
      </c>
      <c r="J851" s="68" t="str">
        <f t="shared" ca="1" si="94"/>
        <v/>
      </c>
      <c r="K851" s="70" t="str">
        <f ca="1">IF(ISNA(MATCH(B851,Viewer!$A$2:$A$100,0)),"",OFFSET(ViewerReference,MATCH(B851,Viewer!$A$2:$A$100,0),5)/86400)</f>
        <v/>
      </c>
      <c r="L851" s="66" t="str">
        <f ca="1">IF(ISNA(MATCH(B851,Reader!$A$2:$A$100,0)),"",OFFSET(ReaderReference,MATCH(B851,Reader!$A$2:$A$100,0),3))</f>
        <v/>
      </c>
      <c r="M851" s="68" t="str">
        <f t="shared" ca="1" si="95"/>
        <v/>
      </c>
      <c r="N851" s="70" t="str">
        <f ca="1">IF(ISNA(MATCH(B851,Reader!$A$2:$A$100,0)),"",OFFSET(ReaderReference,MATCH(B851,Reader!$A$2:$A$100,0),5)/86400)</f>
        <v/>
      </c>
      <c r="O851" s="68" t="str">
        <f t="shared" ca="1" si="92"/>
        <v/>
      </c>
      <c r="P851" s="71" t="str">
        <f ca="1">IF(ISNA(MATCH(B851,PageBottom!$A$2:$A$1000,0)),"",OFFSET(PageBottomReference,MATCH(B851,PageBottom!$A$2:$A$1000,0),3))</f>
        <v/>
      </c>
      <c r="Q851" s="68" t="str">
        <f t="shared" ca="1" si="96"/>
        <v/>
      </c>
      <c r="R851" s="69" t="str">
        <f ca="1">IF(ISNA(MATCH(B851,PageBottom!$A$2:$A$1000,0)),"",OFFSET(PageBottomReference,MATCH(B851,PageBottom!$A$2:$A$1000,0),5)/86400)</f>
        <v/>
      </c>
      <c r="S851" s="72" t="str">
        <f t="shared" ca="1" si="97"/>
        <v/>
      </c>
      <c r="T851" s="73" t="str">
        <f ca="1">IF(ISNA(MATCH(B851,Pages!$A$2:$A$1000,0)),"",OFFSET(PageReference,MATCH(B851,Pages!$A$2:$A$1000,0),3))</f>
        <v/>
      </c>
      <c r="U851" s="66" t="str">
        <f ca="1">IF(ISNA(MATCH(B851,Pages!$A$2:$A$1000,0)),"",OFFSET(PageReference,MATCH(B851,Pages!$A$2:$A$1000,0),1))</f>
        <v/>
      </c>
      <c r="V851" s="66" t="str">
        <f ca="1">IF(ISNA(MATCH(B851,Pages!$A$2:$A$1000,0)),"",OFFSET(PageReference,MATCH(B851,Pages!$A$2:$A$1000,0),2))</f>
        <v/>
      </c>
      <c r="W851" s="68" t="str">
        <f t="shared" si="93"/>
        <v/>
      </c>
      <c r="X851" s="68" t="str">
        <f ca="1">IF(ISNA(MATCH(B851,Pages!$A$2:$A$1000,0)),"",OFFSET(PageReference,MATCH(B851,Pages!$A$2:$A$1000,0),5)/100)</f>
        <v/>
      </c>
      <c r="Y851" s="68" t="str">
        <f ca="1">IF(ISNA(MATCH(B851,Pages!$A$2:$A$1000,0)),"",OFFSET(PageReference,MATCH(B851,Pages!$A$2:$A$1000,0),6)/100)</f>
        <v/>
      </c>
      <c r="Z851" s="70" t="str">
        <f ca="1">IF(ISNA(MATCH(B851,Pages!$A$2:$A$1000,0)),"",OFFSET(PageReference,MATCH(B851,Pages!$A$2:$A$1000,0),4)/86400)</f>
        <v/>
      </c>
    </row>
    <row r="852" spans="2:26" s="74" customFormat="1" ht="12.75" x14ac:dyDescent="0.2">
      <c r="B852" s="67" t="str">
        <f>IF(ISBLANK(Allowed!A838),"",Allowed!A838)</f>
        <v/>
      </c>
      <c r="C852" s="66" t="str">
        <f>IF(ISBLANK(Allowed!C838),"",Allowed!C838)</f>
        <v/>
      </c>
      <c r="D852" s="66" t="str">
        <f>IF(ISBLANK(Allowed!D838),"",Allowed!D838)</f>
        <v/>
      </c>
      <c r="E852" s="66" t="str">
        <f>IF(ISBLANK(Allowed!F838),"",Allowed!F838)</f>
        <v/>
      </c>
      <c r="F852" s="67" t="str">
        <f ca="1">IF(ISNA(MATCH(B852,Started!$A$2:$A$100,0)),"",OFFSET(StartedReference,MATCH(B852,Started!$A$2:$A$100,0),3))</f>
        <v/>
      </c>
      <c r="G852" s="68" t="str">
        <f t="shared" ca="1" si="91"/>
        <v/>
      </c>
      <c r="H852" s="69" t="str">
        <f ca="1">IF(ISNA(MATCH(B852,Started!$A$2:$A$1000,0)),"",OFFSET(StartedReference,MATCH(B852,Started!$A$2:$A$1000,0),5)/86400)</f>
        <v/>
      </c>
      <c r="I852" s="66" t="str">
        <f ca="1">IF(ISNA(MATCH(B852,Viewer!$A$2:$A$100,0)),"",OFFSET(ViewerReference,MATCH(B852,Viewer!$A$2:$A$100,0),3))</f>
        <v/>
      </c>
      <c r="J852" s="68" t="str">
        <f t="shared" ca="1" si="94"/>
        <v/>
      </c>
      <c r="K852" s="70" t="str">
        <f ca="1">IF(ISNA(MATCH(B852,Viewer!$A$2:$A$100,0)),"",OFFSET(ViewerReference,MATCH(B852,Viewer!$A$2:$A$100,0),5)/86400)</f>
        <v/>
      </c>
      <c r="L852" s="66" t="str">
        <f ca="1">IF(ISNA(MATCH(B852,Reader!$A$2:$A$100,0)),"",OFFSET(ReaderReference,MATCH(B852,Reader!$A$2:$A$100,0),3))</f>
        <v/>
      </c>
      <c r="M852" s="68" t="str">
        <f t="shared" ca="1" si="95"/>
        <v/>
      </c>
      <c r="N852" s="70" t="str">
        <f ca="1">IF(ISNA(MATCH(B852,Reader!$A$2:$A$100,0)),"",OFFSET(ReaderReference,MATCH(B852,Reader!$A$2:$A$100,0),5)/86400)</f>
        <v/>
      </c>
      <c r="O852" s="68" t="str">
        <f t="shared" ca="1" si="92"/>
        <v/>
      </c>
      <c r="P852" s="71" t="str">
        <f ca="1">IF(ISNA(MATCH(B852,PageBottom!$A$2:$A$1000,0)),"",OFFSET(PageBottomReference,MATCH(B852,PageBottom!$A$2:$A$1000,0),3))</f>
        <v/>
      </c>
      <c r="Q852" s="68" t="str">
        <f t="shared" ca="1" si="96"/>
        <v/>
      </c>
      <c r="R852" s="69" t="str">
        <f ca="1">IF(ISNA(MATCH(B852,PageBottom!$A$2:$A$1000,0)),"",OFFSET(PageBottomReference,MATCH(B852,PageBottom!$A$2:$A$1000,0),5)/86400)</f>
        <v/>
      </c>
      <c r="S852" s="72" t="str">
        <f t="shared" ca="1" si="97"/>
        <v/>
      </c>
      <c r="T852" s="73" t="str">
        <f ca="1">IF(ISNA(MATCH(B852,Pages!$A$2:$A$1000,0)),"",OFFSET(PageReference,MATCH(B852,Pages!$A$2:$A$1000,0),3))</f>
        <v/>
      </c>
      <c r="U852" s="66" t="str">
        <f ca="1">IF(ISNA(MATCH(B852,Pages!$A$2:$A$1000,0)),"",OFFSET(PageReference,MATCH(B852,Pages!$A$2:$A$1000,0),1))</f>
        <v/>
      </c>
      <c r="V852" s="66" t="str">
        <f ca="1">IF(ISNA(MATCH(B852,Pages!$A$2:$A$1000,0)),"",OFFSET(PageReference,MATCH(B852,Pages!$A$2:$A$1000,0),2))</f>
        <v/>
      </c>
      <c r="W852" s="68" t="str">
        <f t="shared" si="93"/>
        <v/>
      </c>
      <c r="X852" s="68" t="str">
        <f ca="1">IF(ISNA(MATCH(B852,Pages!$A$2:$A$1000,0)),"",OFFSET(PageReference,MATCH(B852,Pages!$A$2:$A$1000,0),5)/100)</f>
        <v/>
      </c>
      <c r="Y852" s="68" t="str">
        <f ca="1">IF(ISNA(MATCH(B852,Pages!$A$2:$A$1000,0)),"",OFFSET(PageReference,MATCH(B852,Pages!$A$2:$A$1000,0),6)/100)</f>
        <v/>
      </c>
      <c r="Z852" s="70" t="str">
        <f ca="1">IF(ISNA(MATCH(B852,Pages!$A$2:$A$1000,0)),"",OFFSET(PageReference,MATCH(B852,Pages!$A$2:$A$1000,0),4)/86400)</f>
        <v/>
      </c>
    </row>
    <row r="853" spans="2:26" s="74" customFormat="1" ht="12.75" x14ac:dyDescent="0.2">
      <c r="B853" s="67" t="str">
        <f>IF(ISBLANK(Allowed!A839),"",Allowed!A839)</f>
        <v/>
      </c>
      <c r="C853" s="66" t="str">
        <f>IF(ISBLANK(Allowed!C839),"",Allowed!C839)</f>
        <v/>
      </c>
      <c r="D853" s="66" t="str">
        <f>IF(ISBLANK(Allowed!D839),"",Allowed!D839)</f>
        <v/>
      </c>
      <c r="E853" s="66" t="str">
        <f>IF(ISBLANK(Allowed!F839),"",Allowed!F839)</f>
        <v/>
      </c>
      <c r="F853" s="67" t="str">
        <f ca="1">IF(ISNA(MATCH(B853,Started!$A$2:$A$100,0)),"",OFFSET(StartedReference,MATCH(B853,Started!$A$2:$A$100,0),3))</f>
        <v/>
      </c>
      <c r="G853" s="68" t="str">
        <f t="shared" ca="1" si="91"/>
        <v/>
      </c>
      <c r="H853" s="69" t="str">
        <f ca="1">IF(ISNA(MATCH(B853,Started!$A$2:$A$1000,0)),"",OFFSET(StartedReference,MATCH(B853,Started!$A$2:$A$1000,0),5)/86400)</f>
        <v/>
      </c>
      <c r="I853" s="66" t="str">
        <f ca="1">IF(ISNA(MATCH(B853,Viewer!$A$2:$A$100,0)),"",OFFSET(ViewerReference,MATCH(B853,Viewer!$A$2:$A$100,0),3))</f>
        <v/>
      </c>
      <c r="J853" s="68" t="str">
        <f t="shared" ca="1" si="94"/>
        <v/>
      </c>
      <c r="K853" s="70" t="str">
        <f ca="1">IF(ISNA(MATCH(B853,Viewer!$A$2:$A$100,0)),"",OFFSET(ViewerReference,MATCH(B853,Viewer!$A$2:$A$100,0),5)/86400)</f>
        <v/>
      </c>
      <c r="L853" s="66" t="str">
        <f ca="1">IF(ISNA(MATCH(B853,Reader!$A$2:$A$100,0)),"",OFFSET(ReaderReference,MATCH(B853,Reader!$A$2:$A$100,0),3))</f>
        <v/>
      </c>
      <c r="M853" s="68" t="str">
        <f t="shared" ca="1" si="95"/>
        <v/>
      </c>
      <c r="N853" s="70" t="str">
        <f ca="1">IF(ISNA(MATCH(B853,Reader!$A$2:$A$100,0)),"",OFFSET(ReaderReference,MATCH(B853,Reader!$A$2:$A$100,0),5)/86400)</f>
        <v/>
      </c>
      <c r="O853" s="68" t="str">
        <f t="shared" ca="1" si="92"/>
        <v/>
      </c>
      <c r="P853" s="71" t="str">
        <f ca="1">IF(ISNA(MATCH(B853,PageBottom!$A$2:$A$1000,0)),"",OFFSET(PageBottomReference,MATCH(B853,PageBottom!$A$2:$A$1000,0),3))</f>
        <v/>
      </c>
      <c r="Q853" s="68" t="str">
        <f t="shared" ca="1" si="96"/>
        <v/>
      </c>
      <c r="R853" s="69" t="str">
        <f ca="1">IF(ISNA(MATCH(B853,PageBottom!$A$2:$A$1000,0)),"",OFFSET(PageBottomReference,MATCH(B853,PageBottom!$A$2:$A$1000,0),5)/86400)</f>
        <v/>
      </c>
      <c r="S853" s="72" t="str">
        <f t="shared" ca="1" si="97"/>
        <v/>
      </c>
      <c r="T853" s="73" t="str">
        <f ca="1">IF(ISNA(MATCH(B853,Pages!$A$2:$A$1000,0)),"",OFFSET(PageReference,MATCH(B853,Pages!$A$2:$A$1000,0),3))</f>
        <v/>
      </c>
      <c r="U853" s="66" t="str">
        <f ca="1">IF(ISNA(MATCH(B853,Pages!$A$2:$A$1000,0)),"",OFFSET(PageReference,MATCH(B853,Pages!$A$2:$A$1000,0),1))</f>
        <v/>
      </c>
      <c r="V853" s="66" t="str">
        <f ca="1">IF(ISNA(MATCH(B853,Pages!$A$2:$A$1000,0)),"",OFFSET(PageReference,MATCH(B853,Pages!$A$2:$A$1000,0),2))</f>
        <v/>
      </c>
      <c r="W853" s="68" t="str">
        <f t="shared" si="93"/>
        <v/>
      </c>
      <c r="X853" s="68" t="str">
        <f ca="1">IF(ISNA(MATCH(B853,Pages!$A$2:$A$1000,0)),"",OFFSET(PageReference,MATCH(B853,Pages!$A$2:$A$1000,0),5)/100)</f>
        <v/>
      </c>
      <c r="Y853" s="68" t="str">
        <f ca="1">IF(ISNA(MATCH(B853,Pages!$A$2:$A$1000,0)),"",OFFSET(PageReference,MATCH(B853,Pages!$A$2:$A$1000,0),6)/100)</f>
        <v/>
      </c>
      <c r="Z853" s="70" t="str">
        <f ca="1">IF(ISNA(MATCH(B853,Pages!$A$2:$A$1000,0)),"",OFFSET(PageReference,MATCH(B853,Pages!$A$2:$A$1000,0),4)/86400)</f>
        <v/>
      </c>
    </row>
    <row r="854" spans="2:26" s="74" customFormat="1" ht="12.75" x14ac:dyDescent="0.2">
      <c r="B854" s="67" t="str">
        <f>IF(ISBLANK(Allowed!A840),"",Allowed!A840)</f>
        <v/>
      </c>
      <c r="C854" s="66" t="str">
        <f>IF(ISBLANK(Allowed!C840),"",Allowed!C840)</f>
        <v/>
      </c>
      <c r="D854" s="66" t="str">
        <f>IF(ISBLANK(Allowed!D840),"",Allowed!D840)</f>
        <v/>
      </c>
      <c r="E854" s="66" t="str">
        <f>IF(ISBLANK(Allowed!F840),"",Allowed!F840)</f>
        <v/>
      </c>
      <c r="F854" s="67" t="str">
        <f ca="1">IF(ISNA(MATCH(B854,Started!$A$2:$A$100,0)),"",OFFSET(StartedReference,MATCH(B854,Started!$A$2:$A$100,0),3))</f>
        <v/>
      </c>
      <c r="G854" s="68" t="str">
        <f t="shared" ca="1" si="91"/>
        <v/>
      </c>
      <c r="H854" s="69" t="str">
        <f ca="1">IF(ISNA(MATCH(B854,Started!$A$2:$A$1000,0)),"",OFFSET(StartedReference,MATCH(B854,Started!$A$2:$A$1000,0),5)/86400)</f>
        <v/>
      </c>
      <c r="I854" s="66" t="str">
        <f ca="1">IF(ISNA(MATCH(B854,Viewer!$A$2:$A$100,0)),"",OFFSET(ViewerReference,MATCH(B854,Viewer!$A$2:$A$100,0),3))</f>
        <v/>
      </c>
      <c r="J854" s="68" t="str">
        <f t="shared" ca="1" si="94"/>
        <v/>
      </c>
      <c r="K854" s="70" t="str">
        <f ca="1">IF(ISNA(MATCH(B854,Viewer!$A$2:$A$100,0)),"",OFFSET(ViewerReference,MATCH(B854,Viewer!$A$2:$A$100,0),5)/86400)</f>
        <v/>
      </c>
      <c r="L854" s="66" t="str">
        <f ca="1">IF(ISNA(MATCH(B854,Reader!$A$2:$A$100,0)),"",OFFSET(ReaderReference,MATCH(B854,Reader!$A$2:$A$100,0),3))</f>
        <v/>
      </c>
      <c r="M854" s="68" t="str">
        <f t="shared" ca="1" si="95"/>
        <v/>
      </c>
      <c r="N854" s="70" t="str">
        <f ca="1">IF(ISNA(MATCH(B854,Reader!$A$2:$A$100,0)),"",OFFSET(ReaderReference,MATCH(B854,Reader!$A$2:$A$100,0),5)/86400)</f>
        <v/>
      </c>
      <c r="O854" s="68" t="str">
        <f t="shared" ca="1" si="92"/>
        <v/>
      </c>
      <c r="P854" s="71" t="str">
        <f ca="1">IF(ISNA(MATCH(B854,PageBottom!$A$2:$A$1000,0)),"",OFFSET(PageBottomReference,MATCH(B854,PageBottom!$A$2:$A$1000,0),3))</f>
        <v/>
      </c>
      <c r="Q854" s="68" t="str">
        <f t="shared" ca="1" si="96"/>
        <v/>
      </c>
      <c r="R854" s="69" t="str">
        <f ca="1">IF(ISNA(MATCH(B854,PageBottom!$A$2:$A$1000,0)),"",OFFSET(PageBottomReference,MATCH(B854,PageBottom!$A$2:$A$1000,0),5)/86400)</f>
        <v/>
      </c>
      <c r="S854" s="72" t="str">
        <f t="shared" ca="1" si="97"/>
        <v/>
      </c>
      <c r="T854" s="73" t="str">
        <f ca="1">IF(ISNA(MATCH(B854,Pages!$A$2:$A$1000,0)),"",OFFSET(PageReference,MATCH(B854,Pages!$A$2:$A$1000,0),3))</f>
        <v/>
      </c>
      <c r="U854" s="66" t="str">
        <f ca="1">IF(ISNA(MATCH(B854,Pages!$A$2:$A$1000,0)),"",OFFSET(PageReference,MATCH(B854,Pages!$A$2:$A$1000,0),1))</f>
        <v/>
      </c>
      <c r="V854" s="66" t="str">
        <f ca="1">IF(ISNA(MATCH(B854,Pages!$A$2:$A$1000,0)),"",OFFSET(PageReference,MATCH(B854,Pages!$A$2:$A$1000,0),2))</f>
        <v/>
      </c>
      <c r="W854" s="68" t="str">
        <f t="shared" si="93"/>
        <v/>
      </c>
      <c r="X854" s="68" t="str">
        <f ca="1">IF(ISNA(MATCH(B854,Pages!$A$2:$A$1000,0)),"",OFFSET(PageReference,MATCH(B854,Pages!$A$2:$A$1000,0),5)/100)</f>
        <v/>
      </c>
      <c r="Y854" s="68" t="str">
        <f ca="1">IF(ISNA(MATCH(B854,Pages!$A$2:$A$1000,0)),"",OFFSET(PageReference,MATCH(B854,Pages!$A$2:$A$1000,0),6)/100)</f>
        <v/>
      </c>
      <c r="Z854" s="70" t="str">
        <f ca="1">IF(ISNA(MATCH(B854,Pages!$A$2:$A$1000,0)),"",OFFSET(PageReference,MATCH(B854,Pages!$A$2:$A$1000,0),4)/86400)</f>
        <v/>
      </c>
    </row>
    <row r="855" spans="2:26" s="74" customFormat="1" ht="12.75" x14ac:dyDescent="0.2">
      <c r="B855" s="67" t="str">
        <f>IF(ISBLANK(Allowed!A841),"",Allowed!A841)</f>
        <v/>
      </c>
      <c r="C855" s="66" t="str">
        <f>IF(ISBLANK(Allowed!C841),"",Allowed!C841)</f>
        <v/>
      </c>
      <c r="D855" s="66" t="str">
        <f>IF(ISBLANK(Allowed!D841),"",Allowed!D841)</f>
        <v/>
      </c>
      <c r="E855" s="66" t="str">
        <f>IF(ISBLANK(Allowed!F841),"",Allowed!F841)</f>
        <v/>
      </c>
      <c r="F855" s="67" t="str">
        <f ca="1">IF(ISNA(MATCH(B855,Started!$A$2:$A$100,0)),"",OFFSET(StartedReference,MATCH(B855,Started!$A$2:$A$100,0),3))</f>
        <v/>
      </c>
      <c r="G855" s="68" t="str">
        <f t="shared" ca="1" si="91"/>
        <v/>
      </c>
      <c r="H855" s="69" t="str">
        <f ca="1">IF(ISNA(MATCH(B855,Started!$A$2:$A$1000,0)),"",OFFSET(StartedReference,MATCH(B855,Started!$A$2:$A$1000,0),5)/86400)</f>
        <v/>
      </c>
      <c r="I855" s="66" t="str">
        <f ca="1">IF(ISNA(MATCH(B855,Viewer!$A$2:$A$100,0)),"",OFFSET(ViewerReference,MATCH(B855,Viewer!$A$2:$A$100,0),3))</f>
        <v/>
      </c>
      <c r="J855" s="68" t="str">
        <f t="shared" ca="1" si="94"/>
        <v/>
      </c>
      <c r="K855" s="70" t="str">
        <f ca="1">IF(ISNA(MATCH(B855,Viewer!$A$2:$A$100,0)),"",OFFSET(ViewerReference,MATCH(B855,Viewer!$A$2:$A$100,0),5)/86400)</f>
        <v/>
      </c>
      <c r="L855" s="66" t="str">
        <f ca="1">IF(ISNA(MATCH(B855,Reader!$A$2:$A$100,0)),"",OFFSET(ReaderReference,MATCH(B855,Reader!$A$2:$A$100,0),3))</f>
        <v/>
      </c>
      <c r="M855" s="68" t="str">
        <f t="shared" ca="1" si="95"/>
        <v/>
      </c>
      <c r="N855" s="70" t="str">
        <f ca="1">IF(ISNA(MATCH(B855,Reader!$A$2:$A$100,0)),"",OFFSET(ReaderReference,MATCH(B855,Reader!$A$2:$A$100,0),5)/86400)</f>
        <v/>
      </c>
      <c r="O855" s="68" t="str">
        <f t="shared" ca="1" si="92"/>
        <v/>
      </c>
      <c r="P855" s="71" t="str">
        <f ca="1">IF(ISNA(MATCH(B855,PageBottom!$A$2:$A$1000,0)),"",OFFSET(PageBottomReference,MATCH(B855,PageBottom!$A$2:$A$1000,0),3))</f>
        <v/>
      </c>
      <c r="Q855" s="68" t="str">
        <f t="shared" ca="1" si="96"/>
        <v/>
      </c>
      <c r="R855" s="69" t="str">
        <f ca="1">IF(ISNA(MATCH(B855,PageBottom!$A$2:$A$1000,0)),"",OFFSET(PageBottomReference,MATCH(B855,PageBottom!$A$2:$A$1000,0),5)/86400)</f>
        <v/>
      </c>
      <c r="S855" s="72" t="str">
        <f t="shared" ca="1" si="97"/>
        <v/>
      </c>
      <c r="T855" s="73" t="str">
        <f ca="1">IF(ISNA(MATCH(B855,Pages!$A$2:$A$1000,0)),"",OFFSET(PageReference,MATCH(B855,Pages!$A$2:$A$1000,0),3))</f>
        <v/>
      </c>
      <c r="U855" s="66" t="str">
        <f ca="1">IF(ISNA(MATCH(B855,Pages!$A$2:$A$1000,0)),"",OFFSET(PageReference,MATCH(B855,Pages!$A$2:$A$1000,0),1))</f>
        <v/>
      </c>
      <c r="V855" s="66" t="str">
        <f ca="1">IF(ISNA(MATCH(B855,Pages!$A$2:$A$1000,0)),"",OFFSET(PageReference,MATCH(B855,Pages!$A$2:$A$1000,0),2))</f>
        <v/>
      </c>
      <c r="W855" s="68" t="str">
        <f t="shared" si="93"/>
        <v/>
      </c>
      <c r="X855" s="68" t="str">
        <f ca="1">IF(ISNA(MATCH(B855,Pages!$A$2:$A$1000,0)),"",OFFSET(PageReference,MATCH(B855,Pages!$A$2:$A$1000,0),5)/100)</f>
        <v/>
      </c>
      <c r="Y855" s="68" t="str">
        <f ca="1">IF(ISNA(MATCH(B855,Pages!$A$2:$A$1000,0)),"",OFFSET(PageReference,MATCH(B855,Pages!$A$2:$A$1000,0),6)/100)</f>
        <v/>
      </c>
      <c r="Z855" s="70" t="str">
        <f ca="1">IF(ISNA(MATCH(B855,Pages!$A$2:$A$1000,0)),"",OFFSET(PageReference,MATCH(B855,Pages!$A$2:$A$1000,0),4)/86400)</f>
        <v/>
      </c>
    </row>
    <row r="856" spans="2:26" s="74" customFormat="1" ht="12.75" x14ac:dyDescent="0.2">
      <c r="B856" s="67" t="str">
        <f>IF(ISBLANK(Allowed!A842),"",Allowed!A842)</f>
        <v/>
      </c>
      <c r="C856" s="66" t="str">
        <f>IF(ISBLANK(Allowed!C842),"",Allowed!C842)</f>
        <v/>
      </c>
      <c r="D856" s="66" t="str">
        <f>IF(ISBLANK(Allowed!D842),"",Allowed!D842)</f>
        <v/>
      </c>
      <c r="E856" s="66" t="str">
        <f>IF(ISBLANK(Allowed!F842),"",Allowed!F842)</f>
        <v/>
      </c>
      <c r="F856" s="67" t="str">
        <f ca="1">IF(ISNA(MATCH(B856,Started!$A$2:$A$100,0)),"",OFFSET(StartedReference,MATCH(B856,Started!$A$2:$A$100,0),3))</f>
        <v/>
      </c>
      <c r="G856" s="68" t="str">
        <f t="shared" ca="1" si="91"/>
        <v/>
      </c>
      <c r="H856" s="69" t="str">
        <f ca="1">IF(ISNA(MATCH(B856,Started!$A$2:$A$1000,0)),"",OFFSET(StartedReference,MATCH(B856,Started!$A$2:$A$1000,0),5)/86400)</f>
        <v/>
      </c>
      <c r="I856" s="66" t="str">
        <f ca="1">IF(ISNA(MATCH(B856,Viewer!$A$2:$A$100,0)),"",OFFSET(ViewerReference,MATCH(B856,Viewer!$A$2:$A$100,0),3))</f>
        <v/>
      </c>
      <c r="J856" s="68" t="str">
        <f t="shared" ca="1" si="94"/>
        <v/>
      </c>
      <c r="K856" s="70" t="str">
        <f ca="1">IF(ISNA(MATCH(B856,Viewer!$A$2:$A$100,0)),"",OFFSET(ViewerReference,MATCH(B856,Viewer!$A$2:$A$100,0),5)/86400)</f>
        <v/>
      </c>
      <c r="L856" s="66" t="str">
        <f ca="1">IF(ISNA(MATCH(B856,Reader!$A$2:$A$100,0)),"",OFFSET(ReaderReference,MATCH(B856,Reader!$A$2:$A$100,0),3))</f>
        <v/>
      </c>
      <c r="M856" s="68" t="str">
        <f t="shared" ca="1" si="95"/>
        <v/>
      </c>
      <c r="N856" s="70" t="str">
        <f ca="1">IF(ISNA(MATCH(B856,Reader!$A$2:$A$100,0)),"",OFFSET(ReaderReference,MATCH(B856,Reader!$A$2:$A$100,0),5)/86400)</f>
        <v/>
      </c>
      <c r="O856" s="68" t="str">
        <f t="shared" ca="1" si="92"/>
        <v/>
      </c>
      <c r="P856" s="71" t="str">
        <f ca="1">IF(ISNA(MATCH(B856,PageBottom!$A$2:$A$1000,0)),"",OFFSET(PageBottomReference,MATCH(B856,PageBottom!$A$2:$A$1000,0),3))</f>
        <v/>
      </c>
      <c r="Q856" s="68" t="str">
        <f t="shared" ca="1" si="96"/>
        <v/>
      </c>
      <c r="R856" s="69" t="str">
        <f ca="1">IF(ISNA(MATCH(B856,PageBottom!$A$2:$A$1000,0)),"",OFFSET(PageBottomReference,MATCH(B856,PageBottom!$A$2:$A$1000,0),5)/86400)</f>
        <v/>
      </c>
      <c r="S856" s="72" t="str">
        <f t="shared" ca="1" si="97"/>
        <v/>
      </c>
      <c r="T856" s="73" t="str">
        <f ca="1">IF(ISNA(MATCH(B856,Pages!$A$2:$A$1000,0)),"",OFFSET(PageReference,MATCH(B856,Pages!$A$2:$A$1000,0),3))</f>
        <v/>
      </c>
      <c r="U856" s="66" t="str">
        <f ca="1">IF(ISNA(MATCH(B856,Pages!$A$2:$A$1000,0)),"",OFFSET(PageReference,MATCH(B856,Pages!$A$2:$A$1000,0),1))</f>
        <v/>
      </c>
      <c r="V856" s="66" t="str">
        <f ca="1">IF(ISNA(MATCH(B856,Pages!$A$2:$A$1000,0)),"",OFFSET(PageReference,MATCH(B856,Pages!$A$2:$A$1000,0),2))</f>
        <v/>
      </c>
      <c r="W856" s="68" t="str">
        <f t="shared" si="93"/>
        <v/>
      </c>
      <c r="X856" s="68" t="str">
        <f ca="1">IF(ISNA(MATCH(B856,Pages!$A$2:$A$1000,0)),"",OFFSET(PageReference,MATCH(B856,Pages!$A$2:$A$1000,0),5)/100)</f>
        <v/>
      </c>
      <c r="Y856" s="68" t="str">
        <f ca="1">IF(ISNA(MATCH(B856,Pages!$A$2:$A$1000,0)),"",OFFSET(PageReference,MATCH(B856,Pages!$A$2:$A$1000,0),6)/100)</f>
        <v/>
      </c>
      <c r="Z856" s="70" t="str">
        <f ca="1">IF(ISNA(MATCH(B856,Pages!$A$2:$A$1000,0)),"",OFFSET(PageReference,MATCH(B856,Pages!$A$2:$A$1000,0),4)/86400)</f>
        <v/>
      </c>
    </row>
    <row r="857" spans="2:26" s="74" customFormat="1" ht="12.75" x14ac:dyDescent="0.2">
      <c r="B857" s="67" t="str">
        <f>IF(ISBLANK(Allowed!A843),"",Allowed!A843)</f>
        <v/>
      </c>
      <c r="C857" s="66" t="str">
        <f>IF(ISBLANK(Allowed!C843),"",Allowed!C843)</f>
        <v/>
      </c>
      <c r="D857" s="66" t="str">
        <f>IF(ISBLANK(Allowed!D843),"",Allowed!D843)</f>
        <v/>
      </c>
      <c r="E857" s="66" t="str">
        <f>IF(ISBLANK(Allowed!F843),"",Allowed!F843)</f>
        <v/>
      </c>
      <c r="F857" s="67" t="str">
        <f ca="1">IF(ISNA(MATCH(B857,Started!$A$2:$A$100,0)),"",OFFSET(StartedReference,MATCH(B857,Started!$A$2:$A$100,0),3))</f>
        <v/>
      </c>
      <c r="G857" s="68" t="str">
        <f t="shared" ca="1" si="91"/>
        <v/>
      </c>
      <c r="H857" s="69" t="str">
        <f ca="1">IF(ISNA(MATCH(B857,Started!$A$2:$A$1000,0)),"",OFFSET(StartedReference,MATCH(B857,Started!$A$2:$A$1000,0),5)/86400)</f>
        <v/>
      </c>
      <c r="I857" s="66" t="str">
        <f ca="1">IF(ISNA(MATCH(B857,Viewer!$A$2:$A$100,0)),"",OFFSET(ViewerReference,MATCH(B857,Viewer!$A$2:$A$100,0),3))</f>
        <v/>
      </c>
      <c r="J857" s="68" t="str">
        <f t="shared" ca="1" si="94"/>
        <v/>
      </c>
      <c r="K857" s="70" t="str">
        <f ca="1">IF(ISNA(MATCH(B857,Viewer!$A$2:$A$100,0)),"",OFFSET(ViewerReference,MATCH(B857,Viewer!$A$2:$A$100,0),5)/86400)</f>
        <v/>
      </c>
      <c r="L857" s="66" t="str">
        <f ca="1">IF(ISNA(MATCH(B857,Reader!$A$2:$A$100,0)),"",OFFSET(ReaderReference,MATCH(B857,Reader!$A$2:$A$100,0),3))</f>
        <v/>
      </c>
      <c r="M857" s="68" t="str">
        <f t="shared" ca="1" si="95"/>
        <v/>
      </c>
      <c r="N857" s="70" t="str">
        <f ca="1">IF(ISNA(MATCH(B857,Reader!$A$2:$A$100,0)),"",OFFSET(ReaderReference,MATCH(B857,Reader!$A$2:$A$100,0),5)/86400)</f>
        <v/>
      </c>
      <c r="O857" s="68" t="str">
        <f t="shared" ca="1" si="92"/>
        <v/>
      </c>
      <c r="P857" s="71" t="str">
        <f ca="1">IF(ISNA(MATCH(B857,PageBottom!$A$2:$A$1000,0)),"",OFFSET(PageBottomReference,MATCH(B857,PageBottom!$A$2:$A$1000,0),3))</f>
        <v/>
      </c>
      <c r="Q857" s="68" t="str">
        <f t="shared" ca="1" si="96"/>
        <v/>
      </c>
      <c r="R857" s="69" t="str">
        <f ca="1">IF(ISNA(MATCH(B857,PageBottom!$A$2:$A$1000,0)),"",OFFSET(PageBottomReference,MATCH(B857,PageBottom!$A$2:$A$1000,0),5)/86400)</f>
        <v/>
      </c>
      <c r="S857" s="72" t="str">
        <f t="shared" ca="1" si="97"/>
        <v/>
      </c>
      <c r="T857" s="73" t="str">
        <f ca="1">IF(ISNA(MATCH(B857,Pages!$A$2:$A$1000,0)),"",OFFSET(PageReference,MATCH(B857,Pages!$A$2:$A$1000,0),3))</f>
        <v/>
      </c>
      <c r="U857" s="66" t="str">
        <f ca="1">IF(ISNA(MATCH(B857,Pages!$A$2:$A$1000,0)),"",OFFSET(PageReference,MATCH(B857,Pages!$A$2:$A$1000,0),1))</f>
        <v/>
      </c>
      <c r="V857" s="66" t="str">
        <f ca="1">IF(ISNA(MATCH(B857,Pages!$A$2:$A$1000,0)),"",OFFSET(PageReference,MATCH(B857,Pages!$A$2:$A$1000,0),2))</f>
        <v/>
      </c>
      <c r="W857" s="68" t="str">
        <f t="shared" si="93"/>
        <v/>
      </c>
      <c r="X857" s="68" t="str">
        <f ca="1">IF(ISNA(MATCH(B857,Pages!$A$2:$A$1000,0)),"",OFFSET(PageReference,MATCH(B857,Pages!$A$2:$A$1000,0),5)/100)</f>
        <v/>
      </c>
      <c r="Y857" s="68" t="str">
        <f ca="1">IF(ISNA(MATCH(B857,Pages!$A$2:$A$1000,0)),"",OFFSET(PageReference,MATCH(B857,Pages!$A$2:$A$1000,0),6)/100)</f>
        <v/>
      </c>
      <c r="Z857" s="70" t="str">
        <f ca="1">IF(ISNA(MATCH(B857,Pages!$A$2:$A$1000,0)),"",OFFSET(PageReference,MATCH(B857,Pages!$A$2:$A$1000,0),4)/86400)</f>
        <v/>
      </c>
    </row>
    <row r="858" spans="2:26" s="74" customFormat="1" ht="12.75" x14ac:dyDescent="0.2">
      <c r="B858" s="67" t="str">
        <f>IF(ISBLANK(Allowed!A844),"",Allowed!A844)</f>
        <v/>
      </c>
      <c r="C858" s="66" t="str">
        <f>IF(ISBLANK(Allowed!C844),"",Allowed!C844)</f>
        <v/>
      </c>
      <c r="D858" s="66" t="str">
        <f>IF(ISBLANK(Allowed!D844),"",Allowed!D844)</f>
        <v/>
      </c>
      <c r="E858" s="66" t="str">
        <f>IF(ISBLANK(Allowed!F844),"",Allowed!F844)</f>
        <v/>
      </c>
      <c r="F858" s="67" t="str">
        <f ca="1">IF(ISNA(MATCH(B858,Started!$A$2:$A$100,0)),"",OFFSET(StartedReference,MATCH(B858,Started!$A$2:$A$100,0),3))</f>
        <v/>
      </c>
      <c r="G858" s="68" t="str">
        <f t="shared" ca="1" si="91"/>
        <v/>
      </c>
      <c r="H858" s="69" t="str">
        <f ca="1">IF(ISNA(MATCH(B858,Started!$A$2:$A$1000,0)),"",OFFSET(StartedReference,MATCH(B858,Started!$A$2:$A$1000,0),5)/86400)</f>
        <v/>
      </c>
      <c r="I858" s="66" t="str">
        <f ca="1">IF(ISNA(MATCH(B858,Viewer!$A$2:$A$100,0)),"",OFFSET(ViewerReference,MATCH(B858,Viewer!$A$2:$A$100,0),3))</f>
        <v/>
      </c>
      <c r="J858" s="68" t="str">
        <f t="shared" ca="1" si="94"/>
        <v/>
      </c>
      <c r="K858" s="70" t="str">
        <f ca="1">IF(ISNA(MATCH(B858,Viewer!$A$2:$A$100,0)),"",OFFSET(ViewerReference,MATCH(B858,Viewer!$A$2:$A$100,0),5)/86400)</f>
        <v/>
      </c>
      <c r="L858" s="66" t="str">
        <f ca="1">IF(ISNA(MATCH(B858,Reader!$A$2:$A$100,0)),"",OFFSET(ReaderReference,MATCH(B858,Reader!$A$2:$A$100,0),3))</f>
        <v/>
      </c>
      <c r="M858" s="68" t="str">
        <f t="shared" ca="1" si="95"/>
        <v/>
      </c>
      <c r="N858" s="70" t="str">
        <f ca="1">IF(ISNA(MATCH(B858,Reader!$A$2:$A$100,0)),"",OFFSET(ReaderReference,MATCH(B858,Reader!$A$2:$A$100,0),5)/86400)</f>
        <v/>
      </c>
      <c r="O858" s="68" t="str">
        <f t="shared" ca="1" si="92"/>
        <v/>
      </c>
      <c r="P858" s="71" t="str">
        <f ca="1">IF(ISNA(MATCH(B858,PageBottom!$A$2:$A$1000,0)),"",OFFSET(PageBottomReference,MATCH(B858,PageBottom!$A$2:$A$1000,0),3))</f>
        <v/>
      </c>
      <c r="Q858" s="68" t="str">
        <f t="shared" ca="1" si="96"/>
        <v/>
      </c>
      <c r="R858" s="69" t="str">
        <f ca="1">IF(ISNA(MATCH(B858,PageBottom!$A$2:$A$1000,0)),"",OFFSET(PageBottomReference,MATCH(B858,PageBottom!$A$2:$A$1000,0),5)/86400)</f>
        <v/>
      </c>
      <c r="S858" s="72" t="str">
        <f t="shared" ca="1" si="97"/>
        <v/>
      </c>
      <c r="T858" s="73" t="str">
        <f ca="1">IF(ISNA(MATCH(B858,Pages!$A$2:$A$1000,0)),"",OFFSET(PageReference,MATCH(B858,Pages!$A$2:$A$1000,0),3))</f>
        <v/>
      </c>
      <c r="U858" s="66" t="str">
        <f ca="1">IF(ISNA(MATCH(B858,Pages!$A$2:$A$1000,0)),"",OFFSET(PageReference,MATCH(B858,Pages!$A$2:$A$1000,0),1))</f>
        <v/>
      </c>
      <c r="V858" s="66" t="str">
        <f ca="1">IF(ISNA(MATCH(B858,Pages!$A$2:$A$1000,0)),"",OFFSET(PageReference,MATCH(B858,Pages!$A$2:$A$1000,0),2))</f>
        <v/>
      </c>
      <c r="W858" s="68" t="str">
        <f t="shared" si="93"/>
        <v/>
      </c>
      <c r="X858" s="68" t="str">
        <f ca="1">IF(ISNA(MATCH(B858,Pages!$A$2:$A$1000,0)),"",OFFSET(PageReference,MATCH(B858,Pages!$A$2:$A$1000,0),5)/100)</f>
        <v/>
      </c>
      <c r="Y858" s="68" t="str">
        <f ca="1">IF(ISNA(MATCH(B858,Pages!$A$2:$A$1000,0)),"",OFFSET(PageReference,MATCH(B858,Pages!$A$2:$A$1000,0),6)/100)</f>
        <v/>
      </c>
      <c r="Z858" s="70" t="str">
        <f ca="1">IF(ISNA(MATCH(B858,Pages!$A$2:$A$1000,0)),"",OFFSET(PageReference,MATCH(B858,Pages!$A$2:$A$1000,0),4)/86400)</f>
        <v/>
      </c>
    </row>
    <row r="859" spans="2:26" s="74" customFormat="1" ht="12.75" x14ac:dyDescent="0.2">
      <c r="B859" s="67" t="str">
        <f>IF(ISBLANK(Allowed!A845),"",Allowed!A845)</f>
        <v/>
      </c>
      <c r="C859" s="66" t="str">
        <f>IF(ISBLANK(Allowed!C845),"",Allowed!C845)</f>
        <v/>
      </c>
      <c r="D859" s="66" t="str">
        <f>IF(ISBLANK(Allowed!D845),"",Allowed!D845)</f>
        <v/>
      </c>
      <c r="E859" s="66" t="str">
        <f>IF(ISBLANK(Allowed!F845),"",Allowed!F845)</f>
        <v/>
      </c>
      <c r="F859" s="67" t="str">
        <f ca="1">IF(ISNA(MATCH(B859,Started!$A$2:$A$100,0)),"",OFFSET(StartedReference,MATCH(B859,Started!$A$2:$A$100,0),3))</f>
        <v/>
      </c>
      <c r="G859" s="68" t="str">
        <f t="shared" ca="1" si="91"/>
        <v/>
      </c>
      <c r="H859" s="69" t="str">
        <f ca="1">IF(ISNA(MATCH(B859,Started!$A$2:$A$1000,0)),"",OFFSET(StartedReference,MATCH(B859,Started!$A$2:$A$1000,0),5)/86400)</f>
        <v/>
      </c>
      <c r="I859" s="66" t="str">
        <f ca="1">IF(ISNA(MATCH(B859,Viewer!$A$2:$A$100,0)),"",OFFSET(ViewerReference,MATCH(B859,Viewer!$A$2:$A$100,0),3))</f>
        <v/>
      </c>
      <c r="J859" s="68" t="str">
        <f t="shared" ca="1" si="94"/>
        <v/>
      </c>
      <c r="K859" s="70" t="str">
        <f ca="1">IF(ISNA(MATCH(B859,Viewer!$A$2:$A$100,0)),"",OFFSET(ViewerReference,MATCH(B859,Viewer!$A$2:$A$100,0),5)/86400)</f>
        <v/>
      </c>
      <c r="L859" s="66" t="str">
        <f ca="1">IF(ISNA(MATCH(B859,Reader!$A$2:$A$100,0)),"",OFFSET(ReaderReference,MATCH(B859,Reader!$A$2:$A$100,0),3))</f>
        <v/>
      </c>
      <c r="M859" s="68" t="str">
        <f t="shared" ca="1" si="95"/>
        <v/>
      </c>
      <c r="N859" s="70" t="str">
        <f ca="1">IF(ISNA(MATCH(B859,Reader!$A$2:$A$100,0)),"",OFFSET(ReaderReference,MATCH(B859,Reader!$A$2:$A$100,0),5)/86400)</f>
        <v/>
      </c>
      <c r="O859" s="68" t="str">
        <f t="shared" ca="1" si="92"/>
        <v/>
      </c>
      <c r="P859" s="71" t="str">
        <f ca="1">IF(ISNA(MATCH(B859,PageBottom!$A$2:$A$1000,0)),"",OFFSET(PageBottomReference,MATCH(B859,PageBottom!$A$2:$A$1000,0),3))</f>
        <v/>
      </c>
      <c r="Q859" s="68" t="str">
        <f t="shared" ca="1" si="96"/>
        <v/>
      </c>
      <c r="R859" s="69" t="str">
        <f ca="1">IF(ISNA(MATCH(B859,PageBottom!$A$2:$A$1000,0)),"",OFFSET(PageBottomReference,MATCH(B859,PageBottom!$A$2:$A$1000,0),5)/86400)</f>
        <v/>
      </c>
      <c r="S859" s="72" t="str">
        <f t="shared" ca="1" si="97"/>
        <v/>
      </c>
      <c r="T859" s="73" t="str">
        <f ca="1">IF(ISNA(MATCH(B859,Pages!$A$2:$A$1000,0)),"",OFFSET(PageReference,MATCH(B859,Pages!$A$2:$A$1000,0),3))</f>
        <v/>
      </c>
      <c r="U859" s="66" t="str">
        <f ca="1">IF(ISNA(MATCH(B859,Pages!$A$2:$A$1000,0)),"",OFFSET(PageReference,MATCH(B859,Pages!$A$2:$A$1000,0),1))</f>
        <v/>
      </c>
      <c r="V859" s="66" t="str">
        <f ca="1">IF(ISNA(MATCH(B859,Pages!$A$2:$A$1000,0)),"",OFFSET(PageReference,MATCH(B859,Pages!$A$2:$A$1000,0),2))</f>
        <v/>
      </c>
      <c r="W859" s="68" t="str">
        <f t="shared" si="93"/>
        <v/>
      </c>
      <c r="X859" s="68" t="str">
        <f ca="1">IF(ISNA(MATCH(B859,Pages!$A$2:$A$1000,0)),"",OFFSET(PageReference,MATCH(B859,Pages!$A$2:$A$1000,0),5)/100)</f>
        <v/>
      </c>
      <c r="Y859" s="68" t="str">
        <f ca="1">IF(ISNA(MATCH(B859,Pages!$A$2:$A$1000,0)),"",OFFSET(PageReference,MATCH(B859,Pages!$A$2:$A$1000,0),6)/100)</f>
        <v/>
      </c>
      <c r="Z859" s="70" t="str">
        <f ca="1">IF(ISNA(MATCH(B859,Pages!$A$2:$A$1000,0)),"",OFFSET(PageReference,MATCH(B859,Pages!$A$2:$A$1000,0),4)/86400)</f>
        <v/>
      </c>
    </row>
    <row r="860" spans="2:26" s="74" customFormat="1" ht="12.75" x14ac:dyDescent="0.2">
      <c r="B860" s="67" t="str">
        <f>IF(ISBLANK(Allowed!A846),"",Allowed!A846)</f>
        <v/>
      </c>
      <c r="C860" s="66" t="str">
        <f>IF(ISBLANK(Allowed!C846),"",Allowed!C846)</f>
        <v/>
      </c>
      <c r="D860" s="66" t="str">
        <f>IF(ISBLANK(Allowed!D846),"",Allowed!D846)</f>
        <v/>
      </c>
      <c r="E860" s="66" t="str">
        <f>IF(ISBLANK(Allowed!F846),"",Allowed!F846)</f>
        <v/>
      </c>
      <c r="F860" s="67" t="str">
        <f ca="1">IF(ISNA(MATCH(B860,Started!$A$2:$A$100,0)),"",OFFSET(StartedReference,MATCH(B860,Started!$A$2:$A$100,0),3))</f>
        <v/>
      </c>
      <c r="G860" s="68" t="str">
        <f t="shared" ca="1" si="91"/>
        <v/>
      </c>
      <c r="H860" s="69" t="str">
        <f ca="1">IF(ISNA(MATCH(B860,Started!$A$2:$A$1000,0)),"",OFFSET(StartedReference,MATCH(B860,Started!$A$2:$A$1000,0),5)/86400)</f>
        <v/>
      </c>
      <c r="I860" s="66" t="str">
        <f ca="1">IF(ISNA(MATCH(B860,Viewer!$A$2:$A$100,0)),"",OFFSET(ViewerReference,MATCH(B860,Viewer!$A$2:$A$100,0),3))</f>
        <v/>
      </c>
      <c r="J860" s="68" t="str">
        <f t="shared" ca="1" si="94"/>
        <v/>
      </c>
      <c r="K860" s="70" t="str">
        <f ca="1">IF(ISNA(MATCH(B860,Viewer!$A$2:$A$100,0)),"",OFFSET(ViewerReference,MATCH(B860,Viewer!$A$2:$A$100,0),5)/86400)</f>
        <v/>
      </c>
      <c r="L860" s="66" t="str">
        <f ca="1">IF(ISNA(MATCH(B860,Reader!$A$2:$A$100,0)),"",OFFSET(ReaderReference,MATCH(B860,Reader!$A$2:$A$100,0),3))</f>
        <v/>
      </c>
      <c r="M860" s="68" t="str">
        <f t="shared" ca="1" si="95"/>
        <v/>
      </c>
      <c r="N860" s="70" t="str">
        <f ca="1">IF(ISNA(MATCH(B860,Reader!$A$2:$A$100,0)),"",OFFSET(ReaderReference,MATCH(B860,Reader!$A$2:$A$100,0),5)/86400)</f>
        <v/>
      </c>
      <c r="O860" s="68" t="str">
        <f t="shared" ca="1" si="92"/>
        <v/>
      </c>
      <c r="P860" s="71" t="str">
        <f ca="1">IF(ISNA(MATCH(B860,PageBottom!$A$2:$A$1000,0)),"",OFFSET(PageBottomReference,MATCH(B860,PageBottom!$A$2:$A$1000,0),3))</f>
        <v/>
      </c>
      <c r="Q860" s="68" t="str">
        <f t="shared" ca="1" si="96"/>
        <v/>
      </c>
      <c r="R860" s="69" t="str">
        <f ca="1">IF(ISNA(MATCH(B860,PageBottom!$A$2:$A$1000,0)),"",OFFSET(PageBottomReference,MATCH(B860,PageBottom!$A$2:$A$1000,0),5)/86400)</f>
        <v/>
      </c>
      <c r="S860" s="72" t="str">
        <f t="shared" ca="1" si="97"/>
        <v/>
      </c>
      <c r="T860" s="73" t="str">
        <f ca="1">IF(ISNA(MATCH(B860,Pages!$A$2:$A$1000,0)),"",OFFSET(PageReference,MATCH(B860,Pages!$A$2:$A$1000,0),3))</f>
        <v/>
      </c>
      <c r="U860" s="66" t="str">
        <f ca="1">IF(ISNA(MATCH(B860,Pages!$A$2:$A$1000,0)),"",OFFSET(PageReference,MATCH(B860,Pages!$A$2:$A$1000,0),1))</f>
        <v/>
      </c>
      <c r="V860" s="66" t="str">
        <f ca="1">IF(ISNA(MATCH(B860,Pages!$A$2:$A$1000,0)),"",OFFSET(PageReference,MATCH(B860,Pages!$A$2:$A$1000,0),2))</f>
        <v/>
      </c>
      <c r="W860" s="68" t="str">
        <f t="shared" si="93"/>
        <v/>
      </c>
      <c r="X860" s="68" t="str">
        <f ca="1">IF(ISNA(MATCH(B860,Pages!$A$2:$A$1000,0)),"",OFFSET(PageReference,MATCH(B860,Pages!$A$2:$A$1000,0),5)/100)</f>
        <v/>
      </c>
      <c r="Y860" s="68" t="str">
        <f ca="1">IF(ISNA(MATCH(B860,Pages!$A$2:$A$1000,0)),"",OFFSET(PageReference,MATCH(B860,Pages!$A$2:$A$1000,0),6)/100)</f>
        <v/>
      </c>
      <c r="Z860" s="70" t="str">
        <f ca="1">IF(ISNA(MATCH(B860,Pages!$A$2:$A$1000,0)),"",OFFSET(PageReference,MATCH(B860,Pages!$A$2:$A$1000,0),4)/86400)</f>
        <v/>
      </c>
    </row>
    <row r="861" spans="2:26" s="74" customFormat="1" ht="12.75" x14ac:dyDescent="0.2">
      <c r="B861" s="67" t="str">
        <f>IF(ISBLANK(Allowed!A847),"",Allowed!A847)</f>
        <v/>
      </c>
      <c r="C861" s="66" t="str">
        <f>IF(ISBLANK(Allowed!C847),"",Allowed!C847)</f>
        <v/>
      </c>
      <c r="D861" s="66" t="str">
        <f>IF(ISBLANK(Allowed!D847),"",Allowed!D847)</f>
        <v/>
      </c>
      <c r="E861" s="66" t="str">
        <f>IF(ISBLANK(Allowed!F847),"",Allowed!F847)</f>
        <v/>
      </c>
      <c r="F861" s="67" t="str">
        <f ca="1">IF(ISNA(MATCH(B861,Started!$A$2:$A$100,0)),"",OFFSET(StartedReference,MATCH(B861,Started!$A$2:$A$100,0),3))</f>
        <v/>
      </c>
      <c r="G861" s="68" t="str">
        <f t="shared" ca="1" si="91"/>
        <v/>
      </c>
      <c r="H861" s="69" t="str">
        <f ca="1">IF(ISNA(MATCH(B861,Started!$A$2:$A$1000,0)),"",OFFSET(StartedReference,MATCH(B861,Started!$A$2:$A$1000,0),5)/86400)</f>
        <v/>
      </c>
      <c r="I861" s="66" t="str">
        <f ca="1">IF(ISNA(MATCH(B861,Viewer!$A$2:$A$100,0)),"",OFFSET(ViewerReference,MATCH(B861,Viewer!$A$2:$A$100,0),3))</f>
        <v/>
      </c>
      <c r="J861" s="68" t="str">
        <f t="shared" ca="1" si="94"/>
        <v/>
      </c>
      <c r="K861" s="70" t="str">
        <f ca="1">IF(ISNA(MATCH(B861,Viewer!$A$2:$A$100,0)),"",OFFSET(ViewerReference,MATCH(B861,Viewer!$A$2:$A$100,0),5)/86400)</f>
        <v/>
      </c>
      <c r="L861" s="66" t="str">
        <f ca="1">IF(ISNA(MATCH(B861,Reader!$A$2:$A$100,0)),"",OFFSET(ReaderReference,MATCH(B861,Reader!$A$2:$A$100,0),3))</f>
        <v/>
      </c>
      <c r="M861" s="68" t="str">
        <f t="shared" ca="1" si="95"/>
        <v/>
      </c>
      <c r="N861" s="70" t="str">
        <f ca="1">IF(ISNA(MATCH(B861,Reader!$A$2:$A$100,0)),"",OFFSET(ReaderReference,MATCH(B861,Reader!$A$2:$A$100,0),5)/86400)</f>
        <v/>
      </c>
      <c r="O861" s="68" t="str">
        <f t="shared" ca="1" si="92"/>
        <v/>
      </c>
      <c r="P861" s="71" t="str">
        <f ca="1">IF(ISNA(MATCH(B861,PageBottom!$A$2:$A$1000,0)),"",OFFSET(PageBottomReference,MATCH(B861,PageBottom!$A$2:$A$1000,0),3))</f>
        <v/>
      </c>
      <c r="Q861" s="68" t="str">
        <f t="shared" ca="1" si="96"/>
        <v/>
      </c>
      <c r="R861" s="69" t="str">
        <f ca="1">IF(ISNA(MATCH(B861,PageBottom!$A$2:$A$1000,0)),"",OFFSET(PageBottomReference,MATCH(B861,PageBottom!$A$2:$A$1000,0),5)/86400)</f>
        <v/>
      </c>
      <c r="S861" s="72" t="str">
        <f t="shared" ca="1" si="97"/>
        <v/>
      </c>
      <c r="T861" s="73" t="str">
        <f ca="1">IF(ISNA(MATCH(B861,Pages!$A$2:$A$1000,0)),"",OFFSET(PageReference,MATCH(B861,Pages!$A$2:$A$1000,0),3))</f>
        <v/>
      </c>
      <c r="U861" s="66" t="str">
        <f ca="1">IF(ISNA(MATCH(B861,Pages!$A$2:$A$1000,0)),"",OFFSET(PageReference,MATCH(B861,Pages!$A$2:$A$1000,0),1))</f>
        <v/>
      </c>
      <c r="V861" s="66" t="str">
        <f ca="1">IF(ISNA(MATCH(B861,Pages!$A$2:$A$1000,0)),"",OFFSET(PageReference,MATCH(B861,Pages!$A$2:$A$1000,0),2))</f>
        <v/>
      </c>
      <c r="W861" s="68" t="str">
        <f t="shared" si="93"/>
        <v/>
      </c>
      <c r="X861" s="68" t="str">
        <f ca="1">IF(ISNA(MATCH(B861,Pages!$A$2:$A$1000,0)),"",OFFSET(PageReference,MATCH(B861,Pages!$A$2:$A$1000,0),5)/100)</f>
        <v/>
      </c>
      <c r="Y861" s="68" t="str">
        <f ca="1">IF(ISNA(MATCH(B861,Pages!$A$2:$A$1000,0)),"",OFFSET(PageReference,MATCH(B861,Pages!$A$2:$A$1000,0),6)/100)</f>
        <v/>
      </c>
      <c r="Z861" s="70" t="str">
        <f ca="1">IF(ISNA(MATCH(B861,Pages!$A$2:$A$1000,0)),"",OFFSET(PageReference,MATCH(B861,Pages!$A$2:$A$1000,0),4)/86400)</f>
        <v/>
      </c>
    </row>
    <row r="862" spans="2:26" s="74" customFormat="1" ht="12.75" x14ac:dyDescent="0.2">
      <c r="B862" s="67" t="str">
        <f>IF(ISBLANK(Allowed!A848),"",Allowed!A848)</f>
        <v/>
      </c>
      <c r="C862" s="66" t="str">
        <f>IF(ISBLANK(Allowed!C848),"",Allowed!C848)</f>
        <v/>
      </c>
      <c r="D862" s="66" t="str">
        <f>IF(ISBLANK(Allowed!D848),"",Allowed!D848)</f>
        <v/>
      </c>
      <c r="E862" s="66" t="str">
        <f>IF(ISBLANK(Allowed!F848),"",Allowed!F848)</f>
        <v/>
      </c>
      <c r="F862" s="67" t="str">
        <f ca="1">IF(ISNA(MATCH(B862,Started!$A$2:$A$100,0)),"",OFFSET(StartedReference,MATCH(B862,Started!$A$2:$A$100,0),3))</f>
        <v/>
      </c>
      <c r="G862" s="68" t="str">
        <f t="shared" ca="1" si="91"/>
        <v/>
      </c>
      <c r="H862" s="69" t="str">
        <f ca="1">IF(ISNA(MATCH(B862,Started!$A$2:$A$1000,0)),"",OFFSET(StartedReference,MATCH(B862,Started!$A$2:$A$1000,0),5)/86400)</f>
        <v/>
      </c>
      <c r="I862" s="66" t="str">
        <f ca="1">IF(ISNA(MATCH(B862,Viewer!$A$2:$A$100,0)),"",OFFSET(ViewerReference,MATCH(B862,Viewer!$A$2:$A$100,0),3))</f>
        <v/>
      </c>
      <c r="J862" s="68" t="str">
        <f t="shared" ca="1" si="94"/>
        <v/>
      </c>
      <c r="K862" s="70" t="str">
        <f ca="1">IF(ISNA(MATCH(B862,Viewer!$A$2:$A$100,0)),"",OFFSET(ViewerReference,MATCH(B862,Viewer!$A$2:$A$100,0),5)/86400)</f>
        <v/>
      </c>
      <c r="L862" s="66" t="str">
        <f ca="1">IF(ISNA(MATCH(B862,Reader!$A$2:$A$100,0)),"",OFFSET(ReaderReference,MATCH(B862,Reader!$A$2:$A$100,0),3))</f>
        <v/>
      </c>
      <c r="M862" s="68" t="str">
        <f t="shared" ca="1" si="95"/>
        <v/>
      </c>
      <c r="N862" s="70" t="str">
        <f ca="1">IF(ISNA(MATCH(B862,Reader!$A$2:$A$100,0)),"",OFFSET(ReaderReference,MATCH(B862,Reader!$A$2:$A$100,0),5)/86400)</f>
        <v/>
      </c>
      <c r="O862" s="68" t="str">
        <f t="shared" ca="1" si="92"/>
        <v/>
      </c>
      <c r="P862" s="71" t="str">
        <f ca="1">IF(ISNA(MATCH(B862,PageBottom!$A$2:$A$1000,0)),"",OFFSET(PageBottomReference,MATCH(B862,PageBottom!$A$2:$A$1000,0),3))</f>
        <v/>
      </c>
      <c r="Q862" s="68" t="str">
        <f t="shared" ca="1" si="96"/>
        <v/>
      </c>
      <c r="R862" s="69" t="str">
        <f ca="1">IF(ISNA(MATCH(B862,PageBottom!$A$2:$A$1000,0)),"",OFFSET(PageBottomReference,MATCH(B862,PageBottom!$A$2:$A$1000,0),5)/86400)</f>
        <v/>
      </c>
      <c r="S862" s="72" t="str">
        <f t="shared" ca="1" si="97"/>
        <v/>
      </c>
      <c r="T862" s="73" t="str">
        <f ca="1">IF(ISNA(MATCH(B862,Pages!$A$2:$A$1000,0)),"",OFFSET(PageReference,MATCH(B862,Pages!$A$2:$A$1000,0),3))</f>
        <v/>
      </c>
      <c r="U862" s="66" t="str">
        <f ca="1">IF(ISNA(MATCH(B862,Pages!$A$2:$A$1000,0)),"",OFFSET(PageReference,MATCH(B862,Pages!$A$2:$A$1000,0),1))</f>
        <v/>
      </c>
      <c r="V862" s="66" t="str">
        <f ca="1">IF(ISNA(MATCH(B862,Pages!$A$2:$A$1000,0)),"",OFFSET(PageReference,MATCH(B862,Pages!$A$2:$A$1000,0),2))</f>
        <v/>
      </c>
      <c r="W862" s="68" t="str">
        <f t="shared" si="93"/>
        <v/>
      </c>
      <c r="X862" s="68" t="str">
        <f ca="1">IF(ISNA(MATCH(B862,Pages!$A$2:$A$1000,0)),"",OFFSET(PageReference,MATCH(B862,Pages!$A$2:$A$1000,0),5)/100)</f>
        <v/>
      </c>
      <c r="Y862" s="68" t="str">
        <f ca="1">IF(ISNA(MATCH(B862,Pages!$A$2:$A$1000,0)),"",OFFSET(PageReference,MATCH(B862,Pages!$A$2:$A$1000,0),6)/100)</f>
        <v/>
      </c>
      <c r="Z862" s="70" t="str">
        <f ca="1">IF(ISNA(MATCH(B862,Pages!$A$2:$A$1000,0)),"",OFFSET(PageReference,MATCH(B862,Pages!$A$2:$A$1000,0),4)/86400)</f>
        <v/>
      </c>
    </row>
    <row r="863" spans="2:26" s="74" customFormat="1" ht="12.75" x14ac:dyDescent="0.2">
      <c r="B863" s="67" t="str">
        <f>IF(ISBLANK(Allowed!A849),"",Allowed!A849)</f>
        <v/>
      </c>
      <c r="C863" s="66" t="str">
        <f>IF(ISBLANK(Allowed!C849),"",Allowed!C849)</f>
        <v/>
      </c>
      <c r="D863" s="66" t="str">
        <f>IF(ISBLANK(Allowed!D849),"",Allowed!D849)</f>
        <v/>
      </c>
      <c r="E863" s="66" t="str">
        <f>IF(ISBLANK(Allowed!F849),"",Allowed!F849)</f>
        <v/>
      </c>
      <c r="F863" s="67" t="str">
        <f ca="1">IF(ISNA(MATCH(B863,Started!$A$2:$A$100,0)),"",OFFSET(StartedReference,MATCH(B863,Started!$A$2:$A$100,0),3))</f>
        <v/>
      </c>
      <c r="G863" s="68" t="str">
        <f t="shared" ca="1" si="91"/>
        <v/>
      </c>
      <c r="H863" s="69" t="str">
        <f ca="1">IF(ISNA(MATCH(B863,Started!$A$2:$A$1000,0)),"",OFFSET(StartedReference,MATCH(B863,Started!$A$2:$A$1000,0),5)/86400)</f>
        <v/>
      </c>
      <c r="I863" s="66" t="str">
        <f ca="1">IF(ISNA(MATCH(B863,Viewer!$A$2:$A$100,0)),"",OFFSET(ViewerReference,MATCH(B863,Viewer!$A$2:$A$100,0),3))</f>
        <v/>
      </c>
      <c r="J863" s="68" t="str">
        <f t="shared" ca="1" si="94"/>
        <v/>
      </c>
      <c r="K863" s="70" t="str">
        <f ca="1">IF(ISNA(MATCH(B863,Viewer!$A$2:$A$100,0)),"",OFFSET(ViewerReference,MATCH(B863,Viewer!$A$2:$A$100,0),5)/86400)</f>
        <v/>
      </c>
      <c r="L863" s="66" t="str">
        <f ca="1">IF(ISNA(MATCH(B863,Reader!$A$2:$A$100,0)),"",OFFSET(ReaderReference,MATCH(B863,Reader!$A$2:$A$100,0),3))</f>
        <v/>
      </c>
      <c r="M863" s="68" t="str">
        <f t="shared" ca="1" si="95"/>
        <v/>
      </c>
      <c r="N863" s="70" t="str">
        <f ca="1">IF(ISNA(MATCH(B863,Reader!$A$2:$A$100,0)),"",OFFSET(ReaderReference,MATCH(B863,Reader!$A$2:$A$100,0),5)/86400)</f>
        <v/>
      </c>
      <c r="O863" s="68" t="str">
        <f t="shared" ca="1" si="92"/>
        <v/>
      </c>
      <c r="P863" s="71" t="str">
        <f ca="1">IF(ISNA(MATCH(B863,PageBottom!$A$2:$A$1000,0)),"",OFFSET(PageBottomReference,MATCH(B863,PageBottom!$A$2:$A$1000,0),3))</f>
        <v/>
      </c>
      <c r="Q863" s="68" t="str">
        <f t="shared" ca="1" si="96"/>
        <v/>
      </c>
      <c r="R863" s="69" t="str">
        <f ca="1">IF(ISNA(MATCH(B863,PageBottom!$A$2:$A$1000,0)),"",OFFSET(PageBottomReference,MATCH(B863,PageBottom!$A$2:$A$1000,0),5)/86400)</f>
        <v/>
      </c>
      <c r="S863" s="72" t="str">
        <f t="shared" ca="1" si="97"/>
        <v/>
      </c>
      <c r="T863" s="73" t="str">
        <f ca="1">IF(ISNA(MATCH(B863,Pages!$A$2:$A$1000,0)),"",OFFSET(PageReference,MATCH(B863,Pages!$A$2:$A$1000,0),3))</f>
        <v/>
      </c>
      <c r="U863" s="66" t="str">
        <f ca="1">IF(ISNA(MATCH(B863,Pages!$A$2:$A$1000,0)),"",OFFSET(PageReference,MATCH(B863,Pages!$A$2:$A$1000,0),1))</f>
        <v/>
      </c>
      <c r="V863" s="66" t="str">
        <f ca="1">IF(ISNA(MATCH(B863,Pages!$A$2:$A$1000,0)),"",OFFSET(PageReference,MATCH(B863,Pages!$A$2:$A$1000,0),2))</f>
        <v/>
      </c>
      <c r="W863" s="68" t="str">
        <f t="shared" si="93"/>
        <v/>
      </c>
      <c r="X863" s="68" t="str">
        <f ca="1">IF(ISNA(MATCH(B863,Pages!$A$2:$A$1000,0)),"",OFFSET(PageReference,MATCH(B863,Pages!$A$2:$A$1000,0),5)/100)</f>
        <v/>
      </c>
      <c r="Y863" s="68" t="str">
        <f ca="1">IF(ISNA(MATCH(B863,Pages!$A$2:$A$1000,0)),"",OFFSET(PageReference,MATCH(B863,Pages!$A$2:$A$1000,0),6)/100)</f>
        <v/>
      </c>
      <c r="Z863" s="70" t="str">
        <f ca="1">IF(ISNA(MATCH(B863,Pages!$A$2:$A$1000,0)),"",OFFSET(PageReference,MATCH(B863,Pages!$A$2:$A$1000,0),4)/86400)</f>
        <v/>
      </c>
    </row>
    <row r="864" spans="2:26" s="74" customFormat="1" ht="12.75" x14ac:dyDescent="0.2">
      <c r="B864" s="67" t="str">
        <f>IF(ISBLANK(Allowed!A850),"",Allowed!A850)</f>
        <v/>
      </c>
      <c r="C864" s="66" t="str">
        <f>IF(ISBLANK(Allowed!C850),"",Allowed!C850)</f>
        <v/>
      </c>
      <c r="D864" s="66" t="str">
        <f>IF(ISBLANK(Allowed!D850),"",Allowed!D850)</f>
        <v/>
      </c>
      <c r="E864" s="66" t="str">
        <f>IF(ISBLANK(Allowed!F850),"",Allowed!F850)</f>
        <v/>
      </c>
      <c r="F864" s="67" t="str">
        <f ca="1">IF(ISNA(MATCH(B864,Started!$A$2:$A$100,0)),"",OFFSET(StartedReference,MATCH(B864,Started!$A$2:$A$100,0),3))</f>
        <v/>
      </c>
      <c r="G864" s="68" t="str">
        <f t="shared" ca="1" si="91"/>
        <v/>
      </c>
      <c r="H864" s="69" t="str">
        <f ca="1">IF(ISNA(MATCH(B864,Started!$A$2:$A$1000,0)),"",OFFSET(StartedReference,MATCH(B864,Started!$A$2:$A$1000,0),5)/86400)</f>
        <v/>
      </c>
      <c r="I864" s="66" t="str">
        <f ca="1">IF(ISNA(MATCH(B864,Viewer!$A$2:$A$100,0)),"",OFFSET(ViewerReference,MATCH(B864,Viewer!$A$2:$A$100,0),3))</f>
        <v/>
      </c>
      <c r="J864" s="68" t="str">
        <f t="shared" ca="1" si="94"/>
        <v/>
      </c>
      <c r="K864" s="70" t="str">
        <f ca="1">IF(ISNA(MATCH(B864,Viewer!$A$2:$A$100,0)),"",OFFSET(ViewerReference,MATCH(B864,Viewer!$A$2:$A$100,0),5)/86400)</f>
        <v/>
      </c>
      <c r="L864" s="66" t="str">
        <f ca="1">IF(ISNA(MATCH(B864,Reader!$A$2:$A$100,0)),"",OFFSET(ReaderReference,MATCH(B864,Reader!$A$2:$A$100,0),3))</f>
        <v/>
      </c>
      <c r="M864" s="68" t="str">
        <f t="shared" ca="1" si="95"/>
        <v/>
      </c>
      <c r="N864" s="70" t="str">
        <f ca="1">IF(ISNA(MATCH(B864,Reader!$A$2:$A$100,0)),"",OFFSET(ReaderReference,MATCH(B864,Reader!$A$2:$A$100,0),5)/86400)</f>
        <v/>
      </c>
      <c r="O864" s="68" t="str">
        <f t="shared" ca="1" si="92"/>
        <v/>
      </c>
      <c r="P864" s="71" t="str">
        <f ca="1">IF(ISNA(MATCH(B864,PageBottom!$A$2:$A$1000,0)),"",OFFSET(PageBottomReference,MATCH(B864,PageBottom!$A$2:$A$1000,0),3))</f>
        <v/>
      </c>
      <c r="Q864" s="68" t="str">
        <f t="shared" ca="1" si="96"/>
        <v/>
      </c>
      <c r="R864" s="69" t="str">
        <f ca="1">IF(ISNA(MATCH(B864,PageBottom!$A$2:$A$1000,0)),"",OFFSET(PageBottomReference,MATCH(B864,PageBottom!$A$2:$A$1000,0),5)/86400)</f>
        <v/>
      </c>
      <c r="S864" s="72" t="str">
        <f t="shared" ca="1" si="97"/>
        <v/>
      </c>
      <c r="T864" s="73" t="str">
        <f ca="1">IF(ISNA(MATCH(B864,Pages!$A$2:$A$1000,0)),"",OFFSET(PageReference,MATCH(B864,Pages!$A$2:$A$1000,0),3))</f>
        <v/>
      </c>
      <c r="U864" s="66" t="str">
        <f ca="1">IF(ISNA(MATCH(B864,Pages!$A$2:$A$1000,0)),"",OFFSET(PageReference,MATCH(B864,Pages!$A$2:$A$1000,0),1))</f>
        <v/>
      </c>
      <c r="V864" s="66" t="str">
        <f ca="1">IF(ISNA(MATCH(B864,Pages!$A$2:$A$1000,0)),"",OFFSET(PageReference,MATCH(B864,Pages!$A$2:$A$1000,0),2))</f>
        <v/>
      </c>
      <c r="W864" s="68" t="str">
        <f t="shared" si="93"/>
        <v/>
      </c>
      <c r="X864" s="68" t="str">
        <f ca="1">IF(ISNA(MATCH(B864,Pages!$A$2:$A$1000,0)),"",OFFSET(PageReference,MATCH(B864,Pages!$A$2:$A$1000,0),5)/100)</f>
        <v/>
      </c>
      <c r="Y864" s="68" t="str">
        <f ca="1">IF(ISNA(MATCH(B864,Pages!$A$2:$A$1000,0)),"",OFFSET(PageReference,MATCH(B864,Pages!$A$2:$A$1000,0),6)/100)</f>
        <v/>
      </c>
      <c r="Z864" s="70" t="str">
        <f ca="1">IF(ISNA(MATCH(B864,Pages!$A$2:$A$1000,0)),"",OFFSET(PageReference,MATCH(B864,Pages!$A$2:$A$1000,0),4)/86400)</f>
        <v/>
      </c>
    </row>
    <row r="865" spans="2:26" s="74" customFormat="1" ht="12.75" x14ac:dyDescent="0.2">
      <c r="B865" s="67" t="str">
        <f>IF(ISBLANK(Allowed!A851),"",Allowed!A851)</f>
        <v/>
      </c>
      <c r="C865" s="66" t="str">
        <f>IF(ISBLANK(Allowed!C851),"",Allowed!C851)</f>
        <v/>
      </c>
      <c r="D865" s="66" t="str">
        <f>IF(ISBLANK(Allowed!D851),"",Allowed!D851)</f>
        <v/>
      </c>
      <c r="E865" s="66" t="str">
        <f>IF(ISBLANK(Allowed!F851),"",Allowed!F851)</f>
        <v/>
      </c>
      <c r="F865" s="67" t="str">
        <f ca="1">IF(ISNA(MATCH(B865,Started!$A$2:$A$100,0)),"",OFFSET(StartedReference,MATCH(B865,Started!$A$2:$A$100,0),3))</f>
        <v/>
      </c>
      <c r="G865" s="68" t="str">
        <f t="shared" ca="1" si="91"/>
        <v/>
      </c>
      <c r="H865" s="69" t="str">
        <f ca="1">IF(ISNA(MATCH(B865,Started!$A$2:$A$1000,0)),"",OFFSET(StartedReference,MATCH(B865,Started!$A$2:$A$1000,0),5)/86400)</f>
        <v/>
      </c>
      <c r="I865" s="66" t="str">
        <f ca="1">IF(ISNA(MATCH(B865,Viewer!$A$2:$A$100,0)),"",OFFSET(ViewerReference,MATCH(B865,Viewer!$A$2:$A$100,0),3))</f>
        <v/>
      </c>
      <c r="J865" s="68" t="str">
        <f t="shared" ca="1" si="94"/>
        <v/>
      </c>
      <c r="K865" s="70" t="str">
        <f ca="1">IF(ISNA(MATCH(B865,Viewer!$A$2:$A$100,0)),"",OFFSET(ViewerReference,MATCH(B865,Viewer!$A$2:$A$100,0),5)/86400)</f>
        <v/>
      </c>
      <c r="L865" s="66" t="str">
        <f ca="1">IF(ISNA(MATCH(B865,Reader!$A$2:$A$100,0)),"",OFFSET(ReaderReference,MATCH(B865,Reader!$A$2:$A$100,0),3))</f>
        <v/>
      </c>
      <c r="M865" s="68" t="str">
        <f t="shared" ca="1" si="95"/>
        <v/>
      </c>
      <c r="N865" s="70" t="str">
        <f ca="1">IF(ISNA(MATCH(B865,Reader!$A$2:$A$100,0)),"",OFFSET(ReaderReference,MATCH(B865,Reader!$A$2:$A$100,0),5)/86400)</f>
        <v/>
      </c>
      <c r="O865" s="68" t="str">
        <f t="shared" ca="1" si="92"/>
        <v/>
      </c>
      <c r="P865" s="71" t="str">
        <f ca="1">IF(ISNA(MATCH(B865,PageBottom!$A$2:$A$1000,0)),"",OFFSET(PageBottomReference,MATCH(B865,PageBottom!$A$2:$A$1000,0),3))</f>
        <v/>
      </c>
      <c r="Q865" s="68" t="str">
        <f t="shared" ca="1" si="96"/>
        <v/>
      </c>
      <c r="R865" s="69" t="str">
        <f ca="1">IF(ISNA(MATCH(B865,PageBottom!$A$2:$A$1000,0)),"",OFFSET(PageBottomReference,MATCH(B865,PageBottom!$A$2:$A$1000,0),5)/86400)</f>
        <v/>
      </c>
      <c r="S865" s="72" t="str">
        <f t="shared" ca="1" si="97"/>
        <v/>
      </c>
      <c r="T865" s="73" t="str">
        <f ca="1">IF(ISNA(MATCH(B865,Pages!$A$2:$A$1000,0)),"",OFFSET(PageReference,MATCH(B865,Pages!$A$2:$A$1000,0),3))</f>
        <v/>
      </c>
      <c r="U865" s="66" t="str">
        <f ca="1">IF(ISNA(MATCH(B865,Pages!$A$2:$A$1000,0)),"",OFFSET(PageReference,MATCH(B865,Pages!$A$2:$A$1000,0),1))</f>
        <v/>
      </c>
      <c r="V865" s="66" t="str">
        <f ca="1">IF(ISNA(MATCH(B865,Pages!$A$2:$A$1000,0)),"",OFFSET(PageReference,MATCH(B865,Pages!$A$2:$A$1000,0),2))</f>
        <v/>
      </c>
      <c r="W865" s="68" t="str">
        <f t="shared" si="93"/>
        <v/>
      </c>
      <c r="X865" s="68" t="str">
        <f ca="1">IF(ISNA(MATCH(B865,Pages!$A$2:$A$1000,0)),"",OFFSET(PageReference,MATCH(B865,Pages!$A$2:$A$1000,0),5)/100)</f>
        <v/>
      </c>
      <c r="Y865" s="68" t="str">
        <f ca="1">IF(ISNA(MATCH(B865,Pages!$A$2:$A$1000,0)),"",OFFSET(PageReference,MATCH(B865,Pages!$A$2:$A$1000,0),6)/100)</f>
        <v/>
      </c>
      <c r="Z865" s="70" t="str">
        <f ca="1">IF(ISNA(MATCH(B865,Pages!$A$2:$A$1000,0)),"",OFFSET(PageReference,MATCH(B865,Pages!$A$2:$A$1000,0),4)/86400)</f>
        <v/>
      </c>
    </row>
    <row r="866" spans="2:26" s="74" customFormat="1" ht="12.75" x14ac:dyDescent="0.2">
      <c r="B866" s="67" t="str">
        <f>IF(ISBLANK(Allowed!A852),"",Allowed!A852)</f>
        <v/>
      </c>
      <c r="C866" s="66" t="str">
        <f>IF(ISBLANK(Allowed!C852),"",Allowed!C852)</f>
        <v/>
      </c>
      <c r="D866" s="66" t="str">
        <f>IF(ISBLANK(Allowed!D852),"",Allowed!D852)</f>
        <v/>
      </c>
      <c r="E866" s="66" t="str">
        <f>IF(ISBLANK(Allowed!F852),"",Allowed!F852)</f>
        <v/>
      </c>
      <c r="F866" s="67" t="str">
        <f ca="1">IF(ISNA(MATCH(B866,Started!$A$2:$A$100,0)),"",OFFSET(StartedReference,MATCH(B866,Started!$A$2:$A$100,0),3))</f>
        <v/>
      </c>
      <c r="G866" s="68" t="str">
        <f t="shared" ca="1" si="91"/>
        <v/>
      </c>
      <c r="H866" s="69" t="str">
        <f ca="1">IF(ISNA(MATCH(B866,Started!$A$2:$A$1000,0)),"",OFFSET(StartedReference,MATCH(B866,Started!$A$2:$A$1000,0),5)/86400)</f>
        <v/>
      </c>
      <c r="I866" s="66" t="str">
        <f ca="1">IF(ISNA(MATCH(B866,Viewer!$A$2:$A$100,0)),"",OFFSET(ViewerReference,MATCH(B866,Viewer!$A$2:$A$100,0),3))</f>
        <v/>
      </c>
      <c r="J866" s="68" t="str">
        <f t="shared" ca="1" si="94"/>
        <v/>
      </c>
      <c r="K866" s="70" t="str">
        <f ca="1">IF(ISNA(MATCH(B866,Viewer!$A$2:$A$100,0)),"",OFFSET(ViewerReference,MATCH(B866,Viewer!$A$2:$A$100,0),5)/86400)</f>
        <v/>
      </c>
      <c r="L866" s="66" t="str">
        <f ca="1">IF(ISNA(MATCH(B866,Reader!$A$2:$A$100,0)),"",OFFSET(ReaderReference,MATCH(B866,Reader!$A$2:$A$100,0),3))</f>
        <v/>
      </c>
      <c r="M866" s="68" t="str">
        <f t="shared" ca="1" si="95"/>
        <v/>
      </c>
      <c r="N866" s="70" t="str">
        <f ca="1">IF(ISNA(MATCH(B866,Reader!$A$2:$A$100,0)),"",OFFSET(ReaderReference,MATCH(B866,Reader!$A$2:$A$100,0),5)/86400)</f>
        <v/>
      </c>
      <c r="O866" s="68" t="str">
        <f t="shared" ca="1" si="92"/>
        <v/>
      </c>
      <c r="P866" s="71" t="str">
        <f ca="1">IF(ISNA(MATCH(B866,PageBottom!$A$2:$A$1000,0)),"",OFFSET(PageBottomReference,MATCH(B866,PageBottom!$A$2:$A$1000,0),3))</f>
        <v/>
      </c>
      <c r="Q866" s="68" t="str">
        <f t="shared" ca="1" si="96"/>
        <v/>
      </c>
      <c r="R866" s="69" t="str">
        <f ca="1">IF(ISNA(MATCH(B866,PageBottom!$A$2:$A$1000,0)),"",OFFSET(PageBottomReference,MATCH(B866,PageBottom!$A$2:$A$1000,0),5)/86400)</f>
        <v/>
      </c>
      <c r="S866" s="72" t="str">
        <f t="shared" ca="1" si="97"/>
        <v/>
      </c>
      <c r="T866" s="73" t="str">
        <f ca="1">IF(ISNA(MATCH(B866,Pages!$A$2:$A$1000,0)),"",OFFSET(PageReference,MATCH(B866,Pages!$A$2:$A$1000,0),3))</f>
        <v/>
      </c>
      <c r="U866" s="66" t="str">
        <f ca="1">IF(ISNA(MATCH(B866,Pages!$A$2:$A$1000,0)),"",OFFSET(PageReference,MATCH(B866,Pages!$A$2:$A$1000,0),1))</f>
        <v/>
      </c>
      <c r="V866" s="66" t="str">
        <f ca="1">IF(ISNA(MATCH(B866,Pages!$A$2:$A$1000,0)),"",OFFSET(PageReference,MATCH(B866,Pages!$A$2:$A$1000,0),2))</f>
        <v/>
      </c>
      <c r="W866" s="68" t="str">
        <f t="shared" si="93"/>
        <v/>
      </c>
      <c r="X866" s="68" t="str">
        <f ca="1">IF(ISNA(MATCH(B866,Pages!$A$2:$A$1000,0)),"",OFFSET(PageReference,MATCH(B866,Pages!$A$2:$A$1000,0),5)/100)</f>
        <v/>
      </c>
      <c r="Y866" s="68" t="str">
        <f ca="1">IF(ISNA(MATCH(B866,Pages!$A$2:$A$1000,0)),"",OFFSET(PageReference,MATCH(B866,Pages!$A$2:$A$1000,0),6)/100)</f>
        <v/>
      </c>
      <c r="Z866" s="70" t="str">
        <f ca="1">IF(ISNA(MATCH(B866,Pages!$A$2:$A$1000,0)),"",OFFSET(PageReference,MATCH(B866,Pages!$A$2:$A$1000,0),4)/86400)</f>
        <v/>
      </c>
    </row>
    <row r="867" spans="2:26" s="74" customFormat="1" ht="12.75" x14ac:dyDescent="0.2">
      <c r="B867" s="67" t="str">
        <f>IF(ISBLANK(Allowed!A853),"",Allowed!A853)</f>
        <v/>
      </c>
      <c r="C867" s="66" t="str">
        <f>IF(ISBLANK(Allowed!C853),"",Allowed!C853)</f>
        <v/>
      </c>
      <c r="D867" s="66" t="str">
        <f>IF(ISBLANK(Allowed!D853),"",Allowed!D853)</f>
        <v/>
      </c>
      <c r="E867" s="66" t="str">
        <f>IF(ISBLANK(Allowed!F853),"",Allowed!F853)</f>
        <v/>
      </c>
      <c r="F867" s="67" t="str">
        <f ca="1">IF(ISNA(MATCH(B867,Started!$A$2:$A$100,0)),"",OFFSET(StartedReference,MATCH(B867,Started!$A$2:$A$100,0),3))</f>
        <v/>
      </c>
      <c r="G867" s="68" t="str">
        <f t="shared" ca="1" si="91"/>
        <v/>
      </c>
      <c r="H867" s="69" t="str">
        <f ca="1">IF(ISNA(MATCH(B867,Started!$A$2:$A$1000,0)),"",OFFSET(StartedReference,MATCH(B867,Started!$A$2:$A$1000,0),5)/86400)</f>
        <v/>
      </c>
      <c r="I867" s="66" t="str">
        <f ca="1">IF(ISNA(MATCH(B867,Viewer!$A$2:$A$100,0)),"",OFFSET(ViewerReference,MATCH(B867,Viewer!$A$2:$A$100,0),3))</f>
        <v/>
      </c>
      <c r="J867" s="68" t="str">
        <f t="shared" ca="1" si="94"/>
        <v/>
      </c>
      <c r="K867" s="70" t="str">
        <f ca="1">IF(ISNA(MATCH(B867,Viewer!$A$2:$A$100,0)),"",OFFSET(ViewerReference,MATCH(B867,Viewer!$A$2:$A$100,0),5)/86400)</f>
        <v/>
      </c>
      <c r="L867" s="66" t="str">
        <f ca="1">IF(ISNA(MATCH(B867,Reader!$A$2:$A$100,0)),"",OFFSET(ReaderReference,MATCH(B867,Reader!$A$2:$A$100,0),3))</f>
        <v/>
      </c>
      <c r="M867" s="68" t="str">
        <f t="shared" ca="1" si="95"/>
        <v/>
      </c>
      <c r="N867" s="70" t="str">
        <f ca="1">IF(ISNA(MATCH(B867,Reader!$A$2:$A$100,0)),"",OFFSET(ReaderReference,MATCH(B867,Reader!$A$2:$A$100,0),5)/86400)</f>
        <v/>
      </c>
      <c r="O867" s="68" t="str">
        <f t="shared" ca="1" si="92"/>
        <v/>
      </c>
      <c r="P867" s="71" t="str">
        <f ca="1">IF(ISNA(MATCH(B867,PageBottom!$A$2:$A$1000,0)),"",OFFSET(PageBottomReference,MATCH(B867,PageBottom!$A$2:$A$1000,0),3))</f>
        <v/>
      </c>
      <c r="Q867" s="68" t="str">
        <f t="shared" ca="1" si="96"/>
        <v/>
      </c>
      <c r="R867" s="69" t="str">
        <f ca="1">IF(ISNA(MATCH(B867,PageBottom!$A$2:$A$1000,0)),"",OFFSET(PageBottomReference,MATCH(B867,PageBottom!$A$2:$A$1000,0),5)/86400)</f>
        <v/>
      </c>
      <c r="S867" s="72" t="str">
        <f t="shared" ca="1" si="97"/>
        <v/>
      </c>
      <c r="T867" s="73" t="str">
        <f ca="1">IF(ISNA(MATCH(B867,Pages!$A$2:$A$1000,0)),"",OFFSET(PageReference,MATCH(B867,Pages!$A$2:$A$1000,0),3))</f>
        <v/>
      </c>
      <c r="U867" s="66" t="str">
        <f ca="1">IF(ISNA(MATCH(B867,Pages!$A$2:$A$1000,0)),"",OFFSET(PageReference,MATCH(B867,Pages!$A$2:$A$1000,0),1))</f>
        <v/>
      </c>
      <c r="V867" s="66" t="str">
        <f ca="1">IF(ISNA(MATCH(B867,Pages!$A$2:$A$1000,0)),"",OFFSET(PageReference,MATCH(B867,Pages!$A$2:$A$1000,0),2))</f>
        <v/>
      </c>
      <c r="W867" s="68" t="str">
        <f t="shared" si="93"/>
        <v/>
      </c>
      <c r="X867" s="68" t="str">
        <f ca="1">IF(ISNA(MATCH(B867,Pages!$A$2:$A$1000,0)),"",OFFSET(PageReference,MATCH(B867,Pages!$A$2:$A$1000,0),5)/100)</f>
        <v/>
      </c>
      <c r="Y867" s="68" t="str">
        <f ca="1">IF(ISNA(MATCH(B867,Pages!$A$2:$A$1000,0)),"",OFFSET(PageReference,MATCH(B867,Pages!$A$2:$A$1000,0),6)/100)</f>
        <v/>
      </c>
      <c r="Z867" s="70" t="str">
        <f ca="1">IF(ISNA(MATCH(B867,Pages!$A$2:$A$1000,0)),"",OFFSET(PageReference,MATCH(B867,Pages!$A$2:$A$1000,0),4)/86400)</f>
        <v/>
      </c>
    </row>
    <row r="868" spans="2:26" s="74" customFormat="1" ht="12.75" x14ac:dyDescent="0.2">
      <c r="B868" s="67" t="str">
        <f>IF(ISBLANK(Allowed!A854),"",Allowed!A854)</f>
        <v/>
      </c>
      <c r="C868" s="66" t="str">
        <f>IF(ISBLANK(Allowed!C854),"",Allowed!C854)</f>
        <v/>
      </c>
      <c r="D868" s="66" t="str">
        <f>IF(ISBLANK(Allowed!D854),"",Allowed!D854)</f>
        <v/>
      </c>
      <c r="E868" s="66" t="str">
        <f>IF(ISBLANK(Allowed!F854),"",Allowed!F854)</f>
        <v/>
      </c>
      <c r="F868" s="67" t="str">
        <f ca="1">IF(ISNA(MATCH(B868,Started!$A$2:$A$100,0)),"",OFFSET(StartedReference,MATCH(B868,Started!$A$2:$A$100,0),3))</f>
        <v/>
      </c>
      <c r="G868" s="68" t="str">
        <f t="shared" ca="1" si="91"/>
        <v/>
      </c>
      <c r="H868" s="69" t="str">
        <f ca="1">IF(ISNA(MATCH(B868,Started!$A$2:$A$1000,0)),"",OFFSET(StartedReference,MATCH(B868,Started!$A$2:$A$1000,0),5)/86400)</f>
        <v/>
      </c>
      <c r="I868" s="66" t="str">
        <f ca="1">IF(ISNA(MATCH(B868,Viewer!$A$2:$A$100,0)),"",OFFSET(ViewerReference,MATCH(B868,Viewer!$A$2:$A$100,0),3))</f>
        <v/>
      </c>
      <c r="J868" s="68" t="str">
        <f t="shared" ca="1" si="94"/>
        <v/>
      </c>
      <c r="K868" s="70" t="str">
        <f ca="1">IF(ISNA(MATCH(B868,Viewer!$A$2:$A$100,0)),"",OFFSET(ViewerReference,MATCH(B868,Viewer!$A$2:$A$100,0),5)/86400)</f>
        <v/>
      </c>
      <c r="L868" s="66" t="str">
        <f ca="1">IF(ISNA(MATCH(B868,Reader!$A$2:$A$100,0)),"",OFFSET(ReaderReference,MATCH(B868,Reader!$A$2:$A$100,0),3))</f>
        <v/>
      </c>
      <c r="M868" s="68" t="str">
        <f t="shared" ca="1" si="95"/>
        <v/>
      </c>
      <c r="N868" s="70" t="str">
        <f ca="1">IF(ISNA(MATCH(B868,Reader!$A$2:$A$100,0)),"",OFFSET(ReaderReference,MATCH(B868,Reader!$A$2:$A$100,0),5)/86400)</f>
        <v/>
      </c>
      <c r="O868" s="68" t="str">
        <f t="shared" ca="1" si="92"/>
        <v/>
      </c>
      <c r="P868" s="71" t="str">
        <f ca="1">IF(ISNA(MATCH(B868,PageBottom!$A$2:$A$1000,0)),"",OFFSET(PageBottomReference,MATCH(B868,PageBottom!$A$2:$A$1000,0),3))</f>
        <v/>
      </c>
      <c r="Q868" s="68" t="str">
        <f t="shared" ca="1" si="96"/>
        <v/>
      </c>
      <c r="R868" s="69" t="str">
        <f ca="1">IF(ISNA(MATCH(B868,PageBottom!$A$2:$A$1000,0)),"",OFFSET(PageBottomReference,MATCH(B868,PageBottom!$A$2:$A$1000,0),5)/86400)</f>
        <v/>
      </c>
      <c r="S868" s="72" t="str">
        <f t="shared" ca="1" si="97"/>
        <v/>
      </c>
      <c r="T868" s="73" t="str">
        <f ca="1">IF(ISNA(MATCH(B868,Pages!$A$2:$A$1000,0)),"",OFFSET(PageReference,MATCH(B868,Pages!$A$2:$A$1000,0),3))</f>
        <v/>
      </c>
      <c r="U868" s="66" t="str">
        <f ca="1">IF(ISNA(MATCH(B868,Pages!$A$2:$A$1000,0)),"",OFFSET(PageReference,MATCH(B868,Pages!$A$2:$A$1000,0),1))</f>
        <v/>
      </c>
      <c r="V868" s="66" t="str">
        <f ca="1">IF(ISNA(MATCH(B868,Pages!$A$2:$A$1000,0)),"",OFFSET(PageReference,MATCH(B868,Pages!$A$2:$A$1000,0),2))</f>
        <v/>
      </c>
      <c r="W868" s="68" t="str">
        <f t="shared" si="93"/>
        <v/>
      </c>
      <c r="X868" s="68" t="str">
        <f ca="1">IF(ISNA(MATCH(B868,Pages!$A$2:$A$1000,0)),"",OFFSET(PageReference,MATCH(B868,Pages!$A$2:$A$1000,0),5)/100)</f>
        <v/>
      </c>
      <c r="Y868" s="68" t="str">
        <f ca="1">IF(ISNA(MATCH(B868,Pages!$A$2:$A$1000,0)),"",OFFSET(PageReference,MATCH(B868,Pages!$A$2:$A$1000,0),6)/100)</f>
        <v/>
      </c>
      <c r="Z868" s="70" t="str">
        <f ca="1">IF(ISNA(MATCH(B868,Pages!$A$2:$A$1000,0)),"",OFFSET(PageReference,MATCH(B868,Pages!$A$2:$A$1000,0),4)/86400)</f>
        <v/>
      </c>
    </row>
    <row r="869" spans="2:26" s="74" customFormat="1" ht="12.75" x14ac:dyDescent="0.2">
      <c r="B869" s="67" t="str">
        <f>IF(ISBLANK(Allowed!A855),"",Allowed!A855)</f>
        <v/>
      </c>
      <c r="C869" s="66" t="str">
        <f>IF(ISBLANK(Allowed!C855),"",Allowed!C855)</f>
        <v/>
      </c>
      <c r="D869" s="66" t="str">
        <f>IF(ISBLANK(Allowed!D855),"",Allowed!D855)</f>
        <v/>
      </c>
      <c r="E869" s="66" t="str">
        <f>IF(ISBLANK(Allowed!F855),"",Allowed!F855)</f>
        <v/>
      </c>
      <c r="F869" s="67" t="str">
        <f ca="1">IF(ISNA(MATCH(B869,Started!$A$2:$A$100,0)),"",OFFSET(StartedReference,MATCH(B869,Started!$A$2:$A$100,0),3))</f>
        <v/>
      </c>
      <c r="G869" s="68" t="str">
        <f t="shared" ca="1" si="91"/>
        <v/>
      </c>
      <c r="H869" s="69" t="str">
        <f ca="1">IF(ISNA(MATCH(B869,Started!$A$2:$A$1000,0)),"",OFFSET(StartedReference,MATCH(B869,Started!$A$2:$A$1000,0),5)/86400)</f>
        <v/>
      </c>
      <c r="I869" s="66" t="str">
        <f ca="1">IF(ISNA(MATCH(B869,Viewer!$A$2:$A$100,0)),"",OFFSET(ViewerReference,MATCH(B869,Viewer!$A$2:$A$100,0),3))</f>
        <v/>
      </c>
      <c r="J869" s="68" t="str">
        <f t="shared" ca="1" si="94"/>
        <v/>
      </c>
      <c r="K869" s="70" t="str">
        <f ca="1">IF(ISNA(MATCH(B869,Viewer!$A$2:$A$100,0)),"",OFFSET(ViewerReference,MATCH(B869,Viewer!$A$2:$A$100,0),5)/86400)</f>
        <v/>
      </c>
      <c r="L869" s="66" t="str">
        <f ca="1">IF(ISNA(MATCH(B869,Reader!$A$2:$A$100,0)),"",OFFSET(ReaderReference,MATCH(B869,Reader!$A$2:$A$100,0),3))</f>
        <v/>
      </c>
      <c r="M869" s="68" t="str">
        <f t="shared" ca="1" si="95"/>
        <v/>
      </c>
      <c r="N869" s="70" t="str">
        <f ca="1">IF(ISNA(MATCH(B869,Reader!$A$2:$A$100,0)),"",OFFSET(ReaderReference,MATCH(B869,Reader!$A$2:$A$100,0),5)/86400)</f>
        <v/>
      </c>
      <c r="O869" s="68" t="str">
        <f t="shared" ca="1" si="92"/>
        <v/>
      </c>
      <c r="P869" s="71" t="str">
        <f ca="1">IF(ISNA(MATCH(B869,PageBottom!$A$2:$A$1000,0)),"",OFFSET(PageBottomReference,MATCH(B869,PageBottom!$A$2:$A$1000,0),3))</f>
        <v/>
      </c>
      <c r="Q869" s="68" t="str">
        <f t="shared" ca="1" si="96"/>
        <v/>
      </c>
      <c r="R869" s="69" t="str">
        <f ca="1">IF(ISNA(MATCH(B869,PageBottom!$A$2:$A$1000,0)),"",OFFSET(PageBottomReference,MATCH(B869,PageBottom!$A$2:$A$1000,0),5)/86400)</f>
        <v/>
      </c>
      <c r="S869" s="72" t="str">
        <f t="shared" ca="1" si="97"/>
        <v/>
      </c>
      <c r="T869" s="73" t="str">
        <f ca="1">IF(ISNA(MATCH(B869,Pages!$A$2:$A$1000,0)),"",OFFSET(PageReference,MATCH(B869,Pages!$A$2:$A$1000,0),3))</f>
        <v/>
      </c>
      <c r="U869" s="66" t="str">
        <f ca="1">IF(ISNA(MATCH(B869,Pages!$A$2:$A$1000,0)),"",OFFSET(PageReference,MATCH(B869,Pages!$A$2:$A$1000,0),1))</f>
        <v/>
      </c>
      <c r="V869" s="66" t="str">
        <f ca="1">IF(ISNA(MATCH(B869,Pages!$A$2:$A$1000,0)),"",OFFSET(PageReference,MATCH(B869,Pages!$A$2:$A$1000,0),2))</f>
        <v/>
      </c>
      <c r="W869" s="68" t="str">
        <f t="shared" si="93"/>
        <v/>
      </c>
      <c r="X869" s="68" t="str">
        <f ca="1">IF(ISNA(MATCH(B869,Pages!$A$2:$A$1000,0)),"",OFFSET(PageReference,MATCH(B869,Pages!$A$2:$A$1000,0),5)/100)</f>
        <v/>
      </c>
      <c r="Y869" s="68" t="str">
        <f ca="1">IF(ISNA(MATCH(B869,Pages!$A$2:$A$1000,0)),"",OFFSET(PageReference,MATCH(B869,Pages!$A$2:$A$1000,0),6)/100)</f>
        <v/>
      </c>
      <c r="Z869" s="70" t="str">
        <f ca="1">IF(ISNA(MATCH(B869,Pages!$A$2:$A$1000,0)),"",OFFSET(PageReference,MATCH(B869,Pages!$A$2:$A$1000,0),4)/86400)</f>
        <v/>
      </c>
    </row>
    <row r="870" spans="2:26" s="74" customFormat="1" ht="12.75" x14ac:dyDescent="0.2">
      <c r="B870" s="67" t="str">
        <f>IF(ISBLANK(Allowed!A856),"",Allowed!A856)</f>
        <v/>
      </c>
      <c r="C870" s="66" t="str">
        <f>IF(ISBLANK(Allowed!C856),"",Allowed!C856)</f>
        <v/>
      </c>
      <c r="D870" s="66" t="str">
        <f>IF(ISBLANK(Allowed!D856),"",Allowed!D856)</f>
        <v/>
      </c>
      <c r="E870" s="66" t="str">
        <f>IF(ISBLANK(Allowed!F856),"",Allowed!F856)</f>
        <v/>
      </c>
      <c r="F870" s="67" t="str">
        <f ca="1">IF(ISNA(MATCH(B870,Started!$A$2:$A$100,0)),"",OFFSET(StartedReference,MATCH(B870,Started!$A$2:$A$100,0),3))</f>
        <v/>
      </c>
      <c r="G870" s="68" t="str">
        <f t="shared" ca="1" si="91"/>
        <v/>
      </c>
      <c r="H870" s="69" t="str">
        <f ca="1">IF(ISNA(MATCH(B870,Started!$A$2:$A$1000,0)),"",OFFSET(StartedReference,MATCH(B870,Started!$A$2:$A$1000,0),5)/86400)</f>
        <v/>
      </c>
      <c r="I870" s="66" t="str">
        <f ca="1">IF(ISNA(MATCH(B870,Viewer!$A$2:$A$100,0)),"",OFFSET(ViewerReference,MATCH(B870,Viewer!$A$2:$A$100,0),3))</f>
        <v/>
      </c>
      <c r="J870" s="68" t="str">
        <f t="shared" ca="1" si="94"/>
        <v/>
      </c>
      <c r="K870" s="70" t="str">
        <f ca="1">IF(ISNA(MATCH(B870,Viewer!$A$2:$A$100,0)),"",OFFSET(ViewerReference,MATCH(B870,Viewer!$A$2:$A$100,0),5)/86400)</f>
        <v/>
      </c>
      <c r="L870" s="66" t="str">
        <f ca="1">IF(ISNA(MATCH(B870,Reader!$A$2:$A$100,0)),"",OFFSET(ReaderReference,MATCH(B870,Reader!$A$2:$A$100,0),3))</f>
        <v/>
      </c>
      <c r="M870" s="68" t="str">
        <f t="shared" ca="1" si="95"/>
        <v/>
      </c>
      <c r="N870" s="70" t="str">
        <f ca="1">IF(ISNA(MATCH(B870,Reader!$A$2:$A$100,0)),"",OFFSET(ReaderReference,MATCH(B870,Reader!$A$2:$A$100,0),5)/86400)</f>
        <v/>
      </c>
      <c r="O870" s="68" t="str">
        <f t="shared" ca="1" si="92"/>
        <v/>
      </c>
      <c r="P870" s="71" t="str">
        <f ca="1">IF(ISNA(MATCH(B870,PageBottom!$A$2:$A$1000,0)),"",OFFSET(PageBottomReference,MATCH(B870,PageBottom!$A$2:$A$1000,0),3))</f>
        <v/>
      </c>
      <c r="Q870" s="68" t="str">
        <f t="shared" ca="1" si="96"/>
        <v/>
      </c>
      <c r="R870" s="69" t="str">
        <f ca="1">IF(ISNA(MATCH(B870,PageBottom!$A$2:$A$1000,0)),"",OFFSET(PageBottomReference,MATCH(B870,PageBottom!$A$2:$A$1000,0),5)/86400)</f>
        <v/>
      </c>
      <c r="S870" s="72" t="str">
        <f t="shared" ca="1" si="97"/>
        <v/>
      </c>
      <c r="T870" s="73" t="str">
        <f ca="1">IF(ISNA(MATCH(B870,Pages!$A$2:$A$1000,0)),"",OFFSET(PageReference,MATCH(B870,Pages!$A$2:$A$1000,0),3))</f>
        <v/>
      </c>
      <c r="U870" s="66" t="str">
        <f ca="1">IF(ISNA(MATCH(B870,Pages!$A$2:$A$1000,0)),"",OFFSET(PageReference,MATCH(B870,Pages!$A$2:$A$1000,0),1))</f>
        <v/>
      </c>
      <c r="V870" s="66" t="str">
        <f ca="1">IF(ISNA(MATCH(B870,Pages!$A$2:$A$1000,0)),"",OFFSET(PageReference,MATCH(B870,Pages!$A$2:$A$1000,0),2))</f>
        <v/>
      </c>
      <c r="W870" s="68" t="str">
        <f t="shared" si="93"/>
        <v/>
      </c>
      <c r="X870" s="68" t="str">
        <f ca="1">IF(ISNA(MATCH(B870,Pages!$A$2:$A$1000,0)),"",OFFSET(PageReference,MATCH(B870,Pages!$A$2:$A$1000,0),5)/100)</f>
        <v/>
      </c>
      <c r="Y870" s="68" t="str">
        <f ca="1">IF(ISNA(MATCH(B870,Pages!$A$2:$A$1000,0)),"",OFFSET(PageReference,MATCH(B870,Pages!$A$2:$A$1000,0),6)/100)</f>
        <v/>
      </c>
      <c r="Z870" s="70" t="str">
        <f ca="1">IF(ISNA(MATCH(B870,Pages!$A$2:$A$1000,0)),"",OFFSET(PageReference,MATCH(B870,Pages!$A$2:$A$1000,0),4)/86400)</f>
        <v/>
      </c>
    </row>
    <row r="871" spans="2:26" s="74" customFormat="1" ht="12.75" x14ac:dyDescent="0.2">
      <c r="B871" s="67" t="str">
        <f>IF(ISBLANK(Allowed!A857),"",Allowed!A857)</f>
        <v/>
      </c>
      <c r="C871" s="66" t="str">
        <f>IF(ISBLANK(Allowed!C857),"",Allowed!C857)</f>
        <v/>
      </c>
      <c r="D871" s="66" t="str">
        <f>IF(ISBLANK(Allowed!D857),"",Allowed!D857)</f>
        <v/>
      </c>
      <c r="E871" s="66" t="str">
        <f>IF(ISBLANK(Allowed!F857),"",Allowed!F857)</f>
        <v/>
      </c>
      <c r="F871" s="67" t="str">
        <f ca="1">IF(ISNA(MATCH(B871,Started!$A$2:$A$100,0)),"",OFFSET(StartedReference,MATCH(B871,Started!$A$2:$A$100,0),3))</f>
        <v/>
      </c>
      <c r="G871" s="68" t="str">
        <f t="shared" ca="1" si="91"/>
        <v/>
      </c>
      <c r="H871" s="69" t="str">
        <f ca="1">IF(ISNA(MATCH(B871,Started!$A$2:$A$1000,0)),"",OFFSET(StartedReference,MATCH(B871,Started!$A$2:$A$1000,0),5)/86400)</f>
        <v/>
      </c>
      <c r="I871" s="66" t="str">
        <f ca="1">IF(ISNA(MATCH(B871,Viewer!$A$2:$A$100,0)),"",OFFSET(ViewerReference,MATCH(B871,Viewer!$A$2:$A$100,0),3))</f>
        <v/>
      </c>
      <c r="J871" s="68" t="str">
        <f t="shared" ca="1" si="94"/>
        <v/>
      </c>
      <c r="K871" s="70" t="str">
        <f ca="1">IF(ISNA(MATCH(B871,Viewer!$A$2:$A$100,0)),"",OFFSET(ViewerReference,MATCH(B871,Viewer!$A$2:$A$100,0),5)/86400)</f>
        <v/>
      </c>
      <c r="L871" s="66" t="str">
        <f ca="1">IF(ISNA(MATCH(B871,Reader!$A$2:$A$100,0)),"",OFFSET(ReaderReference,MATCH(B871,Reader!$A$2:$A$100,0),3))</f>
        <v/>
      </c>
      <c r="M871" s="68" t="str">
        <f t="shared" ca="1" si="95"/>
        <v/>
      </c>
      <c r="N871" s="70" t="str">
        <f ca="1">IF(ISNA(MATCH(B871,Reader!$A$2:$A$100,0)),"",OFFSET(ReaderReference,MATCH(B871,Reader!$A$2:$A$100,0),5)/86400)</f>
        <v/>
      </c>
      <c r="O871" s="68" t="str">
        <f t="shared" ca="1" si="92"/>
        <v/>
      </c>
      <c r="P871" s="71" t="str">
        <f ca="1">IF(ISNA(MATCH(B871,PageBottom!$A$2:$A$1000,0)),"",OFFSET(PageBottomReference,MATCH(B871,PageBottom!$A$2:$A$1000,0),3))</f>
        <v/>
      </c>
      <c r="Q871" s="68" t="str">
        <f t="shared" ca="1" si="96"/>
        <v/>
      </c>
      <c r="R871" s="69" t="str">
        <f ca="1">IF(ISNA(MATCH(B871,PageBottom!$A$2:$A$1000,0)),"",OFFSET(PageBottomReference,MATCH(B871,PageBottom!$A$2:$A$1000,0),5)/86400)</f>
        <v/>
      </c>
      <c r="S871" s="72" t="str">
        <f t="shared" ca="1" si="97"/>
        <v/>
      </c>
      <c r="T871" s="73" t="str">
        <f ca="1">IF(ISNA(MATCH(B871,Pages!$A$2:$A$1000,0)),"",OFFSET(PageReference,MATCH(B871,Pages!$A$2:$A$1000,0),3))</f>
        <v/>
      </c>
      <c r="U871" s="66" t="str">
        <f ca="1">IF(ISNA(MATCH(B871,Pages!$A$2:$A$1000,0)),"",OFFSET(PageReference,MATCH(B871,Pages!$A$2:$A$1000,0),1))</f>
        <v/>
      </c>
      <c r="V871" s="66" t="str">
        <f ca="1">IF(ISNA(MATCH(B871,Pages!$A$2:$A$1000,0)),"",OFFSET(PageReference,MATCH(B871,Pages!$A$2:$A$1000,0),2))</f>
        <v/>
      </c>
      <c r="W871" s="68" t="str">
        <f t="shared" si="93"/>
        <v/>
      </c>
      <c r="X871" s="68" t="str">
        <f ca="1">IF(ISNA(MATCH(B871,Pages!$A$2:$A$1000,0)),"",OFFSET(PageReference,MATCH(B871,Pages!$A$2:$A$1000,0),5)/100)</f>
        <v/>
      </c>
      <c r="Y871" s="68" t="str">
        <f ca="1">IF(ISNA(MATCH(B871,Pages!$A$2:$A$1000,0)),"",OFFSET(PageReference,MATCH(B871,Pages!$A$2:$A$1000,0),6)/100)</f>
        <v/>
      </c>
      <c r="Z871" s="70" t="str">
        <f ca="1">IF(ISNA(MATCH(B871,Pages!$A$2:$A$1000,0)),"",OFFSET(PageReference,MATCH(B871,Pages!$A$2:$A$1000,0),4)/86400)</f>
        <v/>
      </c>
    </row>
    <row r="872" spans="2:26" s="74" customFormat="1" ht="12.75" x14ac:dyDescent="0.2">
      <c r="B872" s="67" t="str">
        <f>IF(ISBLANK(Allowed!A858),"",Allowed!A858)</f>
        <v/>
      </c>
      <c r="C872" s="66" t="str">
        <f>IF(ISBLANK(Allowed!C858),"",Allowed!C858)</f>
        <v/>
      </c>
      <c r="D872" s="66" t="str">
        <f>IF(ISBLANK(Allowed!D858),"",Allowed!D858)</f>
        <v/>
      </c>
      <c r="E872" s="66" t="str">
        <f>IF(ISBLANK(Allowed!F858),"",Allowed!F858)</f>
        <v/>
      </c>
      <c r="F872" s="67" t="str">
        <f ca="1">IF(ISNA(MATCH(B872,Started!$A$2:$A$100,0)),"",OFFSET(StartedReference,MATCH(B872,Started!$A$2:$A$100,0),3))</f>
        <v/>
      </c>
      <c r="G872" s="68" t="str">
        <f t="shared" ca="1" si="91"/>
        <v/>
      </c>
      <c r="H872" s="69" t="str">
        <f ca="1">IF(ISNA(MATCH(B872,Started!$A$2:$A$1000,0)),"",OFFSET(StartedReference,MATCH(B872,Started!$A$2:$A$1000,0),5)/86400)</f>
        <v/>
      </c>
      <c r="I872" s="66" t="str">
        <f ca="1">IF(ISNA(MATCH(B872,Viewer!$A$2:$A$100,0)),"",OFFSET(ViewerReference,MATCH(B872,Viewer!$A$2:$A$100,0),3))</f>
        <v/>
      </c>
      <c r="J872" s="68" t="str">
        <f t="shared" ca="1" si="94"/>
        <v/>
      </c>
      <c r="K872" s="70" t="str">
        <f ca="1">IF(ISNA(MATCH(B872,Viewer!$A$2:$A$100,0)),"",OFFSET(ViewerReference,MATCH(B872,Viewer!$A$2:$A$100,0),5)/86400)</f>
        <v/>
      </c>
      <c r="L872" s="66" t="str">
        <f ca="1">IF(ISNA(MATCH(B872,Reader!$A$2:$A$100,0)),"",OFFSET(ReaderReference,MATCH(B872,Reader!$A$2:$A$100,0),3))</f>
        <v/>
      </c>
      <c r="M872" s="68" t="str">
        <f t="shared" ca="1" si="95"/>
        <v/>
      </c>
      <c r="N872" s="70" t="str">
        <f ca="1">IF(ISNA(MATCH(B872,Reader!$A$2:$A$100,0)),"",OFFSET(ReaderReference,MATCH(B872,Reader!$A$2:$A$100,0),5)/86400)</f>
        <v/>
      </c>
      <c r="O872" s="68" t="str">
        <f t="shared" ca="1" si="92"/>
        <v/>
      </c>
      <c r="P872" s="71" t="str">
        <f ca="1">IF(ISNA(MATCH(B872,PageBottom!$A$2:$A$1000,0)),"",OFFSET(PageBottomReference,MATCH(B872,PageBottom!$A$2:$A$1000,0),3))</f>
        <v/>
      </c>
      <c r="Q872" s="68" t="str">
        <f t="shared" ca="1" si="96"/>
        <v/>
      </c>
      <c r="R872" s="69" t="str">
        <f ca="1">IF(ISNA(MATCH(B872,PageBottom!$A$2:$A$1000,0)),"",OFFSET(PageBottomReference,MATCH(B872,PageBottom!$A$2:$A$1000,0),5)/86400)</f>
        <v/>
      </c>
      <c r="S872" s="72" t="str">
        <f t="shared" ca="1" si="97"/>
        <v/>
      </c>
      <c r="T872" s="73" t="str">
        <f ca="1">IF(ISNA(MATCH(B872,Pages!$A$2:$A$1000,0)),"",OFFSET(PageReference,MATCH(B872,Pages!$A$2:$A$1000,0),3))</f>
        <v/>
      </c>
      <c r="U872" s="66" t="str">
        <f ca="1">IF(ISNA(MATCH(B872,Pages!$A$2:$A$1000,0)),"",OFFSET(PageReference,MATCH(B872,Pages!$A$2:$A$1000,0),1))</f>
        <v/>
      </c>
      <c r="V872" s="66" t="str">
        <f ca="1">IF(ISNA(MATCH(B872,Pages!$A$2:$A$1000,0)),"",OFFSET(PageReference,MATCH(B872,Pages!$A$2:$A$1000,0),2))</f>
        <v/>
      </c>
      <c r="W872" s="68" t="str">
        <f t="shared" si="93"/>
        <v/>
      </c>
      <c r="X872" s="68" t="str">
        <f ca="1">IF(ISNA(MATCH(B872,Pages!$A$2:$A$1000,0)),"",OFFSET(PageReference,MATCH(B872,Pages!$A$2:$A$1000,0),5)/100)</f>
        <v/>
      </c>
      <c r="Y872" s="68" t="str">
        <f ca="1">IF(ISNA(MATCH(B872,Pages!$A$2:$A$1000,0)),"",OFFSET(PageReference,MATCH(B872,Pages!$A$2:$A$1000,0),6)/100)</f>
        <v/>
      </c>
      <c r="Z872" s="70" t="str">
        <f ca="1">IF(ISNA(MATCH(B872,Pages!$A$2:$A$1000,0)),"",OFFSET(PageReference,MATCH(B872,Pages!$A$2:$A$1000,0),4)/86400)</f>
        <v/>
      </c>
    </row>
    <row r="873" spans="2:26" s="74" customFormat="1" ht="12.75" x14ac:dyDescent="0.2">
      <c r="B873" s="67" t="str">
        <f>IF(ISBLANK(Allowed!A859),"",Allowed!A859)</f>
        <v/>
      </c>
      <c r="C873" s="66" t="str">
        <f>IF(ISBLANK(Allowed!C859),"",Allowed!C859)</f>
        <v/>
      </c>
      <c r="D873" s="66" t="str">
        <f>IF(ISBLANK(Allowed!D859),"",Allowed!D859)</f>
        <v/>
      </c>
      <c r="E873" s="66" t="str">
        <f>IF(ISBLANK(Allowed!F859),"",Allowed!F859)</f>
        <v/>
      </c>
      <c r="F873" s="67" t="str">
        <f ca="1">IF(ISNA(MATCH(B873,Started!$A$2:$A$100,0)),"",OFFSET(StartedReference,MATCH(B873,Started!$A$2:$A$100,0),3))</f>
        <v/>
      </c>
      <c r="G873" s="68" t="str">
        <f t="shared" ca="1" si="91"/>
        <v/>
      </c>
      <c r="H873" s="69" t="str">
        <f ca="1">IF(ISNA(MATCH(B873,Started!$A$2:$A$1000,0)),"",OFFSET(StartedReference,MATCH(B873,Started!$A$2:$A$1000,0),5)/86400)</f>
        <v/>
      </c>
      <c r="I873" s="66" t="str">
        <f ca="1">IF(ISNA(MATCH(B873,Viewer!$A$2:$A$100,0)),"",OFFSET(ViewerReference,MATCH(B873,Viewer!$A$2:$A$100,0),3))</f>
        <v/>
      </c>
      <c r="J873" s="68" t="str">
        <f t="shared" ca="1" si="94"/>
        <v/>
      </c>
      <c r="K873" s="70" t="str">
        <f ca="1">IF(ISNA(MATCH(B873,Viewer!$A$2:$A$100,0)),"",OFFSET(ViewerReference,MATCH(B873,Viewer!$A$2:$A$100,0),5)/86400)</f>
        <v/>
      </c>
      <c r="L873" s="66" t="str">
        <f ca="1">IF(ISNA(MATCH(B873,Reader!$A$2:$A$100,0)),"",OFFSET(ReaderReference,MATCH(B873,Reader!$A$2:$A$100,0),3))</f>
        <v/>
      </c>
      <c r="M873" s="68" t="str">
        <f t="shared" ca="1" si="95"/>
        <v/>
      </c>
      <c r="N873" s="70" t="str">
        <f ca="1">IF(ISNA(MATCH(B873,Reader!$A$2:$A$100,0)),"",OFFSET(ReaderReference,MATCH(B873,Reader!$A$2:$A$100,0),5)/86400)</f>
        <v/>
      </c>
      <c r="O873" s="68" t="str">
        <f t="shared" ca="1" si="92"/>
        <v/>
      </c>
      <c r="P873" s="71" t="str">
        <f ca="1">IF(ISNA(MATCH(B873,PageBottom!$A$2:$A$1000,0)),"",OFFSET(PageBottomReference,MATCH(B873,PageBottom!$A$2:$A$1000,0),3))</f>
        <v/>
      </c>
      <c r="Q873" s="68" t="str">
        <f t="shared" ca="1" si="96"/>
        <v/>
      </c>
      <c r="R873" s="69" t="str">
        <f ca="1">IF(ISNA(MATCH(B873,PageBottom!$A$2:$A$1000,0)),"",OFFSET(PageBottomReference,MATCH(B873,PageBottom!$A$2:$A$1000,0),5)/86400)</f>
        <v/>
      </c>
      <c r="S873" s="72" t="str">
        <f t="shared" ca="1" si="97"/>
        <v/>
      </c>
      <c r="T873" s="73" t="str">
        <f ca="1">IF(ISNA(MATCH(B873,Pages!$A$2:$A$1000,0)),"",OFFSET(PageReference,MATCH(B873,Pages!$A$2:$A$1000,0),3))</f>
        <v/>
      </c>
      <c r="U873" s="66" t="str">
        <f ca="1">IF(ISNA(MATCH(B873,Pages!$A$2:$A$1000,0)),"",OFFSET(PageReference,MATCH(B873,Pages!$A$2:$A$1000,0),1))</f>
        <v/>
      </c>
      <c r="V873" s="66" t="str">
        <f ca="1">IF(ISNA(MATCH(B873,Pages!$A$2:$A$1000,0)),"",OFFSET(PageReference,MATCH(B873,Pages!$A$2:$A$1000,0),2))</f>
        <v/>
      </c>
      <c r="W873" s="68" t="str">
        <f t="shared" si="93"/>
        <v/>
      </c>
      <c r="X873" s="68" t="str">
        <f ca="1">IF(ISNA(MATCH(B873,Pages!$A$2:$A$1000,0)),"",OFFSET(PageReference,MATCH(B873,Pages!$A$2:$A$1000,0),5)/100)</f>
        <v/>
      </c>
      <c r="Y873" s="68" t="str">
        <f ca="1">IF(ISNA(MATCH(B873,Pages!$A$2:$A$1000,0)),"",OFFSET(PageReference,MATCH(B873,Pages!$A$2:$A$1000,0),6)/100)</f>
        <v/>
      </c>
      <c r="Z873" s="70" t="str">
        <f ca="1">IF(ISNA(MATCH(B873,Pages!$A$2:$A$1000,0)),"",OFFSET(PageReference,MATCH(B873,Pages!$A$2:$A$1000,0),4)/86400)</f>
        <v/>
      </c>
    </row>
    <row r="874" spans="2:26" s="74" customFormat="1" ht="12.75" x14ac:dyDescent="0.2">
      <c r="B874" s="67" t="str">
        <f>IF(ISBLANK(Allowed!A860),"",Allowed!A860)</f>
        <v/>
      </c>
      <c r="C874" s="66" t="str">
        <f>IF(ISBLANK(Allowed!C860),"",Allowed!C860)</f>
        <v/>
      </c>
      <c r="D874" s="66" t="str">
        <f>IF(ISBLANK(Allowed!D860),"",Allowed!D860)</f>
        <v/>
      </c>
      <c r="E874" s="66" t="str">
        <f>IF(ISBLANK(Allowed!F860),"",Allowed!F860)</f>
        <v/>
      </c>
      <c r="F874" s="67" t="str">
        <f ca="1">IF(ISNA(MATCH(B874,Started!$A$2:$A$100,0)),"",OFFSET(StartedReference,MATCH(B874,Started!$A$2:$A$100,0),3))</f>
        <v/>
      </c>
      <c r="G874" s="68" t="str">
        <f t="shared" ca="1" si="91"/>
        <v/>
      </c>
      <c r="H874" s="69" t="str">
        <f ca="1">IF(ISNA(MATCH(B874,Started!$A$2:$A$1000,0)),"",OFFSET(StartedReference,MATCH(B874,Started!$A$2:$A$1000,0),5)/86400)</f>
        <v/>
      </c>
      <c r="I874" s="66" t="str">
        <f ca="1">IF(ISNA(MATCH(B874,Viewer!$A$2:$A$100,0)),"",OFFSET(ViewerReference,MATCH(B874,Viewer!$A$2:$A$100,0),3))</f>
        <v/>
      </c>
      <c r="J874" s="68" t="str">
        <f t="shared" ca="1" si="94"/>
        <v/>
      </c>
      <c r="K874" s="70" t="str">
        <f ca="1">IF(ISNA(MATCH(B874,Viewer!$A$2:$A$100,0)),"",OFFSET(ViewerReference,MATCH(B874,Viewer!$A$2:$A$100,0),5)/86400)</f>
        <v/>
      </c>
      <c r="L874" s="66" t="str">
        <f ca="1">IF(ISNA(MATCH(B874,Reader!$A$2:$A$100,0)),"",OFFSET(ReaderReference,MATCH(B874,Reader!$A$2:$A$100,0),3))</f>
        <v/>
      </c>
      <c r="M874" s="68" t="str">
        <f t="shared" ca="1" si="95"/>
        <v/>
      </c>
      <c r="N874" s="70" t="str">
        <f ca="1">IF(ISNA(MATCH(B874,Reader!$A$2:$A$100,0)),"",OFFSET(ReaderReference,MATCH(B874,Reader!$A$2:$A$100,0),5)/86400)</f>
        <v/>
      </c>
      <c r="O874" s="68" t="str">
        <f t="shared" ca="1" si="92"/>
        <v/>
      </c>
      <c r="P874" s="71" t="str">
        <f ca="1">IF(ISNA(MATCH(B874,PageBottom!$A$2:$A$1000,0)),"",OFFSET(PageBottomReference,MATCH(B874,PageBottom!$A$2:$A$1000,0),3))</f>
        <v/>
      </c>
      <c r="Q874" s="68" t="str">
        <f t="shared" ca="1" si="96"/>
        <v/>
      </c>
      <c r="R874" s="69" t="str">
        <f ca="1">IF(ISNA(MATCH(B874,PageBottom!$A$2:$A$1000,0)),"",OFFSET(PageBottomReference,MATCH(B874,PageBottom!$A$2:$A$1000,0),5)/86400)</f>
        <v/>
      </c>
      <c r="S874" s="72" t="str">
        <f t="shared" ca="1" si="97"/>
        <v/>
      </c>
      <c r="T874" s="73" t="str">
        <f ca="1">IF(ISNA(MATCH(B874,Pages!$A$2:$A$1000,0)),"",OFFSET(PageReference,MATCH(B874,Pages!$A$2:$A$1000,0),3))</f>
        <v/>
      </c>
      <c r="U874" s="66" t="str">
        <f ca="1">IF(ISNA(MATCH(B874,Pages!$A$2:$A$1000,0)),"",OFFSET(PageReference,MATCH(B874,Pages!$A$2:$A$1000,0),1))</f>
        <v/>
      </c>
      <c r="V874" s="66" t="str">
        <f ca="1">IF(ISNA(MATCH(B874,Pages!$A$2:$A$1000,0)),"",OFFSET(PageReference,MATCH(B874,Pages!$A$2:$A$1000,0),2))</f>
        <v/>
      </c>
      <c r="W874" s="68" t="str">
        <f t="shared" si="93"/>
        <v/>
      </c>
      <c r="X874" s="68" t="str">
        <f ca="1">IF(ISNA(MATCH(B874,Pages!$A$2:$A$1000,0)),"",OFFSET(PageReference,MATCH(B874,Pages!$A$2:$A$1000,0),5)/100)</f>
        <v/>
      </c>
      <c r="Y874" s="68" t="str">
        <f ca="1">IF(ISNA(MATCH(B874,Pages!$A$2:$A$1000,0)),"",OFFSET(PageReference,MATCH(B874,Pages!$A$2:$A$1000,0),6)/100)</f>
        <v/>
      </c>
      <c r="Z874" s="70" t="str">
        <f ca="1">IF(ISNA(MATCH(B874,Pages!$A$2:$A$1000,0)),"",OFFSET(PageReference,MATCH(B874,Pages!$A$2:$A$1000,0),4)/86400)</f>
        <v/>
      </c>
    </row>
    <row r="875" spans="2:26" s="74" customFormat="1" ht="12.75" x14ac:dyDescent="0.2">
      <c r="B875" s="67" t="str">
        <f>IF(ISBLANK(Allowed!A861),"",Allowed!A861)</f>
        <v/>
      </c>
      <c r="C875" s="66" t="str">
        <f>IF(ISBLANK(Allowed!C861),"",Allowed!C861)</f>
        <v/>
      </c>
      <c r="D875" s="66" t="str">
        <f>IF(ISBLANK(Allowed!D861),"",Allowed!D861)</f>
        <v/>
      </c>
      <c r="E875" s="66" t="str">
        <f>IF(ISBLANK(Allowed!F861),"",Allowed!F861)</f>
        <v/>
      </c>
      <c r="F875" s="67" t="str">
        <f ca="1">IF(ISNA(MATCH(B875,Started!$A$2:$A$100,0)),"",OFFSET(StartedReference,MATCH(B875,Started!$A$2:$A$100,0),3))</f>
        <v/>
      </c>
      <c r="G875" s="68" t="str">
        <f t="shared" ca="1" si="91"/>
        <v/>
      </c>
      <c r="H875" s="69" t="str">
        <f ca="1">IF(ISNA(MATCH(B875,Started!$A$2:$A$1000,0)),"",OFFSET(StartedReference,MATCH(B875,Started!$A$2:$A$1000,0),5)/86400)</f>
        <v/>
      </c>
      <c r="I875" s="66" t="str">
        <f ca="1">IF(ISNA(MATCH(B875,Viewer!$A$2:$A$100,0)),"",OFFSET(ViewerReference,MATCH(B875,Viewer!$A$2:$A$100,0),3))</f>
        <v/>
      </c>
      <c r="J875" s="68" t="str">
        <f t="shared" ca="1" si="94"/>
        <v/>
      </c>
      <c r="K875" s="70" t="str">
        <f ca="1">IF(ISNA(MATCH(B875,Viewer!$A$2:$A$100,0)),"",OFFSET(ViewerReference,MATCH(B875,Viewer!$A$2:$A$100,0),5)/86400)</f>
        <v/>
      </c>
      <c r="L875" s="66" t="str">
        <f ca="1">IF(ISNA(MATCH(B875,Reader!$A$2:$A$100,0)),"",OFFSET(ReaderReference,MATCH(B875,Reader!$A$2:$A$100,0),3))</f>
        <v/>
      </c>
      <c r="M875" s="68" t="str">
        <f t="shared" ca="1" si="95"/>
        <v/>
      </c>
      <c r="N875" s="70" t="str">
        <f ca="1">IF(ISNA(MATCH(B875,Reader!$A$2:$A$100,0)),"",OFFSET(ReaderReference,MATCH(B875,Reader!$A$2:$A$100,0),5)/86400)</f>
        <v/>
      </c>
      <c r="O875" s="68" t="str">
        <f t="shared" ca="1" si="92"/>
        <v/>
      </c>
      <c r="P875" s="71" t="str">
        <f ca="1">IF(ISNA(MATCH(B875,PageBottom!$A$2:$A$1000,0)),"",OFFSET(PageBottomReference,MATCH(B875,PageBottom!$A$2:$A$1000,0),3))</f>
        <v/>
      </c>
      <c r="Q875" s="68" t="str">
        <f t="shared" ca="1" si="96"/>
        <v/>
      </c>
      <c r="R875" s="69" t="str">
        <f ca="1">IF(ISNA(MATCH(B875,PageBottom!$A$2:$A$1000,0)),"",OFFSET(PageBottomReference,MATCH(B875,PageBottom!$A$2:$A$1000,0),5)/86400)</f>
        <v/>
      </c>
      <c r="S875" s="72" t="str">
        <f t="shared" ca="1" si="97"/>
        <v/>
      </c>
      <c r="T875" s="73" t="str">
        <f ca="1">IF(ISNA(MATCH(B875,Pages!$A$2:$A$1000,0)),"",OFFSET(PageReference,MATCH(B875,Pages!$A$2:$A$1000,0),3))</f>
        <v/>
      </c>
      <c r="U875" s="66" t="str">
        <f ca="1">IF(ISNA(MATCH(B875,Pages!$A$2:$A$1000,0)),"",OFFSET(PageReference,MATCH(B875,Pages!$A$2:$A$1000,0),1))</f>
        <v/>
      </c>
      <c r="V875" s="66" t="str">
        <f ca="1">IF(ISNA(MATCH(B875,Pages!$A$2:$A$1000,0)),"",OFFSET(PageReference,MATCH(B875,Pages!$A$2:$A$1000,0),2))</f>
        <v/>
      </c>
      <c r="W875" s="68" t="str">
        <f t="shared" si="93"/>
        <v/>
      </c>
      <c r="X875" s="68" t="str">
        <f ca="1">IF(ISNA(MATCH(B875,Pages!$A$2:$A$1000,0)),"",OFFSET(PageReference,MATCH(B875,Pages!$A$2:$A$1000,0),5)/100)</f>
        <v/>
      </c>
      <c r="Y875" s="68" t="str">
        <f ca="1">IF(ISNA(MATCH(B875,Pages!$A$2:$A$1000,0)),"",OFFSET(PageReference,MATCH(B875,Pages!$A$2:$A$1000,0),6)/100)</f>
        <v/>
      </c>
      <c r="Z875" s="70" t="str">
        <f ca="1">IF(ISNA(MATCH(B875,Pages!$A$2:$A$1000,0)),"",OFFSET(PageReference,MATCH(B875,Pages!$A$2:$A$1000,0),4)/86400)</f>
        <v/>
      </c>
    </row>
    <row r="876" spans="2:26" s="74" customFormat="1" ht="12.75" x14ac:dyDescent="0.2">
      <c r="B876" s="67" t="str">
        <f>IF(ISBLANK(Allowed!A862),"",Allowed!A862)</f>
        <v/>
      </c>
      <c r="C876" s="66" t="str">
        <f>IF(ISBLANK(Allowed!C862),"",Allowed!C862)</f>
        <v/>
      </c>
      <c r="D876" s="66" t="str">
        <f>IF(ISBLANK(Allowed!D862),"",Allowed!D862)</f>
        <v/>
      </c>
      <c r="E876" s="66" t="str">
        <f>IF(ISBLANK(Allowed!F862),"",Allowed!F862)</f>
        <v/>
      </c>
      <c r="F876" s="67" t="str">
        <f ca="1">IF(ISNA(MATCH(B876,Started!$A$2:$A$100,0)),"",OFFSET(StartedReference,MATCH(B876,Started!$A$2:$A$100,0),3))</f>
        <v/>
      </c>
      <c r="G876" s="68" t="str">
        <f t="shared" ca="1" si="91"/>
        <v/>
      </c>
      <c r="H876" s="69" t="str">
        <f ca="1">IF(ISNA(MATCH(B876,Started!$A$2:$A$1000,0)),"",OFFSET(StartedReference,MATCH(B876,Started!$A$2:$A$1000,0),5)/86400)</f>
        <v/>
      </c>
      <c r="I876" s="66" t="str">
        <f ca="1">IF(ISNA(MATCH(B876,Viewer!$A$2:$A$100,0)),"",OFFSET(ViewerReference,MATCH(B876,Viewer!$A$2:$A$100,0),3))</f>
        <v/>
      </c>
      <c r="J876" s="68" t="str">
        <f t="shared" ca="1" si="94"/>
        <v/>
      </c>
      <c r="K876" s="70" t="str">
        <f ca="1">IF(ISNA(MATCH(B876,Viewer!$A$2:$A$100,0)),"",OFFSET(ViewerReference,MATCH(B876,Viewer!$A$2:$A$100,0),5)/86400)</f>
        <v/>
      </c>
      <c r="L876" s="66" t="str">
        <f ca="1">IF(ISNA(MATCH(B876,Reader!$A$2:$A$100,0)),"",OFFSET(ReaderReference,MATCH(B876,Reader!$A$2:$A$100,0),3))</f>
        <v/>
      </c>
      <c r="M876" s="68" t="str">
        <f t="shared" ca="1" si="95"/>
        <v/>
      </c>
      <c r="N876" s="70" t="str">
        <f ca="1">IF(ISNA(MATCH(B876,Reader!$A$2:$A$100,0)),"",OFFSET(ReaderReference,MATCH(B876,Reader!$A$2:$A$100,0),5)/86400)</f>
        <v/>
      </c>
      <c r="O876" s="68" t="str">
        <f t="shared" ca="1" si="92"/>
        <v/>
      </c>
      <c r="P876" s="71" t="str">
        <f ca="1">IF(ISNA(MATCH(B876,PageBottom!$A$2:$A$1000,0)),"",OFFSET(PageBottomReference,MATCH(B876,PageBottom!$A$2:$A$1000,0),3))</f>
        <v/>
      </c>
      <c r="Q876" s="68" t="str">
        <f t="shared" ca="1" si="96"/>
        <v/>
      </c>
      <c r="R876" s="69" t="str">
        <f ca="1">IF(ISNA(MATCH(B876,PageBottom!$A$2:$A$1000,0)),"",OFFSET(PageBottomReference,MATCH(B876,PageBottom!$A$2:$A$1000,0),5)/86400)</f>
        <v/>
      </c>
      <c r="S876" s="72" t="str">
        <f t="shared" ca="1" si="97"/>
        <v/>
      </c>
      <c r="T876" s="73" t="str">
        <f ca="1">IF(ISNA(MATCH(B876,Pages!$A$2:$A$1000,0)),"",OFFSET(PageReference,MATCH(B876,Pages!$A$2:$A$1000,0),3))</f>
        <v/>
      </c>
      <c r="U876" s="66" t="str">
        <f ca="1">IF(ISNA(MATCH(B876,Pages!$A$2:$A$1000,0)),"",OFFSET(PageReference,MATCH(B876,Pages!$A$2:$A$1000,0),1))</f>
        <v/>
      </c>
      <c r="V876" s="66" t="str">
        <f ca="1">IF(ISNA(MATCH(B876,Pages!$A$2:$A$1000,0)),"",OFFSET(PageReference,MATCH(B876,Pages!$A$2:$A$1000,0),2))</f>
        <v/>
      </c>
      <c r="W876" s="68" t="str">
        <f t="shared" si="93"/>
        <v/>
      </c>
      <c r="X876" s="68" t="str">
        <f ca="1">IF(ISNA(MATCH(B876,Pages!$A$2:$A$1000,0)),"",OFFSET(PageReference,MATCH(B876,Pages!$A$2:$A$1000,0),5)/100)</f>
        <v/>
      </c>
      <c r="Y876" s="68" t="str">
        <f ca="1">IF(ISNA(MATCH(B876,Pages!$A$2:$A$1000,0)),"",OFFSET(PageReference,MATCH(B876,Pages!$A$2:$A$1000,0),6)/100)</f>
        <v/>
      </c>
      <c r="Z876" s="70" t="str">
        <f ca="1">IF(ISNA(MATCH(B876,Pages!$A$2:$A$1000,0)),"",OFFSET(PageReference,MATCH(B876,Pages!$A$2:$A$1000,0),4)/86400)</f>
        <v/>
      </c>
    </row>
    <row r="877" spans="2:26" s="74" customFormat="1" ht="12.75" x14ac:dyDescent="0.2">
      <c r="B877" s="67" t="str">
        <f>IF(ISBLANK(Allowed!A863),"",Allowed!A863)</f>
        <v/>
      </c>
      <c r="C877" s="66" t="str">
        <f>IF(ISBLANK(Allowed!C863),"",Allowed!C863)</f>
        <v/>
      </c>
      <c r="D877" s="66" t="str">
        <f>IF(ISBLANK(Allowed!D863),"",Allowed!D863)</f>
        <v/>
      </c>
      <c r="E877" s="66" t="str">
        <f>IF(ISBLANK(Allowed!F863),"",Allowed!F863)</f>
        <v/>
      </c>
      <c r="F877" s="67" t="str">
        <f ca="1">IF(ISNA(MATCH(B877,Started!$A$2:$A$100,0)),"",OFFSET(StartedReference,MATCH(B877,Started!$A$2:$A$100,0),3))</f>
        <v/>
      </c>
      <c r="G877" s="68" t="str">
        <f t="shared" ca="1" si="91"/>
        <v/>
      </c>
      <c r="H877" s="69" t="str">
        <f ca="1">IF(ISNA(MATCH(B877,Started!$A$2:$A$1000,0)),"",OFFSET(StartedReference,MATCH(B877,Started!$A$2:$A$1000,0),5)/86400)</f>
        <v/>
      </c>
      <c r="I877" s="66" t="str">
        <f ca="1">IF(ISNA(MATCH(B877,Viewer!$A$2:$A$100,0)),"",OFFSET(ViewerReference,MATCH(B877,Viewer!$A$2:$A$100,0),3))</f>
        <v/>
      </c>
      <c r="J877" s="68" t="str">
        <f t="shared" ca="1" si="94"/>
        <v/>
      </c>
      <c r="K877" s="70" t="str">
        <f ca="1">IF(ISNA(MATCH(B877,Viewer!$A$2:$A$100,0)),"",OFFSET(ViewerReference,MATCH(B877,Viewer!$A$2:$A$100,0),5)/86400)</f>
        <v/>
      </c>
      <c r="L877" s="66" t="str">
        <f ca="1">IF(ISNA(MATCH(B877,Reader!$A$2:$A$100,0)),"",OFFSET(ReaderReference,MATCH(B877,Reader!$A$2:$A$100,0),3))</f>
        <v/>
      </c>
      <c r="M877" s="68" t="str">
        <f t="shared" ca="1" si="95"/>
        <v/>
      </c>
      <c r="N877" s="70" t="str">
        <f ca="1">IF(ISNA(MATCH(B877,Reader!$A$2:$A$100,0)),"",OFFSET(ReaderReference,MATCH(B877,Reader!$A$2:$A$100,0),5)/86400)</f>
        <v/>
      </c>
      <c r="O877" s="68" t="str">
        <f t="shared" ca="1" si="92"/>
        <v/>
      </c>
      <c r="P877" s="71" t="str">
        <f ca="1">IF(ISNA(MATCH(B877,PageBottom!$A$2:$A$1000,0)),"",OFFSET(PageBottomReference,MATCH(B877,PageBottom!$A$2:$A$1000,0),3))</f>
        <v/>
      </c>
      <c r="Q877" s="68" t="str">
        <f t="shared" ca="1" si="96"/>
        <v/>
      </c>
      <c r="R877" s="69" t="str">
        <f ca="1">IF(ISNA(MATCH(B877,PageBottom!$A$2:$A$1000,0)),"",OFFSET(PageBottomReference,MATCH(B877,PageBottom!$A$2:$A$1000,0),5)/86400)</f>
        <v/>
      </c>
      <c r="S877" s="72" t="str">
        <f t="shared" ca="1" si="97"/>
        <v/>
      </c>
      <c r="T877" s="73" t="str">
        <f ca="1">IF(ISNA(MATCH(B877,Pages!$A$2:$A$1000,0)),"",OFFSET(PageReference,MATCH(B877,Pages!$A$2:$A$1000,0),3))</f>
        <v/>
      </c>
      <c r="U877" s="66" t="str">
        <f ca="1">IF(ISNA(MATCH(B877,Pages!$A$2:$A$1000,0)),"",OFFSET(PageReference,MATCH(B877,Pages!$A$2:$A$1000,0),1))</f>
        <v/>
      </c>
      <c r="V877" s="66" t="str">
        <f ca="1">IF(ISNA(MATCH(B877,Pages!$A$2:$A$1000,0)),"",OFFSET(PageReference,MATCH(B877,Pages!$A$2:$A$1000,0),2))</f>
        <v/>
      </c>
      <c r="W877" s="68" t="str">
        <f t="shared" si="93"/>
        <v/>
      </c>
      <c r="X877" s="68" t="str">
        <f ca="1">IF(ISNA(MATCH(B877,Pages!$A$2:$A$1000,0)),"",OFFSET(PageReference,MATCH(B877,Pages!$A$2:$A$1000,0),5)/100)</f>
        <v/>
      </c>
      <c r="Y877" s="68" t="str">
        <f ca="1">IF(ISNA(MATCH(B877,Pages!$A$2:$A$1000,0)),"",OFFSET(PageReference,MATCH(B877,Pages!$A$2:$A$1000,0),6)/100)</f>
        <v/>
      </c>
      <c r="Z877" s="70" t="str">
        <f ca="1">IF(ISNA(MATCH(B877,Pages!$A$2:$A$1000,0)),"",OFFSET(PageReference,MATCH(B877,Pages!$A$2:$A$1000,0),4)/86400)</f>
        <v/>
      </c>
    </row>
    <row r="878" spans="2:26" s="74" customFormat="1" ht="12.75" x14ac:dyDescent="0.2">
      <c r="B878" s="67" t="str">
        <f>IF(ISBLANK(Allowed!A864),"",Allowed!A864)</f>
        <v/>
      </c>
      <c r="C878" s="66" t="str">
        <f>IF(ISBLANK(Allowed!C864),"",Allowed!C864)</f>
        <v/>
      </c>
      <c r="D878" s="66" t="str">
        <f>IF(ISBLANK(Allowed!D864),"",Allowed!D864)</f>
        <v/>
      </c>
      <c r="E878" s="66" t="str">
        <f>IF(ISBLANK(Allowed!F864),"",Allowed!F864)</f>
        <v/>
      </c>
      <c r="F878" s="67" t="str">
        <f ca="1">IF(ISNA(MATCH(B878,Started!$A$2:$A$100,0)),"",OFFSET(StartedReference,MATCH(B878,Started!$A$2:$A$100,0),3))</f>
        <v/>
      </c>
      <c r="G878" s="68" t="str">
        <f t="shared" ca="1" si="91"/>
        <v/>
      </c>
      <c r="H878" s="69" t="str">
        <f ca="1">IF(ISNA(MATCH(B878,Started!$A$2:$A$1000,0)),"",OFFSET(StartedReference,MATCH(B878,Started!$A$2:$A$1000,0),5)/86400)</f>
        <v/>
      </c>
      <c r="I878" s="66" t="str">
        <f ca="1">IF(ISNA(MATCH(B878,Viewer!$A$2:$A$100,0)),"",OFFSET(ViewerReference,MATCH(B878,Viewer!$A$2:$A$100,0),3))</f>
        <v/>
      </c>
      <c r="J878" s="68" t="str">
        <f t="shared" ca="1" si="94"/>
        <v/>
      </c>
      <c r="K878" s="70" t="str">
        <f ca="1">IF(ISNA(MATCH(B878,Viewer!$A$2:$A$100,0)),"",OFFSET(ViewerReference,MATCH(B878,Viewer!$A$2:$A$100,0),5)/86400)</f>
        <v/>
      </c>
      <c r="L878" s="66" t="str">
        <f ca="1">IF(ISNA(MATCH(B878,Reader!$A$2:$A$100,0)),"",OFFSET(ReaderReference,MATCH(B878,Reader!$A$2:$A$100,0),3))</f>
        <v/>
      </c>
      <c r="M878" s="68" t="str">
        <f t="shared" ca="1" si="95"/>
        <v/>
      </c>
      <c r="N878" s="70" t="str">
        <f ca="1">IF(ISNA(MATCH(B878,Reader!$A$2:$A$100,0)),"",OFFSET(ReaderReference,MATCH(B878,Reader!$A$2:$A$100,0),5)/86400)</f>
        <v/>
      </c>
      <c r="O878" s="68" t="str">
        <f t="shared" ca="1" si="92"/>
        <v/>
      </c>
      <c r="P878" s="71" t="str">
        <f ca="1">IF(ISNA(MATCH(B878,PageBottom!$A$2:$A$1000,0)),"",OFFSET(PageBottomReference,MATCH(B878,PageBottom!$A$2:$A$1000,0),3))</f>
        <v/>
      </c>
      <c r="Q878" s="68" t="str">
        <f t="shared" ca="1" si="96"/>
        <v/>
      </c>
      <c r="R878" s="69" t="str">
        <f ca="1">IF(ISNA(MATCH(B878,PageBottom!$A$2:$A$1000,0)),"",OFFSET(PageBottomReference,MATCH(B878,PageBottom!$A$2:$A$1000,0),5)/86400)</f>
        <v/>
      </c>
      <c r="S878" s="72" t="str">
        <f t="shared" ca="1" si="97"/>
        <v/>
      </c>
      <c r="T878" s="73" t="str">
        <f ca="1">IF(ISNA(MATCH(B878,Pages!$A$2:$A$1000,0)),"",OFFSET(PageReference,MATCH(B878,Pages!$A$2:$A$1000,0),3))</f>
        <v/>
      </c>
      <c r="U878" s="66" t="str">
        <f ca="1">IF(ISNA(MATCH(B878,Pages!$A$2:$A$1000,0)),"",OFFSET(PageReference,MATCH(B878,Pages!$A$2:$A$1000,0),1))</f>
        <v/>
      </c>
      <c r="V878" s="66" t="str">
        <f ca="1">IF(ISNA(MATCH(B878,Pages!$A$2:$A$1000,0)),"",OFFSET(PageReference,MATCH(B878,Pages!$A$2:$A$1000,0),2))</f>
        <v/>
      </c>
      <c r="W878" s="68" t="str">
        <f t="shared" si="93"/>
        <v/>
      </c>
      <c r="X878" s="68" t="str">
        <f ca="1">IF(ISNA(MATCH(B878,Pages!$A$2:$A$1000,0)),"",OFFSET(PageReference,MATCH(B878,Pages!$A$2:$A$1000,0),5)/100)</f>
        <v/>
      </c>
      <c r="Y878" s="68" t="str">
        <f ca="1">IF(ISNA(MATCH(B878,Pages!$A$2:$A$1000,0)),"",OFFSET(PageReference,MATCH(B878,Pages!$A$2:$A$1000,0),6)/100)</f>
        <v/>
      </c>
      <c r="Z878" s="70" t="str">
        <f ca="1">IF(ISNA(MATCH(B878,Pages!$A$2:$A$1000,0)),"",OFFSET(PageReference,MATCH(B878,Pages!$A$2:$A$1000,0),4)/86400)</f>
        <v/>
      </c>
    </row>
    <row r="879" spans="2:26" s="74" customFormat="1" ht="12.75" x14ac:dyDescent="0.2">
      <c r="B879" s="67" t="str">
        <f>IF(ISBLANK(Allowed!A865),"",Allowed!A865)</f>
        <v/>
      </c>
      <c r="C879" s="66" t="str">
        <f>IF(ISBLANK(Allowed!C865),"",Allowed!C865)</f>
        <v/>
      </c>
      <c r="D879" s="66" t="str">
        <f>IF(ISBLANK(Allowed!D865),"",Allowed!D865)</f>
        <v/>
      </c>
      <c r="E879" s="66" t="str">
        <f>IF(ISBLANK(Allowed!F865),"",Allowed!F865)</f>
        <v/>
      </c>
      <c r="F879" s="67" t="str">
        <f ca="1">IF(ISNA(MATCH(B879,Started!$A$2:$A$100,0)),"",OFFSET(StartedReference,MATCH(B879,Started!$A$2:$A$100,0),3))</f>
        <v/>
      </c>
      <c r="G879" s="68" t="str">
        <f t="shared" ca="1" si="91"/>
        <v/>
      </c>
      <c r="H879" s="69" t="str">
        <f ca="1">IF(ISNA(MATCH(B879,Started!$A$2:$A$1000,0)),"",OFFSET(StartedReference,MATCH(B879,Started!$A$2:$A$1000,0),5)/86400)</f>
        <v/>
      </c>
      <c r="I879" s="66" t="str">
        <f ca="1">IF(ISNA(MATCH(B879,Viewer!$A$2:$A$100,0)),"",OFFSET(ViewerReference,MATCH(B879,Viewer!$A$2:$A$100,0),3))</f>
        <v/>
      </c>
      <c r="J879" s="68" t="str">
        <f t="shared" ca="1" si="94"/>
        <v/>
      </c>
      <c r="K879" s="70" t="str">
        <f ca="1">IF(ISNA(MATCH(B879,Viewer!$A$2:$A$100,0)),"",OFFSET(ViewerReference,MATCH(B879,Viewer!$A$2:$A$100,0),5)/86400)</f>
        <v/>
      </c>
      <c r="L879" s="66" t="str">
        <f ca="1">IF(ISNA(MATCH(B879,Reader!$A$2:$A$100,0)),"",OFFSET(ReaderReference,MATCH(B879,Reader!$A$2:$A$100,0),3))</f>
        <v/>
      </c>
      <c r="M879" s="68" t="str">
        <f t="shared" ca="1" si="95"/>
        <v/>
      </c>
      <c r="N879" s="70" t="str">
        <f ca="1">IF(ISNA(MATCH(B879,Reader!$A$2:$A$100,0)),"",OFFSET(ReaderReference,MATCH(B879,Reader!$A$2:$A$100,0),5)/86400)</f>
        <v/>
      </c>
      <c r="O879" s="68" t="str">
        <f t="shared" ca="1" si="92"/>
        <v/>
      </c>
      <c r="P879" s="71" t="str">
        <f ca="1">IF(ISNA(MATCH(B879,PageBottom!$A$2:$A$1000,0)),"",OFFSET(PageBottomReference,MATCH(B879,PageBottom!$A$2:$A$1000,0),3))</f>
        <v/>
      </c>
      <c r="Q879" s="68" t="str">
        <f t="shared" ca="1" si="96"/>
        <v/>
      </c>
      <c r="R879" s="69" t="str">
        <f ca="1">IF(ISNA(MATCH(B879,PageBottom!$A$2:$A$1000,0)),"",OFFSET(PageBottomReference,MATCH(B879,PageBottom!$A$2:$A$1000,0),5)/86400)</f>
        <v/>
      </c>
      <c r="S879" s="72" t="str">
        <f t="shared" ca="1" si="97"/>
        <v/>
      </c>
      <c r="T879" s="73" t="str">
        <f ca="1">IF(ISNA(MATCH(B879,Pages!$A$2:$A$1000,0)),"",OFFSET(PageReference,MATCH(B879,Pages!$A$2:$A$1000,0),3))</f>
        <v/>
      </c>
      <c r="U879" s="66" t="str">
        <f ca="1">IF(ISNA(MATCH(B879,Pages!$A$2:$A$1000,0)),"",OFFSET(PageReference,MATCH(B879,Pages!$A$2:$A$1000,0),1))</f>
        <v/>
      </c>
      <c r="V879" s="66" t="str">
        <f ca="1">IF(ISNA(MATCH(B879,Pages!$A$2:$A$1000,0)),"",OFFSET(PageReference,MATCH(B879,Pages!$A$2:$A$1000,0),2))</f>
        <v/>
      </c>
      <c r="W879" s="68" t="str">
        <f t="shared" si="93"/>
        <v/>
      </c>
      <c r="X879" s="68" t="str">
        <f ca="1">IF(ISNA(MATCH(B879,Pages!$A$2:$A$1000,0)),"",OFFSET(PageReference,MATCH(B879,Pages!$A$2:$A$1000,0),5)/100)</f>
        <v/>
      </c>
      <c r="Y879" s="68" t="str">
        <f ca="1">IF(ISNA(MATCH(B879,Pages!$A$2:$A$1000,0)),"",OFFSET(PageReference,MATCH(B879,Pages!$A$2:$A$1000,0),6)/100)</f>
        <v/>
      </c>
      <c r="Z879" s="70" t="str">
        <f ca="1">IF(ISNA(MATCH(B879,Pages!$A$2:$A$1000,0)),"",OFFSET(PageReference,MATCH(B879,Pages!$A$2:$A$1000,0),4)/86400)</f>
        <v/>
      </c>
    </row>
    <row r="880" spans="2:26" s="74" customFormat="1" ht="12.75" x14ac:dyDescent="0.2">
      <c r="B880" s="67" t="str">
        <f>IF(ISBLANK(Allowed!A866),"",Allowed!A866)</f>
        <v/>
      </c>
      <c r="C880" s="66" t="str">
        <f>IF(ISBLANK(Allowed!C866),"",Allowed!C866)</f>
        <v/>
      </c>
      <c r="D880" s="66" t="str">
        <f>IF(ISBLANK(Allowed!D866),"",Allowed!D866)</f>
        <v/>
      </c>
      <c r="E880" s="66" t="str">
        <f>IF(ISBLANK(Allowed!F866),"",Allowed!F866)</f>
        <v/>
      </c>
      <c r="F880" s="67" t="str">
        <f ca="1">IF(ISNA(MATCH(B880,Started!$A$2:$A$100,0)),"",OFFSET(StartedReference,MATCH(B880,Started!$A$2:$A$100,0),3))</f>
        <v/>
      </c>
      <c r="G880" s="68" t="str">
        <f t="shared" ca="1" si="91"/>
        <v/>
      </c>
      <c r="H880" s="69" t="str">
        <f ca="1">IF(ISNA(MATCH(B880,Started!$A$2:$A$1000,0)),"",OFFSET(StartedReference,MATCH(B880,Started!$A$2:$A$1000,0),5)/86400)</f>
        <v/>
      </c>
      <c r="I880" s="66" t="str">
        <f ca="1">IF(ISNA(MATCH(B880,Viewer!$A$2:$A$100,0)),"",OFFSET(ViewerReference,MATCH(B880,Viewer!$A$2:$A$100,0),3))</f>
        <v/>
      </c>
      <c r="J880" s="68" t="str">
        <f t="shared" ca="1" si="94"/>
        <v/>
      </c>
      <c r="K880" s="70" t="str">
        <f ca="1">IF(ISNA(MATCH(B880,Viewer!$A$2:$A$100,0)),"",OFFSET(ViewerReference,MATCH(B880,Viewer!$A$2:$A$100,0),5)/86400)</f>
        <v/>
      </c>
      <c r="L880" s="66" t="str">
        <f ca="1">IF(ISNA(MATCH(B880,Reader!$A$2:$A$100,0)),"",OFFSET(ReaderReference,MATCH(B880,Reader!$A$2:$A$100,0),3))</f>
        <v/>
      </c>
      <c r="M880" s="68" t="str">
        <f t="shared" ca="1" si="95"/>
        <v/>
      </c>
      <c r="N880" s="70" t="str">
        <f ca="1">IF(ISNA(MATCH(B880,Reader!$A$2:$A$100,0)),"",OFFSET(ReaderReference,MATCH(B880,Reader!$A$2:$A$100,0),5)/86400)</f>
        <v/>
      </c>
      <c r="O880" s="68" t="str">
        <f t="shared" ca="1" si="92"/>
        <v/>
      </c>
      <c r="P880" s="71" t="str">
        <f ca="1">IF(ISNA(MATCH(B880,PageBottom!$A$2:$A$1000,0)),"",OFFSET(PageBottomReference,MATCH(B880,PageBottom!$A$2:$A$1000,0),3))</f>
        <v/>
      </c>
      <c r="Q880" s="68" t="str">
        <f t="shared" ca="1" si="96"/>
        <v/>
      </c>
      <c r="R880" s="69" t="str">
        <f ca="1">IF(ISNA(MATCH(B880,PageBottom!$A$2:$A$1000,0)),"",OFFSET(PageBottomReference,MATCH(B880,PageBottom!$A$2:$A$1000,0),5)/86400)</f>
        <v/>
      </c>
      <c r="S880" s="72" t="str">
        <f t="shared" ca="1" si="97"/>
        <v/>
      </c>
      <c r="T880" s="73" t="str">
        <f ca="1">IF(ISNA(MATCH(B880,Pages!$A$2:$A$1000,0)),"",OFFSET(PageReference,MATCH(B880,Pages!$A$2:$A$1000,0),3))</f>
        <v/>
      </c>
      <c r="U880" s="66" t="str">
        <f ca="1">IF(ISNA(MATCH(B880,Pages!$A$2:$A$1000,0)),"",OFFSET(PageReference,MATCH(B880,Pages!$A$2:$A$1000,0),1))</f>
        <v/>
      </c>
      <c r="V880" s="66" t="str">
        <f ca="1">IF(ISNA(MATCH(B880,Pages!$A$2:$A$1000,0)),"",OFFSET(PageReference,MATCH(B880,Pages!$A$2:$A$1000,0),2))</f>
        <v/>
      </c>
      <c r="W880" s="68" t="str">
        <f t="shared" si="93"/>
        <v/>
      </c>
      <c r="X880" s="68" t="str">
        <f ca="1">IF(ISNA(MATCH(B880,Pages!$A$2:$A$1000,0)),"",OFFSET(PageReference,MATCH(B880,Pages!$A$2:$A$1000,0),5)/100)</f>
        <v/>
      </c>
      <c r="Y880" s="68" t="str">
        <f ca="1">IF(ISNA(MATCH(B880,Pages!$A$2:$A$1000,0)),"",OFFSET(PageReference,MATCH(B880,Pages!$A$2:$A$1000,0),6)/100)</f>
        <v/>
      </c>
      <c r="Z880" s="70" t="str">
        <f ca="1">IF(ISNA(MATCH(B880,Pages!$A$2:$A$1000,0)),"",OFFSET(PageReference,MATCH(B880,Pages!$A$2:$A$1000,0),4)/86400)</f>
        <v/>
      </c>
    </row>
    <row r="881" spans="2:26" s="74" customFormat="1" ht="12.75" x14ac:dyDescent="0.2">
      <c r="B881" s="67" t="str">
        <f>IF(ISBLANK(Allowed!A867),"",Allowed!A867)</f>
        <v/>
      </c>
      <c r="C881" s="66" t="str">
        <f>IF(ISBLANK(Allowed!C867),"",Allowed!C867)</f>
        <v/>
      </c>
      <c r="D881" s="66" t="str">
        <f>IF(ISBLANK(Allowed!D867),"",Allowed!D867)</f>
        <v/>
      </c>
      <c r="E881" s="66" t="str">
        <f>IF(ISBLANK(Allowed!F867),"",Allowed!F867)</f>
        <v/>
      </c>
      <c r="F881" s="67" t="str">
        <f ca="1">IF(ISNA(MATCH(B881,Started!$A$2:$A$100,0)),"",OFFSET(StartedReference,MATCH(B881,Started!$A$2:$A$100,0),3))</f>
        <v/>
      </c>
      <c r="G881" s="68" t="str">
        <f t="shared" ca="1" si="91"/>
        <v/>
      </c>
      <c r="H881" s="69" t="str">
        <f ca="1">IF(ISNA(MATCH(B881,Started!$A$2:$A$1000,0)),"",OFFSET(StartedReference,MATCH(B881,Started!$A$2:$A$1000,0),5)/86400)</f>
        <v/>
      </c>
      <c r="I881" s="66" t="str">
        <f ca="1">IF(ISNA(MATCH(B881,Viewer!$A$2:$A$100,0)),"",OFFSET(ViewerReference,MATCH(B881,Viewer!$A$2:$A$100,0),3))</f>
        <v/>
      </c>
      <c r="J881" s="68" t="str">
        <f t="shared" ca="1" si="94"/>
        <v/>
      </c>
      <c r="K881" s="70" t="str">
        <f ca="1">IF(ISNA(MATCH(B881,Viewer!$A$2:$A$100,0)),"",OFFSET(ViewerReference,MATCH(B881,Viewer!$A$2:$A$100,0),5)/86400)</f>
        <v/>
      </c>
      <c r="L881" s="66" t="str">
        <f ca="1">IF(ISNA(MATCH(B881,Reader!$A$2:$A$100,0)),"",OFFSET(ReaderReference,MATCH(B881,Reader!$A$2:$A$100,0),3))</f>
        <v/>
      </c>
      <c r="M881" s="68" t="str">
        <f t="shared" ca="1" si="95"/>
        <v/>
      </c>
      <c r="N881" s="70" t="str">
        <f ca="1">IF(ISNA(MATCH(B881,Reader!$A$2:$A$100,0)),"",OFFSET(ReaderReference,MATCH(B881,Reader!$A$2:$A$100,0),5)/86400)</f>
        <v/>
      </c>
      <c r="O881" s="68" t="str">
        <f t="shared" ca="1" si="92"/>
        <v/>
      </c>
      <c r="P881" s="71" t="str">
        <f ca="1">IF(ISNA(MATCH(B881,PageBottom!$A$2:$A$1000,0)),"",OFFSET(PageBottomReference,MATCH(B881,PageBottom!$A$2:$A$1000,0),3))</f>
        <v/>
      </c>
      <c r="Q881" s="68" t="str">
        <f t="shared" ca="1" si="96"/>
        <v/>
      </c>
      <c r="R881" s="69" t="str">
        <f ca="1">IF(ISNA(MATCH(B881,PageBottom!$A$2:$A$1000,0)),"",OFFSET(PageBottomReference,MATCH(B881,PageBottom!$A$2:$A$1000,0),5)/86400)</f>
        <v/>
      </c>
      <c r="S881" s="72" t="str">
        <f t="shared" ca="1" si="97"/>
        <v/>
      </c>
      <c r="T881" s="73" t="str">
        <f ca="1">IF(ISNA(MATCH(B881,Pages!$A$2:$A$1000,0)),"",OFFSET(PageReference,MATCH(B881,Pages!$A$2:$A$1000,0),3))</f>
        <v/>
      </c>
      <c r="U881" s="66" t="str">
        <f ca="1">IF(ISNA(MATCH(B881,Pages!$A$2:$A$1000,0)),"",OFFSET(PageReference,MATCH(B881,Pages!$A$2:$A$1000,0),1))</f>
        <v/>
      </c>
      <c r="V881" s="66" t="str">
        <f ca="1">IF(ISNA(MATCH(B881,Pages!$A$2:$A$1000,0)),"",OFFSET(PageReference,MATCH(B881,Pages!$A$2:$A$1000,0),2))</f>
        <v/>
      </c>
      <c r="W881" s="68" t="str">
        <f t="shared" si="93"/>
        <v/>
      </c>
      <c r="X881" s="68" t="str">
        <f ca="1">IF(ISNA(MATCH(B881,Pages!$A$2:$A$1000,0)),"",OFFSET(PageReference,MATCH(B881,Pages!$A$2:$A$1000,0),5)/100)</f>
        <v/>
      </c>
      <c r="Y881" s="68" t="str">
        <f ca="1">IF(ISNA(MATCH(B881,Pages!$A$2:$A$1000,0)),"",OFFSET(PageReference,MATCH(B881,Pages!$A$2:$A$1000,0),6)/100)</f>
        <v/>
      </c>
      <c r="Z881" s="70" t="str">
        <f ca="1">IF(ISNA(MATCH(B881,Pages!$A$2:$A$1000,0)),"",OFFSET(PageReference,MATCH(B881,Pages!$A$2:$A$1000,0),4)/86400)</f>
        <v/>
      </c>
    </row>
    <row r="882" spans="2:26" s="74" customFormat="1" ht="12.75" x14ac:dyDescent="0.2">
      <c r="B882" s="67" t="str">
        <f>IF(ISBLANK(Allowed!A868),"",Allowed!A868)</f>
        <v/>
      </c>
      <c r="C882" s="66" t="str">
        <f>IF(ISBLANK(Allowed!C868),"",Allowed!C868)</f>
        <v/>
      </c>
      <c r="D882" s="66" t="str">
        <f>IF(ISBLANK(Allowed!D868),"",Allowed!D868)</f>
        <v/>
      </c>
      <c r="E882" s="66" t="str">
        <f>IF(ISBLANK(Allowed!F868),"",Allowed!F868)</f>
        <v/>
      </c>
      <c r="F882" s="67" t="str">
        <f ca="1">IF(ISNA(MATCH(B882,Started!$A$2:$A$100,0)),"",OFFSET(StartedReference,MATCH(B882,Started!$A$2:$A$100,0),3))</f>
        <v/>
      </c>
      <c r="G882" s="68" t="str">
        <f t="shared" ca="1" si="91"/>
        <v/>
      </c>
      <c r="H882" s="69" t="str">
        <f ca="1">IF(ISNA(MATCH(B882,Started!$A$2:$A$1000,0)),"",OFFSET(StartedReference,MATCH(B882,Started!$A$2:$A$1000,0),5)/86400)</f>
        <v/>
      </c>
      <c r="I882" s="66" t="str">
        <f ca="1">IF(ISNA(MATCH(B882,Viewer!$A$2:$A$100,0)),"",OFFSET(ViewerReference,MATCH(B882,Viewer!$A$2:$A$100,0),3))</f>
        <v/>
      </c>
      <c r="J882" s="68" t="str">
        <f t="shared" ca="1" si="94"/>
        <v/>
      </c>
      <c r="K882" s="70" t="str">
        <f ca="1">IF(ISNA(MATCH(B882,Viewer!$A$2:$A$100,0)),"",OFFSET(ViewerReference,MATCH(B882,Viewer!$A$2:$A$100,0),5)/86400)</f>
        <v/>
      </c>
      <c r="L882" s="66" t="str">
        <f ca="1">IF(ISNA(MATCH(B882,Reader!$A$2:$A$100,0)),"",OFFSET(ReaderReference,MATCH(B882,Reader!$A$2:$A$100,0),3))</f>
        <v/>
      </c>
      <c r="M882" s="68" t="str">
        <f t="shared" ca="1" si="95"/>
        <v/>
      </c>
      <c r="N882" s="70" t="str">
        <f ca="1">IF(ISNA(MATCH(B882,Reader!$A$2:$A$100,0)),"",OFFSET(ReaderReference,MATCH(B882,Reader!$A$2:$A$100,0),5)/86400)</f>
        <v/>
      </c>
      <c r="O882" s="68" t="str">
        <f t="shared" ca="1" si="92"/>
        <v/>
      </c>
      <c r="P882" s="71" t="str">
        <f ca="1">IF(ISNA(MATCH(B882,PageBottom!$A$2:$A$1000,0)),"",OFFSET(PageBottomReference,MATCH(B882,PageBottom!$A$2:$A$1000,0),3))</f>
        <v/>
      </c>
      <c r="Q882" s="68" t="str">
        <f t="shared" ca="1" si="96"/>
        <v/>
      </c>
      <c r="R882" s="69" t="str">
        <f ca="1">IF(ISNA(MATCH(B882,PageBottom!$A$2:$A$1000,0)),"",OFFSET(PageBottomReference,MATCH(B882,PageBottom!$A$2:$A$1000,0),5)/86400)</f>
        <v/>
      </c>
      <c r="S882" s="72" t="str">
        <f t="shared" ca="1" si="97"/>
        <v/>
      </c>
      <c r="T882" s="73" t="str">
        <f ca="1">IF(ISNA(MATCH(B882,Pages!$A$2:$A$1000,0)),"",OFFSET(PageReference,MATCH(B882,Pages!$A$2:$A$1000,0),3))</f>
        <v/>
      </c>
      <c r="U882" s="66" t="str">
        <f ca="1">IF(ISNA(MATCH(B882,Pages!$A$2:$A$1000,0)),"",OFFSET(PageReference,MATCH(B882,Pages!$A$2:$A$1000,0),1))</f>
        <v/>
      </c>
      <c r="V882" s="66" t="str">
        <f ca="1">IF(ISNA(MATCH(B882,Pages!$A$2:$A$1000,0)),"",OFFSET(PageReference,MATCH(B882,Pages!$A$2:$A$1000,0),2))</f>
        <v/>
      </c>
      <c r="W882" s="68" t="str">
        <f t="shared" si="93"/>
        <v/>
      </c>
      <c r="X882" s="68" t="str">
        <f ca="1">IF(ISNA(MATCH(B882,Pages!$A$2:$A$1000,0)),"",OFFSET(PageReference,MATCH(B882,Pages!$A$2:$A$1000,0),5)/100)</f>
        <v/>
      </c>
      <c r="Y882" s="68" t="str">
        <f ca="1">IF(ISNA(MATCH(B882,Pages!$A$2:$A$1000,0)),"",OFFSET(PageReference,MATCH(B882,Pages!$A$2:$A$1000,0),6)/100)</f>
        <v/>
      </c>
      <c r="Z882" s="70" t="str">
        <f ca="1">IF(ISNA(MATCH(B882,Pages!$A$2:$A$1000,0)),"",OFFSET(PageReference,MATCH(B882,Pages!$A$2:$A$1000,0),4)/86400)</f>
        <v/>
      </c>
    </row>
    <row r="883" spans="2:26" s="74" customFormat="1" ht="12.75" x14ac:dyDescent="0.2">
      <c r="B883" s="67" t="str">
        <f>IF(ISBLANK(Allowed!A869),"",Allowed!A869)</f>
        <v/>
      </c>
      <c r="C883" s="66" t="str">
        <f>IF(ISBLANK(Allowed!C869),"",Allowed!C869)</f>
        <v/>
      </c>
      <c r="D883" s="66" t="str">
        <f>IF(ISBLANK(Allowed!D869),"",Allowed!D869)</f>
        <v/>
      </c>
      <c r="E883" s="66" t="str">
        <f>IF(ISBLANK(Allowed!F869),"",Allowed!F869)</f>
        <v/>
      </c>
      <c r="F883" s="67" t="str">
        <f ca="1">IF(ISNA(MATCH(B883,Started!$A$2:$A$100,0)),"",OFFSET(StartedReference,MATCH(B883,Started!$A$2:$A$100,0),3))</f>
        <v/>
      </c>
      <c r="G883" s="68" t="str">
        <f t="shared" ca="1" si="91"/>
        <v/>
      </c>
      <c r="H883" s="69" t="str">
        <f ca="1">IF(ISNA(MATCH(B883,Started!$A$2:$A$1000,0)),"",OFFSET(StartedReference,MATCH(B883,Started!$A$2:$A$1000,0),5)/86400)</f>
        <v/>
      </c>
      <c r="I883" s="66" t="str">
        <f ca="1">IF(ISNA(MATCH(B883,Viewer!$A$2:$A$100,0)),"",OFFSET(ViewerReference,MATCH(B883,Viewer!$A$2:$A$100,0),3))</f>
        <v/>
      </c>
      <c r="J883" s="68" t="str">
        <f t="shared" ca="1" si="94"/>
        <v/>
      </c>
      <c r="K883" s="70" t="str">
        <f ca="1">IF(ISNA(MATCH(B883,Viewer!$A$2:$A$100,0)),"",OFFSET(ViewerReference,MATCH(B883,Viewer!$A$2:$A$100,0),5)/86400)</f>
        <v/>
      </c>
      <c r="L883" s="66" t="str">
        <f ca="1">IF(ISNA(MATCH(B883,Reader!$A$2:$A$100,0)),"",OFFSET(ReaderReference,MATCH(B883,Reader!$A$2:$A$100,0),3))</f>
        <v/>
      </c>
      <c r="M883" s="68" t="str">
        <f t="shared" ca="1" si="95"/>
        <v/>
      </c>
      <c r="N883" s="70" t="str">
        <f ca="1">IF(ISNA(MATCH(B883,Reader!$A$2:$A$100,0)),"",OFFSET(ReaderReference,MATCH(B883,Reader!$A$2:$A$100,0),5)/86400)</f>
        <v/>
      </c>
      <c r="O883" s="68" t="str">
        <f t="shared" ca="1" si="92"/>
        <v/>
      </c>
      <c r="P883" s="71" t="str">
        <f ca="1">IF(ISNA(MATCH(B883,PageBottom!$A$2:$A$1000,0)),"",OFFSET(PageBottomReference,MATCH(B883,PageBottom!$A$2:$A$1000,0),3))</f>
        <v/>
      </c>
      <c r="Q883" s="68" t="str">
        <f t="shared" ca="1" si="96"/>
        <v/>
      </c>
      <c r="R883" s="69" t="str">
        <f ca="1">IF(ISNA(MATCH(B883,PageBottom!$A$2:$A$1000,0)),"",OFFSET(PageBottomReference,MATCH(B883,PageBottom!$A$2:$A$1000,0),5)/86400)</f>
        <v/>
      </c>
      <c r="S883" s="72" t="str">
        <f t="shared" ca="1" si="97"/>
        <v/>
      </c>
      <c r="T883" s="73" t="str">
        <f ca="1">IF(ISNA(MATCH(B883,Pages!$A$2:$A$1000,0)),"",OFFSET(PageReference,MATCH(B883,Pages!$A$2:$A$1000,0),3))</f>
        <v/>
      </c>
      <c r="U883" s="66" t="str">
        <f ca="1">IF(ISNA(MATCH(B883,Pages!$A$2:$A$1000,0)),"",OFFSET(PageReference,MATCH(B883,Pages!$A$2:$A$1000,0),1))</f>
        <v/>
      </c>
      <c r="V883" s="66" t="str">
        <f ca="1">IF(ISNA(MATCH(B883,Pages!$A$2:$A$1000,0)),"",OFFSET(PageReference,MATCH(B883,Pages!$A$2:$A$1000,0),2))</f>
        <v/>
      </c>
      <c r="W883" s="68" t="str">
        <f t="shared" si="93"/>
        <v/>
      </c>
      <c r="X883" s="68" t="str">
        <f ca="1">IF(ISNA(MATCH(B883,Pages!$A$2:$A$1000,0)),"",OFFSET(PageReference,MATCH(B883,Pages!$A$2:$A$1000,0),5)/100)</f>
        <v/>
      </c>
      <c r="Y883" s="68" t="str">
        <f ca="1">IF(ISNA(MATCH(B883,Pages!$A$2:$A$1000,0)),"",OFFSET(PageReference,MATCH(B883,Pages!$A$2:$A$1000,0),6)/100)</f>
        <v/>
      </c>
      <c r="Z883" s="70" t="str">
        <f ca="1">IF(ISNA(MATCH(B883,Pages!$A$2:$A$1000,0)),"",OFFSET(PageReference,MATCH(B883,Pages!$A$2:$A$1000,0),4)/86400)</f>
        <v/>
      </c>
    </row>
    <row r="884" spans="2:26" s="74" customFormat="1" ht="12.75" x14ac:dyDescent="0.2">
      <c r="B884" s="67" t="str">
        <f>IF(ISBLANK(Allowed!A870),"",Allowed!A870)</f>
        <v/>
      </c>
      <c r="C884" s="66" t="str">
        <f>IF(ISBLANK(Allowed!C870),"",Allowed!C870)</f>
        <v/>
      </c>
      <c r="D884" s="66" t="str">
        <f>IF(ISBLANK(Allowed!D870),"",Allowed!D870)</f>
        <v/>
      </c>
      <c r="E884" s="66" t="str">
        <f>IF(ISBLANK(Allowed!F870),"",Allowed!F870)</f>
        <v/>
      </c>
      <c r="F884" s="67" t="str">
        <f ca="1">IF(ISNA(MATCH(B884,Started!$A$2:$A$100,0)),"",OFFSET(StartedReference,MATCH(B884,Started!$A$2:$A$100,0),3))</f>
        <v/>
      </c>
      <c r="G884" s="68" t="str">
        <f t="shared" ca="1" si="91"/>
        <v/>
      </c>
      <c r="H884" s="69" t="str">
        <f ca="1">IF(ISNA(MATCH(B884,Started!$A$2:$A$1000,0)),"",OFFSET(StartedReference,MATCH(B884,Started!$A$2:$A$1000,0),5)/86400)</f>
        <v/>
      </c>
      <c r="I884" s="66" t="str">
        <f ca="1">IF(ISNA(MATCH(B884,Viewer!$A$2:$A$100,0)),"",OFFSET(ViewerReference,MATCH(B884,Viewer!$A$2:$A$100,0),3))</f>
        <v/>
      </c>
      <c r="J884" s="68" t="str">
        <f t="shared" ca="1" si="94"/>
        <v/>
      </c>
      <c r="K884" s="70" t="str">
        <f ca="1">IF(ISNA(MATCH(B884,Viewer!$A$2:$A$100,0)),"",OFFSET(ViewerReference,MATCH(B884,Viewer!$A$2:$A$100,0),5)/86400)</f>
        <v/>
      </c>
      <c r="L884" s="66" t="str">
        <f ca="1">IF(ISNA(MATCH(B884,Reader!$A$2:$A$100,0)),"",OFFSET(ReaderReference,MATCH(B884,Reader!$A$2:$A$100,0),3))</f>
        <v/>
      </c>
      <c r="M884" s="68" t="str">
        <f t="shared" ca="1" si="95"/>
        <v/>
      </c>
      <c r="N884" s="70" t="str">
        <f ca="1">IF(ISNA(MATCH(B884,Reader!$A$2:$A$100,0)),"",OFFSET(ReaderReference,MATCH(B884,Reader!$A$2:$A$100,0),5)/86400)</f>
        <v/>
      </c>
      <c r="O884" s="68" t="str">
        <f t="shared" ca="1" si="92"/>
        <v/>
      </c>
      <c r="P884" s="71" t="str">
        <f ca="1">IF(ISNA(MATCH(B884,PageBottom!$A$2:$A$1000,0)),"",OFFSET(PageBottomReference,MATCH(B884,PageBottom!$A$2:$A$1000,0),3))</f>
        <v/>
      </c>
      <c r="Q884" s="68" t="str">
        <f t="shared" ca="1" si="96"/>
        <v/>
      </c>
      <c r="R884" s="69" t="str">
        <f ca="1">IF(ISNA(MATCH(B884,PageBottom!$A$2:$A$1000,0)),"",OFFSET(PageBottomReference,MATCH(B884,PageBottom!$A$2:$A$1000,0),5)/86400)</f>
        <v/>
      </c>
      <c r="S884" s="72" t="str">
        <f t="shared" ca="1" si="97"/>
        <v/>
      </c>
      <c r="T884" s="73" t="str">
        <f ca="1">IF(ISNA(MATCH(B884,Pages!$A$2:$A$1000,0)),"",OFFSET(PageReference,MATCH(B884,Pages!$A$2:$A$1000,0),3))</f>
        <v/>
      </c>
      <c r="U884" s="66" t="str">
        <f ca="1">IF(ISNA(MATCH(B884,Pages!$A$2:$A$1000,0)),"",OFFSET(PageReference,MATCH(B884,Pages!$A$2:$A$1000,0),1))</f>
        <v/>
      </c>
      <c r="V884" s="66" t="str">
        <f ca="1">IF(ISNA(MATCH(B884,Pages!$A$2:$A$1000,0)),"",OFFSET(PageReference,MATCH(B884,Pages!$A$2:$A$1000,0),2))</f>
        <v/>
      </c>
      <c r="W884" s="68" t="str">
        <f t="shared" si="93"/>
        <v/>
      </c>
      <c r="X884" s="68" t="str">
        <f ca="1">IF(ISNA(MATCH(B884,Pages!$A$2:$A$1000,0)),"",OFFSET(PageReference,MATCH(B884,Pages!$A$2:$A$1000,0),5)/100)</f>
        <v/>
      </c>
      <c r="Y884" s="68" t="str">
        <f ca="1">IF(ISNA(MATCH(B884,Pages!$A$2:$A$1000,0)),"",OFFSET(PageReference,MATCH(B884,Pages!$A$2:$A$1000,0),6)/100)</f>
        <v/>
      </c>
      <c r="Z884" s="70" t="str">
        <f ca="1">IF(ISNA(MATCH(B884,Pages!$A$2:$A$1000,0)),"",OFFSET(PageReference,MATCH(B884,Pages!$A$2:$A$1000,0),4)/86400)</f>
        <v/>
      </c>
    </row>
    <row r="885" spans="2:26" s="74" customFormat="1" ht="12.75" x14ac:dyDescent="0.2">
      <c r="B885" s="67" t="str">
        <f>IF(ISBLANK(Allowed!A871),"",Allowed!A871)</f>
        <v/>
      </c>
      <c r="C885" s="66" t="str">
        <f>IF(ISBLANK(Allowed!C871),"",Allowed!C871)</f>
        <v/>
      </c>
      <c r="D885" s="66" t="str">
        <f>IF(ISBLANK(Allowed!D871),"",Allowed!D871)</f>
        <v/>
      </c>
      <c r="E885" s="66" t="str">
        <f>IF(ISBLANK(Allowed!F871),"",Allowed!F871)</f>
        <v/>
      </c>
      <c r="F885" s="67" t="str">
        <f ca="1">IF(ISNA(MATCH(B885,Started!$A$2:$A$100,0)),"",OFFSET(StartedReference,MATCH(B885,Started!$A$2:$A$100,0),3))</f>
        <v/>
      </c>
      <c r="G885" s="68" t="str">
        <f t="shared" ca="1" si="91"/>
        <v/>
      </c>
      <c r="H885" s="69" t="str">
        <f ca="1">IF(ISNA(MATCH(B885,Started!$A$2:$A$1000,0)),"",OFFSET(StartedReference,MATCH(B885,Started!$A$2:$A$1000,0),5)/86400)</f>
        <v/>
      </c>
      <c r="I885" s="66" t="str">
        <f ca="1">IF(ISNA(MATCH(B885,Viewer!$A$2:$A$100,0)),"",OFFSET(ViewerReference,MATCH(B885,Viewer!$A$2:$A$100,0),3))</f>
        <v/>
      </c>
      <c r="J885" s="68" t="str">
        <f t="shared" ca="1" si="94"/>
        <v/>
      </c>
      <c r="K885" s="70" t="str">
        <f ca="1">IF(ISNA(MATCH(B885,Viewer!$A$2:$A$100,0)),"",OFFSET(ViewerReference,MATCH(B885,Viewer!$A$2:$A$100,0),5)/86400)</f>
        <v/>
      </c>
      <c r="L885" s="66" t="str">
        <f ca="1">IF(ISNA(MATCH(B885,Reader!$A$2:$A$100,0)),"",OFFSET(ReaderReference,MATCH(B885,Reader!$A$2:$A$100,0),3))</f>
        <v/>
      </c>
      <c r="M885" s="68" t="str">
        <f t="shared" ca="1" si="95"/>
        <v/>
      </c>
      <c r="N885" s="70" t="str">
        <f ca="1">IF(ISNA(MATCH(B885,Reader!$A$2:$A$100,0)),"",OFFSET(ReaderReference,MATCH(B885,Reader!$A$2:$A$100,0),5)/86400)</f>
        <v/>
      </c>
      <c r="O885" s="68" t="str">
        <f t="shared" ca="1" si="92"/>
        <v/>
      </c>
      <c r="P885" s="71" t="str">
        <f ca="1">IF(ISNA(MATCH(B885,PageBottom!$A$2:$A$1000,0)),"",OFFSET(PageBottomReference,MATCH(B885,PageBottom!$A$2:$A$1000,0),3))</f>
        <v/>
      </c>
      <c r="Q885" s="68" t="str">
        <f t="shared" ca="1" si="96"/>
        <v/>
      </c>
      <c r="R885" s="69" t="str">
        <f ca="1">IF(ISNA(MATCH(B885,PageBottom!$A$2:$A$1000,0)),"",OFFSET(PageBottomReference,MATCH(B885,PageBottom!$A$2:$A$1000,0),5)/86400)</f>
        <v/>
      </c>
      <c r="S885" s="72" t="str">
        <f t="shared" ca="1" si="97"/>
        <v/>
      </c>
      <c r="T885" s="73" t="str">
        <f ca="1">IF(ISNA(MATCH(B885,Pages!$A$2:$A$1000,0)),"",OFFSET(PageReference,MATCH(B885,Pages!$A$2:$A$1000,0),3))</f>
        <v/>
      </c>
      <c r="U885" s="66" t="str">
        <f ca="1">IF(ISNA(MATCH(B885,Pages!$A$2:$A$1000,0)),"",OFFSET(PageReference,MATCH(B885,Pages!$A$2:$A$1000,0),1))</f>
        <v/>
      </c>
      <c r="V885" s="66" t="str">
        <f ca="1">IF(ISNA(MATCH(B885,Pages!$A$2:$A$1000,0)),"",OFFSET(PageReference,MATCH(B885,Pages!$A$2:$A$1000,0),2))</f>
        <v/>
      </c>
      <c r="W885" s="68" t="str">
        <f t="shared" si="93"/>
        <v/>
      </c>
      <c r="X885" s="68" t="str">
        <f ca="1">IF(ISNA(MATCH(B885,Pages!$A$2:$A$1000,0)),"",OFFSET(PageReference,MATCH(B885,Pages!$A$2:$A$1000,0),5)/100)</f>
        <v/>
      </c>
      <c r="Y885" s="68" t="str">
        <f ca="1">IF(ISNA(MATCH(B885,Pages!$A$2:$A$1000,0)),"",OFFSET(PageReference,MATCH(B885,Pages!$A$2:$A$1000,0),6)/100)</f>
        <v/>
      </c>
      <c r="Z885" s="70" t="str">
        <f ca="1">IF(ISNA(MATCH(B885,Pages!$A$2:$A$1000,0)),"",OFFSET(PageReference,MATCH(B885,Pages!$A$2:$A$1000,0),4)/86400)</f>
        <v/>
      </c>
    </row>
    <row r="886" spans="2:26" s="74" customFormat="1" ht="12.75" x14ac:dyDescent="0.2">
      <c r="B886" s="67" t="str">
        <f>IF(ISBLANK(Allowed!A872),"",Allowed!A872)</f>
        <v/>
      </c>
      <c r="C886" s="66" t="str">
        <f>IF(ISBLANK(Allowed!C872),"",Allowed!C872)</f>
        <v/>
      </c>
      <c r="D886" s="66" t="str">
        <f>IF(ISBLANK(Allowed!D872),"",Allowed!D872)</f>
        <v/>
      </c>
      <c r="E886" s="66" t="str">
        <f>IF(ISBLANK(Allowed!F872),"",Allowed!F872)</f>
        <v/>
      </c>
      <c r="F886" s="67" t="str">
        <f ca="1">IF(ISNA(MATCH(B886,Started!$A$2:$A$100,0)),"",OFFSET(StartedReference,MATCH(B886,Started!$A$2:$A$100,0),3))</f>
        <v/>
      </c>
      <c r="G886" s="68" t="str">
        <f t="shared" ca="1" si="91"/>
        <v/>
      </c>
      <c r="H886" s="69" t="str">
        <f ca="1">IF(ISNA(MATCH(B886,Started!$A$2:$A$1000,0)),"",OFFSET(StartedReference,MATCH(B886,Started!$A$2:$A$1000,0),5)/86400)</f>
        <v/>
      </c>
      <c r="I886" s="66" t="str">
        <f ca="1">IF(ISNA(MATCH(B886,Viewer!$A$2:$A$100,0)),"",OFFSET(ViewerReference,MATCH(B886,Viewer!$A$2:$A$100,0),3))</f>
        <v/>
      </c>
      <c r="J886" s="68" t="str">
        <f t="shared" ca="1" si="94"/>
        <v/>
      </c>
      <c r="K886" s="70" t="str">
        <f ca="1">IF(ISNA(MATCH(B886,Viewer!$A$2:$A$100,0)),"",OFFSET(ViewerReference,MATCH(B886,Viewer!$A$2:$A$100,0),5)/86400)</f>
        <v/>
      </c>
      <c r="L886" s="66" t="str">
        <f ca="1">IF(ISNA(MATCH(B886,Reader!$A$2:$A$100,0)),"",OFFSET(ReaderReference,MATCH(B886,Reader!$A$2:$A$100,0),3))</f>
        <v/>
      </c>
      <c r="M886" s="68" t="str">
        <f t="shared" ca="1" si="95"/>
        <v/>
      </c>
      <c r="N886" s="70" t="str">
        <f ca="1">IF(ISNA(MATCH(B886,Reader!$A$2:$A$100,0)),"",OFFSET(ReaderReference,MATCH(B886,Reader!$A$2:$A$100,0),5)/86400)</f>
        <v/>
      </c>
      <c r="O886" s="68" t="str">
        <f t="shared" ca="1" si="92"/>
        <v/>
      </c>
      <c r="P886" s="71" t="str">
        <f ca="1">IF(ISNA(MATCH(B886,PageBottom!$A$2:$A$1000,0)),"",OFFSET(PageBottomReference,MATCH(B886,PageBottom!$A$2:$A$1000,0),3))</f>
        <v/>
      </c>
      <c r="Q886" s="68" t="str">
        <f t="shared" ca="1" si="96"/>
        <v/>
      </c>
      <c r="R886" s="69" t="str">
        <f ca="1">IF(ISNA(MATCH(B886,PageBottom!$A$2:$A$1000,0)),"",OFFSET(PageBottomReference,MATCH(B886,PageBottom!$A$2:$A$1000,0),5)/86400)</f>
        <v/>
      </c>
      <c r="S886" s="72" t="str">
        <f t="shared" ca="1" si="97"/>
        <v/>
      </c>
      <c r="T886" s="73" t="str">
        <f ca="1">IF(ISNA(MATCH(B886,Pages!$A$2:$A$1000,0)),"",OFFSET(PageReference,MATCH(B886,Pages!$A$2:$A$1000,0),3))</f>
        <v/>
      </c>
      <c r="U886" s="66" t="str">
        <f ca="1">IF(ISNA(MATCH(B886,Pages!$A$2:$A$1000,0)),"",OFFSET(PageReference,MATCH(B886,Pages!$A$2:$A$1000,0),1))</f>
        <v/>
      </c>
      <c r="V886" s="66" t="str">
        <f ca="1">IF(ISNA(MATCH(B886,Pages!$A$2:$A$1000,0)),"",OFFSET(PageReference,MATCH(B886,Pages!$A$2:$A$1000,0),2))</f>
        <v/>
      </c>
      <c r="W886" s="68" t="str">
        <f t="shared" si="93"/>
        <v/>
      </c>
      <c r="X886" s="68" t="str">
        <f ca="1">IF(ISNA(MATCH(B886,Pages!$A$2:$A$1000,0)),"",OFFSET(PageReference,MATCH(B886,Pages!$A$2:$A$1000,0),5)/100)</f>
        <v/>
      </c>
      <c r="Y886" s="68" t="str">
        <f ca="1">IF(ISNA(MATCH(B886,Pages!$A$2:$A$1000,0)),"",OFFSET(PageReference,MATCH(B886,Pages!$A$2:$A$1000,0),6)/100)</f>
        <v/>
      </c>
      <c r="Z886" s="70" t="str">
        <f ca="1">IF(ISNA(MATCH(B886,Pages!$A$2:$A$1000,0)),"",OFFSET(PageReference,MATCH(B886,Pages!$A$2:$A$1000,0),4)/86400)</f>
        <v/>
      </c>
    </row>
    <row r="887" spans="2:26" s="74" customFormat="1" ht="12.75" x14ac:dyDescent="0.2">
      <c r="B887" s="67" t="str">
        <f>IF(ISBLANK(Allowed!A873),"",Allowed!A873)</f>
        <v/>
      </c>
      <c r="C887" s="66" t="str">
        <f>IF(ISBLANK(Allowed!C873),"",Allowed!C873)</f>
        <v/>
      </c>
      <c r="D887" s="66" t="str">
        <f>IF(ISBLANK(Allowed!D873),"",Allowed!D873)</f>
        <v/>
      </c>
      <c r="E887" s="66" t="str">
        <f>IF(ISBLANK(Allowed!F873),"",Allowed!F873)</f>
        <v/>
      </c>
      <c r="F887" s="67" t="str">
        <f ca="1">IF(ISNA(MATCH(B887,Started!$A$2:$A$100,0)),"",OFFSET(StartedReference,MATCH(B887,Started!$A$2:$A$100,0),3))</f>
        <v/>
      </c>
      <c r="G887" s="68" t="str">
        <f t="shared" ca="1" si="91"/>
        <v/>
      </c>
      <c r="H887" s="69" t="str">
        <f ca="1">IF(ISNA(MATCH(B887,Started!$A$2:$A$1000,0)),"",OFFSET(StartedReference,MATCH(B887,Started!$A$2:$A$1000,0),5)/86400)</f>
        <v/>
      </c>
      <c r="I887" s="66" t="str">
        <f ca="1">IF(ISNA(MATCH(B887,Viewer!$A$2:$A$100,0)),"",OFFSET(ViewerReference,MATCH(B887,Viewer!$A$2:$A$100,0),3))</f>
        <v/>
      </c>
      <c r="J887" s="68" t="str">
        <f t="shared" ca="1" si="94"/>
        <v/>
      </c>
      <c r="K887" s="70" t="str">
        <f ca="1">IF(ISNA(MATCH(B887,Viewer!$A$2:$A$100,0)),"",OFFSET(ViewerReference,MATCH(B887,Viewer!$A$2:$A$100,0),5)/86400)</f>
        <v/>
      </c>
      <c r="L887" s="66" t="str">
        <f ca="1">IF(ISNA(MATCH(B887,Reader!$A$2:$A$100,0)),"",OFFSET(ReaderReference,MATCH(B887,Reader!$A$2:$A$100,0),3))</f>
        <v/>
      </c>
      <c r="M887" s="68" t="str">
        <f t="shared" ca="1" si="95"/>
        <v/>
      </c>
      <c r="N887" s="70" t="str">
        <f ca="1">IF(ISNA(MATCH(B887,Reader!$A$2:$A$100,0)),"",OFFSET(ReaderReference,MATCH(B887,Reader!$A$2:$A$100,0),5)/86400)</f>
        <v/>
      </c>
      <c r="O887" s="68" t="str">
        <f t="shared" ca="1" si="92"/>
        <v/>
      </c>
      <c r="P887" s="71" t="str">
        <f ca="1">IF(ISNA(MATCH(B887,PageBottom!$A$2:$A$1000,0)),"",OFFSET(PageBottomReference,MATCH(B887,PageBottom!$A$2:$A$1000,0),3))</f>
        <v/>
      </c>
      <c r="Q887" s="68" t="str">
        <f t="shared" ca="1" si="96"/>
        <v/>
      </c>
      <c r="R887" s="69" t="str">
        <f ca="1">IF(ISNA(MATCH(B887,PageBottom!$A$2:$A$1000,0)),"",OFFSET(PageBottomReference,MATCH(B887,PageBottom!$A$2:$A$1000,0),5)/86400)</f>
        <v/>
      </c>
      <c r="S887" s="72" t="str">
        <f t="shared" ca="1" si="97"/>
        <v/>
      </c>
      <c r="T887" s="73" t="str">
        <f ca="1">IF(ISNA(MATCH(B887,Pages!$A$2:$A$1000,0)),"",OFFSET(PageReference,MATCH(B887,Pages!$A$2:$A$1000,0),3))</f>
        <v/>
      </c>
      <c r="U887" s="66" t="str">
        <f ca="1">IF(ISNA(MATCH(B887,Pages!$A$2:$A$1000,0)),"",OFFSET(PageReference,MATCH(B887,Pages!$A$2:$A$1000,0),1))</f>
        <v/>
      </c>
      <c r="V887" s="66" t="str">
        <f ca="1">IF(ISNA(MATCH(B887,Pages!$A$2:$A$1000,0)),"",OFFSET(PageReference,MATCH(B887,Pages!$A$2:$A$1000,0),2))</f>
        <v/>
      </c>
      <c r="W887" s="68" t="str">
        <f t="shared" si="93"/>
        <v/>
      </c>
      <c r="X887" s="68" t="str">
        <f ca="1">IF(ISNA(MATCH(B887,Pages!$A$2:$A$1000,0)),"",OFFSET(PageReference,MATCH(B887,Pages!$A$2:$A$1000,0),5)/100)</f>
        <v/>
      </c>
      <c r="Y887" s="68" t="str">
        <f ca="1">IF(ISNA(MATCH(B887,Pages!$A$2:$A$1000,0)),"",OFFSET(PageReference,MATCH(B887,Pages!$A$2:$A$1000,0),6)/100)</f>
        <v/>
      </c>
      <c r="Z887" s="70" t="str">
        <f ca="1">IF(ISNA(MATCH(B887,Pages!$A$2:$A$1000,0)),"",OFFSET(PageReference,MATCH(B887,Pages!$A$2:$A$1000,0),4)/86400)</f>
        <v/>
      </c>
    </row>
    <row r="888" spans="2:26" s="74" customFormat="1" ht="12.75" x14ac:dyDescent="0.2">
      <c r="B888" s="67" t="str">
        <f>IF(ISBLANK(Allowed!A874),"",Allowed!A874)</f>
        <v/>
      </c>
      <c r="C888" s="66" t="str">
        <f>IF(ISBLANK(Allowed!C874),"",Allowed!C874)</f>
        <v/>
      </c>
      <c r="D888" s="66" t="str">
        <f>IF(ISBLANK(Allowed!D874),"",Allowed!D874)</f>
        <v/>
      </c>
      <c r="E888" s="66" t="str">
        <f>IF(ISBLANK(Allowed!F874),"",Allowed!F874)</f>
        <v/>
      </c>
      <c r="F888" s="67" t="str">
        <f ca="1">IF(ISNA(MATCH(B888,Started!$A$2:$A$100,0)),"",OFFSET(StartedReference,MATCH(B888,Started!$A$2:$A$100,0),3))</f>
        <v/>
      </c>
      <c r="G888" s="68" t="str">
        <f t="shared" ca="1" si="91"/>
        <v/>
      </c>
      <c r="H888" s="69" t="str">
        <f ca="1">IF(ISNA(MATCH(B888,Started!$A$2:$A$1000,0)),"",OFFSET(StartedReference,MATCH(B888,Started!$A$2:$A$1000,0),5)/86400)</f>
        <v/>
      </c>
      <c r="I888" s="66" t="str">
        <f ca="1">IF(ISNA(MATCH(B888,Viewer!$A$2:$A$100,0)),"",OFFSET(ViewerReference,MATCH(B888,Viewer!$A$2:$A$100,0),3))</f>
        <v/>
      </c>
      <c r="J888" s="68" t="str">
        <f t="shared" ca="1" si="94"/>
        <v/>
      </c>
      <c r="K888" s="70" t="str">
        <f ca="1">IF(ISNA(MATCH(B888,Viewer!$A$2:$A$100,0)),"",OFFSET(ViewerReference,MATCH(B888,Viewer!$A$2:$A$100,0),5)/86400)</f>
        <v/>
      </c>
      <c r="L888" s="66" t="str">
        <f ca="1">IF(ISNA(MATCH(B888,Reader!$A$2:$A$100,0)),"",OFFSET(ReaderReference,MATCH(B888,Reader!$A$2:$A$100,0),3))</f>
        <v/>
      </c>
      <c r="M888" s="68" t="str">
        <f t="shared" ca="1" si="95"/>
        <v/>
      </c>
      <c r="N888" s="70" t="str">
        <f ca="1">IF(ISNA(MATCH(B888,Reader!$A$2:$A$100,0)),"",OFFSET(ReaderReference,MATCH(B888,Reader!$A$2:$A$100,0),5)/86400)</f>
        <v/>
      </c>
      <c r="O888" s="68" t="str">
        <f t="shared" ca="1" si="92"/>
        <v/>
      </c>
      <c r="P888" s="71" t="str">
        <f ca="1">IF(ISNA(MATCH(B888,PageBottom!$A$2:$A$1000,0)),"",OFFSET(PageBottomReference,MATCH(B888,PageBottom!$A$2:$A$1000,0),3))</f>
        <v/>
      </c>
      <c r="Q888" s="68" t="str">
        <f t="shared" ca="1" si="96"/>
        <v/>
      </c>
      <c r="R888" s="69" t="str">
        <f ca="1">IF(ISNA(MATCH(B888,PageBottom!$A$2:$A$1000,0)),"",OFFSET(PageBottomReference,MATCH(B888,PageBottom!$A$2:$A$1000,0),5)/86400)</f>
        <v/>
      </c>
      <c r="S888" s="72" t="str">
        <f t="shared" ca="1" si="97"/>
        <v/>
      </c>
      <c r="T888" s="73" t="str">
        <f ca="1">IF(ISNA(MATCH(B888,Pages!$A$2:$A$1000,0)),"",OFFSET(PageReference,MATCH(B888,Pages!$A$2:$A$1000,0),3))</f>
        <v/>
      </c>
      <c r="U888" s="66" t="str">
        <f ca="1">IF(ISNA(MATCH(B888,Pages!$A$2:$A$1000,0)),"",OFFSET(PageReference,MATCH(B888,Pages!$A$2:$A$1000,0),1))</f>
        <v/>
      </c>
      <c r="V888" s="66" t="str">
        <f ca="1">IF(ISNA(MATCH(B888,Pages!$A$2:$A$1000,0)),"",OFFSET(PageReference,MATCH(B888,Pages!$A$2:$A$1000,0),2))</f>
        <v/>
      </c>
      <c r="W888" s="68" t="str">
        <f t="shared" si="93"/>
        <v/>
      </c>
      <c r="X888" s="68" t="str">
        <f ca="1">IF(ISNA(MATCH(B888,Pages!$A$2:$A$1000,0)),"",OFFSET(PageReference,MATCH(B888,Pages!$A$2:$A$1000,0),5)/100)</f>
        <v/>
      </c>
      <c r="Y888" s="68" t="str">
        <f ca="1">IF(ISNA(MATCH(B888,Pages!$A$2:$A$1000,0)),"",OFFSET(PageReference,MATCH(B888,Pages!$A$2:$A$1000,0),6)/100)</f>
        <v/>
      </c>
      <c r="Z888" s="70" t="str">
        <f ca="1">IF(ISNA(MATCH(B888,Pages!$A$2:$A$1000,0)),"",OFFSET(PageReference,MATCH(B888,Pages!$A$2:$A$1000,0),4)/86400)</f>
        <v/>
      </c>
    </row>
    <row r="889" spans="2:26" s="74" customFormat="1" ht="12.75" x14ac:dyDescent="0.2">
      <c r="B889" s="67" t="str">
        <f>IF(ISBLANK(Allowed!A875),"",Allowed!A875)</f>
        <v/>
      </c>
      <c r="C889" s="66" t="str">
        <f>IF(ISBLANK(Allowed!C875),"",Allowed!C875)</f>
        <v/>
      </c>
      <c r="D889" s="66" t="str">
        <f>IF(ISBLANK(Allowed!D875),"",Allowed!D875)</f>
        <v/>
      </c>
      <c r="E889" s="66" t="str">
        <f>IF(ISBLANK(Allowed!F875),"",Allowed!F875)</f>
        <v/>
      </c>
      <c r="F889" s="67" t="str">
        <f ca="1">IF(ISNA(MATCH(B889,Started!$A$2:$A$100,0)),"",OFFSET(StartedReference,MATCH(B889,Started!$A$2:$A$100,0),3))</f>
        <v/>
      </c>
      <c r="G889" s="68" t="str">
        <f t="shared" ca="1" si="91"/>
        <v/>
      </c>
      <c r="H889" s="69" t="str">
        <f ca="1">IF(ISNA(MATCH(B889,Started!$A$2:$A$1000,0)),"",OFFSET(StartedReference,MATCH(B889,Started!$A$2:$A$1000,0),5)/86400)</f>
        <v/>
      </c>
      <c r="I889" s="66" t="str">
        <f ca="1">IF(ISNA(MATCH(B889,Viewer!$A$2:$A$100,0)),"",OFFSET(ViewerReference,MATCH(B889,Viewer!$A$2:$A$100,0),3))</f>
        <v/>
      </c>
      <c r="J889" s="68" t="str">
        <f t="shared" ca="1" si="94"/>
        <v/>
      </c>
      <c r="K889" s="70" t="str">
        <f ca="1">IF(ISNA(MATCH(B889,Viewer!$A$2:$A$100,0)),"",OFFSET(ViewerReference,MATCH(B889,Viewer!$A$2:$A$100,0),5)/86400)</f>
        <v/>
      </c>
      <c r="L889" s="66" t="str">
        <f ca="1">IF(ISNA(MATCH(B889,Reader!$A$2:$A$100,0)),"",OFFSET(ReaderReference,MATCH(B889,Reader!$A$2:$A$100,0),3))</f>
        <v/>
      </c>
      <c r="M889" s="68" t="str">
        <f t="shared" ca="1" si="95"/>
        <v/>
      </c>
      <c r="N889" s="70" t="str">
        <f ca="1">IF(ISNA(MATCH(B889,Reader!$A$2:$A$100,0)),"",OFFSET(ReaderReference,MATCH(B889,Reader!$A$2:$A$100,0),5)/86400)</f>
        <v/>
      </c>
      <c r="O889" s="68" t="str">
        <f t="shared" ca="1" si="92"/>
        <v/>
      </c>
      <c r="P889" s="71" t="str">
        <f ca="1">IF(ISNA(MATCH(B889,PageBottom!$A$2:$A$1000,0)),"",OFFSET(PageBottomReference,MATCH(B889,PageBottom!$A$2:$A$1000,0),3))</f>
        <v/>
      </c>
      <c r="Q889" s="68" t="str">
        <f t="shared" ca="1" si="96"/>
        <v/>
      </c>
      <c r="R889" s="69" t="str">
        <f ca="1">IF(ISNA(MATCH(B889,PageBottom!$A$2:$A$1000,0)),"",OFFSET(PageBottomReference,MATCH(B889,PageBottom!$A$2:$A$1000,0),5)/86400)</f>
        <v/>
      </c>
      <c r="S889" s="72" t="str">
        <f t="shared" ca="1" si="97"/>
        <v/>
      </c>
      <c r="T889" s="73" t="str">
        <f ca="1">IF(ISNA(MATCH(B889,Pages!$A$2:$A$1000,0)),"",OFFSET(PageReference,MATCH(B889,Pages!$A$2:$A$1000,0),3))</f>
        <v/>
      </c>
      <c r="U889" s="66" t="str">
        <f ca="1">IF(ISNA(MATCH(B889,Pages!$A$2:$A$1000,0)),"",OFFSET(PageReference,MATCH(B889,Pages!$A$2:$A$1000,0),1))</f>
        <v/>
      </c>
      <c r="V889" s="66" t="str">
        <f ca="1">IF(ISNA(MATCH(B889,Pages!$A$2:$A$1000,0)),"",OFFSET(PageReference,MATCH(B889,Pages!$A$2:$A$1000,0),2))</f>
        <v/>
      </c>
      <c r="W889" s="68" t="str">
        <f t="shared" si="93"/>
        <v/>
      </c>
      <c r="X889" s="68" t="str">
        <f ca="1">IF(ISNA(MATCH(B889,Pages!$A$2:$A$1000,0)),"",OFFSET(PageReference,MATCH(B889,Pages!$A$2:$A$1000,0),5)/100)</f>
        <v/>
      </c>
      <c r="Y889" s="68" t="str">
        <f ca="1">IF(ISNA(MATCH(B889,Pages!$A$2:$A$1000,0)),"",OFFSET(PageReference,MATCH(B889,Pages!$A$2:$A$1000,0),6)/100)</f>
        <v/>
      </c>
      <c r="Z889" s="70" t="str">
        <f ca="1">IF(ISNA(MATCH(B889,Pages!$A$2:$A$1000,0)),"",OFFSET(PageReference,MATCH(B889,Pages!$A$2:$A$1000,0),4)/86400)</f>
        <v/>
      </c>
    </row>
    <row r="890" spans="2:26" s="74" customFormat="1" ht="12.75" x14ac:dyDescent="0.2">
      <c r="B890" s="67" t="str">
        <f>IF(ISBLANK(Allowed!A876),"",Allowed!A876)</f>
        <v/>
      </c>
      <c r="C890" s="66" t="str">
        <f>IF(ISBLANK(Allowed!C876),"",Allowed!C876)</f>
        <v/>
      </c>
      <c r="D890" s="66" t="str">
        <f>IF(ISBLANK(Allowed!D876),"",Allowed!D876)</f>
        <v/>
      </c>
      <c r="E890" s="66" t="str">
        <f>IF(ISBLANK(Allowed!F876),"",Allowed!F876)</f>
        <v/>
      </c>
      <c r="F890" s="67" t="str">
        <f ca="1">IF(ISNA(MATCH(B890,Started!$A$2:$A$100,0)),"",OFFSET(StartedReference,MATCH(B890,Started!$A$2:$A$100,0),3))</f>
        <v/>
      </c>
      <c r="G890" s="68" t="str">
        <f t="shared" ca="1" si="91"/>
        <v/>
      </c>
      <c r="H890" s="69" t="str">
        <f ca="1">IF(ISNA(MATCH(B890,Started!$A$2:$A$1000,0)),"",OFFSET(StartedReference,MATCH(B890,Started!$A$2:$A$1000,0),5)/86400)</f>
        <v/>
      </c>
      <c r="I890" s="66" t="str">
        <f ca="1">IF(ISNA(MATCH(B890,Viewer!$A$2:$A$100,0)),"",OFFSET(ViewerReference,MATCH(B890,Viewer!$A$2:$A$100,0),3))</f>
        <v/>
      </c>
      <c r="J890" s="68" t="str">
        <f t="shared" ca="1" si="94"/>
        <v/>
      </c>
      <c r="K890" s="70" t="str">
        <f ca="1">IF(ISNA(MATCH(B890,Viewer!$A$2:$A$100,0)),"",OFFSET(ViewerReference,MATCH(B890,Viewer!$A$2:$A$100,0),5)/86400)</f>
        <v/>
      </c>
      <c r="L890" s="66" t="str">
        <f ca="1">IF(ISNA(MATCH(B890,Reader!$A$2:$A$100,0)),"",OFFSET(ReaderReference,MATCH(B890,Reader!$A$2:$A$100,0),3))</f>
        <v/>
      </c>
      <c r="M890" s="68" t="str">
        <f t="shared" ca="1" si="95"/>
        <v/>
      </c>
      <c r="N890" s="70" t="str">
        <f ca="1">IF(ISNA(MATCH(B890,Reader!$A$2:$A$100,0)),"",OFFSET(ReaderReference,MATCH(B890,Reader!$A$2:$A$100,0),5)/86400)</f>
        <v/>
      </c>
      <c r="O890" s="68" t="str">
        <f t="shared" ca="1" si="92"/>
        <v/>
      </c>
      <c r="P890" s="71" t="str">
        <f ca="1">IF(ISNA(MATCH(B890,PageBottom!$A$2:$A$1000,0)),"",OFFSET(PageBottomReference,MATCH(B890,PageBottom!$A$2:$A$1000,0),3))</f>
        <v/>
      </c>
      <c r="Q890" s="68" t="str">
        <f t="shared" ca="1" si="96"/>
        <v/>
      </c>
      <c r="R890" s="69" t="str">
        <f ca="1">IF(ISNA(MATCH(B890,PageBottom!$A$2:$A$1000,0)),"",OFFSET(PageBottomReference,MATCH(B890,PageBottom!$A$2:$A$1000,0),5)/86400)</f>
        <v/>
      </c>
      <c r="S890" s="72" t="str">
        <f t="shared" ca="1" si="97"/>
        <v/>
      </c>
      <c r="T890" s="73" t="str">
        <f ca="1">IF(ISNA(MATCH(B890,Pages!$A$2:$A$1000,0)),"",OFFSET(PageReference,MATCH(B890,Pages!$A$2:$A$1000,0),3))</f>
        <v/>
      </c>
      <c r="U890" s="66" t="str">
        <f ca="1">IF(ISNA(MATCH(B890,Pages!$A$2:$A$1000,0)),"",OFFSET(PageReference,MATCH(B890,Pages!$A$2:$A$1000,0),1))</f>
        <v/>
      </c>
      <c r="V890" s="66" t="str">
        <f ca="1">IF(ISNA(MATCH(B890,Pages!$A$2:$A$1000,0)),"",OFFSET(PageReference,MATCH(B890,Pages!$A$2:$A$1000,0),2))</f>
        <v/>
      </c>
      <c r="W890" s="68" t="str">
        <f t="shared" si="93"/>
        <v/>
      </c>
      <c r="X890" s="68" t="str">
        <f ca="1">IF(ISNA(MATCH(B890,Pages!$A$2:$A$1000,0)),"",OFFSET(PageReference,MATCH(B890,Pages!$A$2:$A$1000,0),5)/100)</f>
        <v/>
      </c>
      <c r="Y890" s="68" t="str">
        <f ca="1">IF(ISNA(MATCH(B890,Pages!$A$2:$A$1000,0)),"",OFFSET(PageReference,MATCH(B890,Pages!$A$2:$A$1000,0),6)/100)</f>
        <v/>
      </c>
      <c r="Z890" s="70" t="str">
        <f ca="1">IF(ISNA(MATCH(B890,Pages!$A$2:$A$1000,0)),"",OFFSET(PageReference,MATCH(B890,Pages!$A$2:$A$1000,0),4)/86400)</f>
        <v/>
      </c>
    </row>
    <row r="891" spans="2:26" s="74" customFormat="1" ht="12.75" x14ac:dyDescent="0.2">
      <c r="B891" s="67" t="str">
        <f>IF(ISBLANK(Allowed!A877),"",Allowed!A877)</f>
        <v/>
      </c>
      <c r="C891" s="66" t="str">
        <f>IF(ISBLANK(Allowed!C877),"",Allowed!C877)</f>
        <v/>
      </c>
      <c r="D891" s="66" t="str">
        <f>IF(ISBLANK(Allowed!D877),"",Allowed!D877)</f>
        <v/>
      </c>
      <c r="E891" s="66" t="str">
        <f>IF(ISBLANK(Allowed!F877),"",Allowed!F877)</f>
        <v/>
      </c>
      <c r="F891" s="67" t="str">
        <f ca="1">IF(ISNA(MATCH(B891,Started!$A$2:$A$100,0)),"",OFFSET(StartedReference,MATCH(B891,Started!$A$2:$A$100,0),3))</f>
        <v/>
      </c>
      <c r="G891" s="68" t="str">
        <f t="shared" ca="1" si="91"/>
        <v/>
      </c>
      <c r="H891" s="69" t="str">
        <f ca="1">IF(ISNA(MATCH(B891,Started!$A$2:$A$1000,0)),"",OFFSET(StartedReference,MATCH(B891,Started!$A$2:$A$1000,0),5)/86400)</f>
        <v/>
      </c>
      <c r="I891" s="66" t="str">
        <f ca="1">IF(ISNA(MATCH(B891,Viewer!$A$2:$A$100,0)),"",OFFSET(ViewerReference,MATCH(B891,Viewer!$A$2:$A$100,0),3))</f>
        <v/>
      </c>
      <c r="J891" s="68" t="str">
        <f t="shared" ca="1" si="94"/>
        <v/>
      </c>
      <c r="K891" s="70" t="str">
        <f ca="1">IF(ISNA(MATCH(B891,Viewer!$A$2:$A$100,0)),"",OFFSET(ViewerReference,MATCH(B891,Viewer!$A$2:$A$100,0),5)/86400)</f>
        <v/>
      </c>
      <c r="L891" s="66" t="str">
        <f ca="1">IF(ISNA(MATCH(B891,Reader!$A$2:$A$100,0)),"",OFFSET(ReaderReference,MATCH(B891,Reader!$A$2:$A$100,0),3))</f>
        <v/>
      </c>
      <c r="M891" s="68" t="str">
        <f t="shared" ca="1" si="95"/>
        <v/>
      </c>
      <c r="N891" s="70" t="str">
        <f ca="1">IF(ISNA(MATCH(B891,Reader!$A$2:$A$100,0)),"",OFFSET(ReaderReference,MATCH(B891,Reader!$A$2:$A$100,0),5)/86400)</f>
        <v/>
      </c>
      <c r="O891" s="68" t="str">
        <f t="shared" ca="1" si="92"/>
        <v/>
      </c>
      <c r="P891" s="71" t="str">
        <f ca="1">IF(ISNA(MATCH(B891,PageBottom!$A$2:$A$1000,0)),"",OFFSET(PageBottomReference,MATCH(B891,PageBottom!$A$2:$A$1000,0),3))</f>
        <v/>
      </c>
      <c r="Q891" s="68" t="str">
        <f t="shared" ca="1" si="96"/>
        <v/>
      </c>
      <c r="R891" s="69" t="str">
        <f ca="1">IF(ISNA(MATCH(B891,PageBottom!$A$2:$A$1000,0)),"",OFFSET(PageBottomReference,MATCH(B891,PageBottom!$A$2:$A$1000,0),5)/86400)</f>
        <v/>
      </c>
      <c r="S891" s="72" t="str">
        <f t="shared" ca="1" si="97"/>
        <v/>
      </c>
      <c r="T891" s="73" t="str">
        <f ca="1">IF(ISNA(MATCH(B891,Pages!$A$2:$A$1000,0)),"",OFFSET(PageReference,MATCH(B891,Pages!$A$2:$A$1000,0),3))</f>
        <v/>
      </c>
      <c r="U891" s="66" t="str">
        <f ca="1">IF(ISNA(MATCH(B891,Pages!$A$2:$A$1000,0)),"",OFFSET(PageReference,MATCH(B891,Pages!$A$2:$A$1000,0),1))</f>
        <v/>
      </c>
      <c r="V891" s="66" t="str">
        <f ca="1">IF(ISNA(MATCH(B891,Pages!$A$2:$A$1000,0)),"",OFFSET(PageReference,MATCH(B891,Pages!$A$2:$A$1000,0),2))</f>
        <v/>
      </c>
      <c r="W891" s="68" t="str">
        <f t="shared" si="93"/>
        <v/>
      </c>
      <c r="X891" s="68" t="str">
        <f ca="1">IF(ISNA(MATCH(B891,Pages!$A$2:$A$1000,0)),"",OFFSET(PageReference,MATCH(B891,Pages!$A$2:$A$1000,0),5)/100)</f>
        <v/>
      </c>
      <c r="Y891" s="68" t="str">
        <f ca="1">IF(ISNA(MATCH(B891,Pages!$A$2:$A$1000,0)),"",OFFSET(PageReference,MATCH(B891,Pages!$A$2:$A$1000,0),6)/100)</f>
        <v/>
      </c>
      <c r="Z891" s="70" t="str">
        <f ca="1">IF(ISNA(MATCH(B891,Pages!$A$2:$A$1000,0)),"",OFFSET(PageReference,MATCH(B891,Pages!$A$2:$A$1000,0),4)/86400)</f>
        <v/>
      </c>
    </row>
    <row r="892" spans="2:26" s="74" customFormat="1" ht="12.75" x14ac:dyDescent="0.2">
      <c r="B892" s="67" t="str">
        <f>IF(ISBLANK(Allowed!A878),"",Allowed!A878)</f>
        <v/>
      </c>
      <c r="C892" s="66" t="str">
        <f>IF(ISBLANK(Allowed!C878),"",Allowed!C878)</f>
        <v/>
      </c>
      <c r="D892" s="66" t="str">
        <f>IF(ISBLANK(Allowed!D878),"",Allowed!D878)</f>
        <v/>
      </c>
      <c r="E892" s="66" t="str">
        <f>IF(ISBLANK(Allowed!F878),"",Allowed!F878)</f>
        <v/>
      </c>
      <c r="F892" s="67" t="str">
        <f ca="1">IF(ISNA(MATCH(B892,Started!$A$2:$A$100,0)),"",OFFSET(StartedReference,MATCH(B892,Started!$A$2:$A$100,0),3))</f>
        <v/>
      </c>
      <c r="G892" s="68" t="str">
        <f t="shared" ca="1" si="91"/>
        <v/>
      </c>
      <c r="H892" s="69" t="str">
        <f ca="1">IF(ISNA(MATCH(B892,Started!$A$2:$A$1000,0)),"",OFFSET(StartedReference,MATCH(B892,Started!$A$2:$A$1000,0),5)/86400)</f>
        <v/>
      </c>
      <c r="I892" s="66" t="str">
        <f ca="1">IF(ISNA(MATCH(B892,Viewer!$A$2:$A$100,0)),"",OFFSET(ViewerReference,MATCH(B892,Viewer!$A$2:$A$100,0),3))</f>
        <v/>
      </c>
      <c r="J892" s="68" t="str">
        <f t="shared" ca="1" si="94"/>
        <v/>
      </c>
      <c r="K892" s="70" t="str">
        <f ca="1">IF(ISNA(MATCH(B892,Viewer!$A$2:$A$100,0)),"",OFFSET(ViewerReference,MATCH(B892,Viewer!$A$2:$A$100,0),5)/86400)</f>
        <v/>
      </c>
      <c r="L892" s="66" t="str">
        <f ca="1">IF(ISNA(MATCH(B892,Reader!$A$2:$A$100,0)),"",OFFSET(ReaderReference,MATCH(B892,Reader!$A$2:$A$100,0),3))</f>
        <v/>
      </c>
      <c r="M892" s="68" t="str">
        <f t="shared" ca="1" si="95"/>
        <v/>
      </c>
      <c r="N892" s="70" t="str">
        <f ca="1">IF(ISNA(MATCH(B892,Reader!$A$2:$A$100,0)),"",OFFSET(ReaderReference,MATCH(B892,Reader!$A$2:$A$100,0),5)/86400)</f>
        <v/>
      </c>
      <c r="O892" s="68" t="str">
        <f t="shared" ca="1" si="92"/>
        <v/>
      </c>
      <c r="P892" s="71" t="str">
        <f ca="1">IF(ISNA(MATCH(B892,PageBottom!$A$2:$A$1000,0)),"",OFFSET(PageBottomReference,MATCH(B892,PageBottom!$A$2:$A$1000,0),3))</f>
        <v/>
      </c>
      <c r="Q892" s="68" t="str">
        <f t="shared" ca="1" si="96"/>
        <v/>
      </c>
      <c r="R892" s="69" t="str">
        <f ca="1">IF(ISNA(MATCH(B892,PageBottom!$A$2:$A$1000,0)),"",OFFSET(PageBottomReference,MATCH(B892,PageBottom!$A$2:$A$1000,0),5)/86400)</f>
        <v/>
      </c>
      <c r="S892" s="72" t="str">
        <f t="shared" ca="1" si="97"/>
        <v/>
      </c>
      <c r="T892" s="73" t="str">
        <f ca="1">IF(ISNA(MATCH(B892,Pages!$A$2:$A$1000,0)),"",OFFSET(PageReference,MATCH(B892,Pages!$A$2:$A$1000,0),3))</f>
        <v/>
      </c>
      <c r="U892" s="66" t="str">
        <f ca="1">IF(ISNA(MATCH(B892,Pages!$A$2:$A$1000,0)),"",OFFSET(PageReference,MATCH(B892,Pages!$A$2:$A$1000,0),1))</f>
        <v/>
      </c>
      <c r="V892" s="66" t="str">
        <f ca="1">IF(ISNA(MATCH(B892,Pages!$A$2:$A$1000,0)),"",OFFSET(PageReference,MATCH(B892,Pages!$A$2:$A$1000,0),2))</f>
        <v/>
      </c>
      <c r="W892" s="68" t="str">
        <f t="shared" si="93"/>
        <v/>
      </c>
      <c r="X892" s="68" t="str">
        <f ca="1">IF(ISNA(MATCH(B892,Pages!$A$2:$A$1000,0)),"",OFFSET(PageReference,MATCH(B892,Pages!$A$2:$A$1000,0),5)/100)</f>
        <v/>
      </c>
      <c r="Y892" s="68" t="str">
        <f ca="1">IF(ISNA(MATCH(B892,Pages!$A$2:$A$1000,0)),"",OFFSET(PageReference,MATCH(B892,Pages!$A$2:$A$1000,0),6)/100)</f>
        <v/>
      </c>
      <c r="Z892" s="70" t="str">
        <f ca="1">IF(ISNA(MATCH(B892,Pages!$A$2:$A$1000,0)),"",OFFSET(PageReference,MATCH(B892,Pages!$A$2:$A$1000,0),4)/86400)</f>
        <v/>
      </c>
    </row>
    <row r="893" spans="2:26" s="74" customFormat="1" ht="12.75" x14ac:dyDescent="0.2">
      <c r="B893" s="67" t="str">
        <f>IF(ISBLANK(Allowed!A879),"",Allowed!A879)</f>
        <v/>
      </c>
      <c r="C893" s="66" t="str">
        <f>IF(ISBLANK(Allowed!C879),"",Allowed!C879)</f>
        <v/>
      </c>
      <c r="D893" s="66" t="str">
        <f>IF(ISBLANK(Allowed!D879),"",Allowed!D879)</f>
        <v/>
      </c>
      <c r="E893" s="66" t="str">
        <f>IF(ISBLANK(Allowed!F879),"",Allowed!F879)</f>
        <v/>
      </c>
      <c r="F893" s="67" t="str">
        <f ca="1">IF(ISNA(MATCH(B893,Started!$A$2:$A$100,0)),"",OFFSET(StartedReference,MATCH(B893,Started!$A$2:$A$100,0),3))</f>
        <v/>
      </c>
      <c r="G893" s="68" t="str">
        <f t="shared" ca="1" si="91"/>
        <v/>
      </c>
      <c r="H893" s="69" t="str">
        <f ca="1">IF(ISNA(MATCH(B893,Started!$A$2:$A$1000,0)),"",OFFSET(StartedReference,MATCH(B893,Started!$A$2:$A$1000,0),5)/86400)</f>
        <v/>
      </c>
      <c r="I893" s="66" t="str">
        <f ca="1">IF(ISNA(MATCH(B893,Viewer!$A$2:$A$100,0)),"",OFFSET(ViewerReference,MATCH(B893,Viewer!$A$2:$A$100,0),3))</f>
        <v/>
      </c>
      <c r="J893" s="68" t="str">
        <f t="shared" ca="1" si="94"/>
        <v/>
      </c>
      <c r="K893" s="70" t="str">
        <f ca="1">IF(ISNA(MATCH(B893,Viewer!$A$2:$A$100,0)),"",OFFSET(ViewerReference,MATCH(B893,Viewer!$A$2:$A$100,0),5)/86400)</f>
        <v/>
      </c>
      <c r="L893" s="66" t="str">
        <f ca="1">IF(ISNA(MATCH(B893,Reader!$A$2:$A$100,0)),"",OFFSET(ReaderReference,MATCH(B893,Reader!$A$2:$A$100,0),3))</f>
        <v/>
      </c>
      <c r="M893" s="68" t="str">
        <f t="shared" ca="1" si="95"/>
        <v/>
      </c>
      <c r="N893" s="70" t="str">
        <f ca="1">IF(ISNA(MATCH(B893,Reader!$A$2:$A$100,0)),"",OFFSET(ReaderReference,MATCH(B893,Reader!$A$2:$A$100,0),5)/86400)</f>
        <v/>
      </c>
      <c r="O893" s="68" t="str">
        <f t="shared" ca="1" si="92"/>
        <v/>
      </c>
      <c r="P893" s="71" t="str">
        <f ca="1">IF(ISNA(MATCH(B893,PageBottom!$A$2:$A$1000,0)),"",OFFSET(PageBottomReference,MATCH(B893,PageBottom!$A$2:$A$1000,0),3))</f>
        <v/>
      </c>
      <c r="Q893" s="68" t="str">
        <f t="shared" ca="1" si="96"/>
        <v/>
      </c>
      <c r="R893" s="69" t="str">
        <f ca="1">IF(ISNA(MATCH(B893,PageBottom!$A$2:$A$1000,0)),"",OFFSET(PageBottomReference,MATCH(B893,PageBottom!$A$2:$A$1000,0),5)/86400)</f>
        <v/>
      </c>
      <c r="S893" s="72" t="str">
        <f t="shared" ca="1" si="97"/>
        <v/>
      </c>
      <c r="T893" s="73" t="str">
        <f ca="1">IF(ISNA(MATCH(B893,Pages!$A$2:$A$1000,0)),"",OFFSET(PageReference,MATCH(B893,Pages!$A$2:$A$1000,0),3))</f>
        <v/>
      </c>
      <c r="U893" s="66" t="str">
        <f ca="1">IF(ISNA(MATCH(B893,Pages!$A$2:$A$1000,0)),"",OFFSET(PageReference,MATCH(B893,Pages!$A$2:$A$1000,0),1))</f>
        <v/>
      </c>
      <c r="V893" s="66" t="str">
        <f ca="1">IF(ISNA(MATCH(B893,Pages!$A$2:$A$1000,0)),"",OFFSET(PageReference,MATCH(B893,Pages!$A$2:$A$1000,0),2))</f>
        <v/>
      </c>
      <c r="W893" s="68" t="str">
        <f t="shared" si="93"/>
        <v/>
      </c>
      <c r="X893" s="68" t="str">
        <f ca="1">IF(ISNA(MATCH(B893,Pages!$A$2:$A$1000,0)),"",OFFSET(PageReference,MATCH(B893,Pages!$A$2:$A$1000,0),5)/100)</f>
        <v/>
      </c>
      <c r="Y893" s="68" t="str">
        <f ca="1">IF(ISNA(MATCH(B893,Pages!$A$2:$A$1000,0)),"",OFFSET(PageReference,MATCH(B893,Pages!$A$2:$A$1000,0),6)/100)</f>
        <v/>
      </c>
      <c r="Z893" s="70" t="str">
        <f ca="1">IF(ISNA(MATCH(B893,Pages!$A$2:$A$1000,0)),"",OFFSET(PageReference,MATCH(B893,Pages!$A$2:$A$1000,0),4)/86400)</f>
        <v/>
      </c>
    </row>
    <row r="894" spans="2:26" s="74" customFormat="1" ht="12.75" x14ac:dyDescent="0.2">
      <c r="B894" s="67" t="str">
        <f>IF(ISBLANK(Allowed!A880),"",Allowed!A880)</f>
        <v/>
      </c>
      <c r="C894" s="66" t="str">
        <f>IF(ISBLANK(Allowed!C880),"",Allowed!C880)</f>
        <v/>
      </c>
      <c r="D894" s="66" t="str">
        <f>IF(ISBLANK(Allowed!D880),"",Allowed!D880)</f>
        <v/>
      </c>
      <c r="E894" s="66" t="str">
        <f>IF(ISBLANK(Allowed!F880),"",Allowed!F880)</f>
        <v/>
      </c>
      <c r="F894" s="67" t="str">
        <f ca="1">IF(ISNA(MATCH(B894,Started!$A$2:$A$100,0)),"",OFFSET(StartedReference,MATCH(B894,Started!$A$2:$A$100,0),3))</f>
        <v/>
      </c>
      <c r="G894" s="68" t="str">
        <f t="shared" ca="1" si="91"/>
        <v/>
      </c>
      <c r="H894" s="69" t="str">
        <f ca="1">IF(ISNA(MATCH(B894,Started!$A$2:$A$1000,0)),"",OFFSET(StartedReference,MATCH(B894,Started!$A$2:$A$1000,0),5)/86400)</f>
        <v/>
      </c>
      <c r="I894" s="66" t="str">
        <f ca="1">IF(ISNA(MATCH(B894,Viewer!$A$2:$A$100,0)),"",OFFSET(ViewerReference,MATCH(B894,Viewer!$A$2:$A$100,0),3))</f>
        <v/>
      </c>
      <c r="J894" s="68" t="str">
        <f t="shared" ca="1" si="94"/>
        <v/>
      </c>
      <c r="K894" s="70" t="str">
        <f ca="1">IF(ISNA(MATCH(B894,Viewer!$A$2:$A$100,0)),"",OFFSET(ViewerReference,MATCH(B894,Viewer!$A$2:$A$100,0),5)/86400)</f>
        <v/>
      </c>
      <c r="L894" s="66" t="str">
        <f ca="1">IF(ISNA(MATCH(B894,Reader!$A$2:$A$100,0)),"",OFFSET(ReaderReference,MATCH(B894,Reader!$A$2:$A$100,0),3))</f>
        <v/>
      </c>
      <c r="M894" s="68" t="str">
        <f t="shared" ca="1" si="95"/>
        <v/>
      </c>
      <c r="N894" s="70" t="str">
        <f ca="1">IF(ISNA(MATCH(B894,Reader!$A$2:$A$100,0)),"",OFFSET(ReaderReference,MATCH(B894,Reader!$A$2:$A$100,0),5)/86400)</f>
        <v/>
      </c>
      <c r="O894" s="68" t="str">
        <f t="shared" ca="1" si="92"/>
        <v/>
      </c>
      <c r="P894" s="71" t="str">
        <f ca="1">IF(ISNA(MATCH(B894,PageBottom!$A$2:$A$1000,0)),"",OFFSET(PageBottomReference,MATCH(B894,PageBottom!$A$2:$A$1000,0),3))</f>
        <v/>
      </c>
      <c r="Q894" s="68" t="str">
        <f t="shared" ca="1" si="96"/>
        <v/>
      </c>
      <c r="R894" s="69" t="str">
        <f ca="1">IF(ISNA(MATCH(B894,PageBottom!$A$2:$A$1000,0)),"",OFFSET(PageBottomReference,MATCH(B894,PageBottom!$A$2:$A$1000,0),5)/86400)</f>
        <v/>
      </c>
      <c r="S894" s="72" t="str">
        <f t="shared" ca="1" si="97"/>
        <v/>
      </c>
      <c r="T894" s="73" t="str">
        <f ca="1">IF(ISNA(MATCH(B894,Pages!$A$2:$A$1000,0)),"",OFFSET(PageReference,MATCH(B894,Pages!$A$2:$A$1000,0),3))</f>
        <v/>
      </c>
      <c r="U894" s="66" t="str">
        <f ca="1">IF(ISNA(MATCH(B894,Pages!$A$2:$A$1000,0)),"",OFFSET(PageReference,MATCH(B894,Pages!$A$2:$A$1000,0),1))</f>
        <v/>
      </c>
      <c r="V894" s="66" t="str">
        <f ca="1">IF(ISNA(MATCH(B894,Pages!$A$2:$A$1000,0)),"",OFFSET(PageReference,MATCH(B894,Pages!$A$2:$A$1000,0),2))</f>
        <v/>
      </c>
      <c r="W894" s="68" t="str">
        <f t="shared" si="93"/>
        <v/>
      </c>
      <c r="X894" s="68" t="str">
        <f ca="1">IF(ISNA(MATCH(B894,Pages!$A$2:$A$1000,0)),"",OFFSET(PageReference,MATCH(B894,Pages!$A$2:$A$1000,0),5)/100)</f>
        <v/>
      </c>
      <c r="Y894" s="68" t="str">
        <f ca="1">IF(ISNA(MATCH(B894,Pages!$A$2:$A$1000,0)),"",OFFSET(PageReference,MATCH(B894,Pages!$A$2:$A$1000,0),6)/100)</f>
        <v/>
      </c>
      <c r="Z894" s="70" t="str">
        <f ca="1">IF(ISNA(MATCH(B894,Pages!$A$2:$A$1000,0)),"",OFFSET(PageReference,MATCH(B894,Pages!$A$2:$A$1000,0),4)/86400)</f>
        <v/>
      </c>
    </row>
    <row r="895" spans="2:26" s="74" customFormat="1" ht="12.75" x14ac:dyDescent="0.2">
      <c r="B895" s="67" t="str">
        <f>IF(ISBLANK(Allowed!A881),"",Allowed!A881)</f>
        <v/>
      </c>
      <c r="C895" s="66" t="str">
        <f>IF(ISBLANK(Allowed!C881),"",Allowed!C881)</f>
        <v/>
      </c>
      <c r="D895" s="66" t="str">
        <f>IF(ISBLANK(Allowed!D881),"",Allowed!D881)</f>
        <v/>
      </c>
      <c r="E895" s="66" t="str">
        <f>IF(ISBLANK(Allowed!F881),"",Allowed!F881)</f>
        <v/>
      </c>
      <c r="F895" s="67" t="str">
        <f ca="1">IF(ISNA(MATCH(B895,Started!$A$2:$A$100,0)),"",OFFSET(StartedReference,MATCH(B895,Started!$A$2:$A$100,0),3))</f>
        <v/>
      </c>
      <c r="G895" s="68" t="str">
        <f t="shared" ca="1" si="91"/>
        <v/>
      </c>
      <c r="H895" s="69" t="str">
        <f ca="1">IF(ISNA(MATCH(B895,Started!$A$2:$A$1000,0)),"",OFFSET(StartedReference,MATCH(B895,Started!$A$2:$A$1000,0),5)/86400)</f>
        <v/>
      </c>
      <c r="I895" s="66" t="str">
        <f ca="1">IF(ISNA(MATCH(B895,Viewer!$A$2:$A$100,0)),"",OFFSET(ViewerReference,MATCH(B895,Viewer!$A$2:$A$100,0),3))</f>
        <v/>
      </c>
      <c r="J895" s="68" t="str">
        <f t="shared" ca="1" si="94"/>
        <v/>
      </c>
      <c r="K895" s="70" t="str">
        <f ca="1">IF(ISNA(MATCH(B895,Viewer!$A$2:$A$100,0)),"",OFFSET(ViewerReference,MATCH(B895,Viewer!$A$2:$A$100,0),5)/86400)</f>
        <v/>
      </c>
      <c r="L895" s="66" t="str">
        <f ca="1">IF(ISNA(MATCH(B895,Reader!$A$2:$A$100,0)),"",OFFSET(ReaderReference,MATCH(B895,Reader!$A$2:$A$100,0),3))</f>
        <v/>
      </c>
      <c r="M895" s="68" t="str">
        <f t="shared" ca="1" si="95"/>
        <v/>
      </c>
      <c r="N895" s="70" t="str">
        <f ca="1">IF(ISNA(MATCH(B895,Reader!$A$2:$A$100,0)),"",OFFSET(ReaderReference,MATCH(B895,Reader!$A$2:$A$100,0),5)/86400)</f>
        <v/>
      </c>
      <c r="O895" s="68" t="str">
        <f t="shared" ca="1" si="92"/>
        <v/>
      </c>
      <c r="P895" s="71" t="str">
        <f ca="1">IF(ISNA(MATCH(B895,PageBottom!$A$2:$A$1000,0)),"",OFFSET(PageBottomReference,MATCH(B895,PageBottom!$A$2:$A$1000,0),3))</f>
        <v/>
      </c>
      <c r="Q895" s="68" t="str">
        <f t="shared" ca="1" si="96"/>
        <v/>
      </c>
      <c r="R895" s="69" t="str">
        <f ca="1">IF(ISNA(MATCH(B895,PageBottom!$A$2:$A$1000,0)),"",OFFSET(PageBottomReference,MATCH(B895,PageBottom!$A$2:$A$1000,0),5)/86400)</f>
        <v/>
      </c>
      <c r="S895" s="72" t="str">
        <f t="shared" ca="1" si="97"/>
        <v/>
      </c>
      <c r="T895" s="73" t="str">
        <f ca="1">IF(ISNA(MATCH(B895,Pages!$A$2:$A$1000,0)),"",OFFSET(PageReference,MATCH(B895,Pages!$A$2:$A$1000,0),3))</f>
        <v/>
      </c>
      <c r="U895" s="66" t="str">
        <f ca="1">IF(ISNA(MATCH(B895,Pages!$A$2:$A$1000,0)),"",OFFSET(PageReference,MATCH(B895,Pages!$A$2:$A$1000,0),1))</f>
        <v/>
      </c>
      <c r="V895" s="66" t="str">
        <f ca="1">IF(ISNA(MATCH(B895,Pages!$A$2:$A$1000,0)),"",OFFSET(PageReference,MATCH(B895,Pages!$A$2:$A$1000,0),2))</f>
        <v/>
      </c>
      <c r="W895" s="68" t="str">
        <f t="shared" si="93"/>
        <v/>
      </c>
      <c r="X895" s="68" t="str">
        <f ca="1">IF(ISNA(MATCH(B895,Pages!$A$2:$A$1000,0)),"",OFFSET(PageReference,MATCH(B895,Pages!$A$2:$A$1000,0),5)/100)</f>
        <v/>
      </c>
      <c r="Y895" s="68" t="str">
        <f ca="1">IF(ISNA(MATCH(B895,Pages!$A$2:$A$1000,0)),"",OFFSET(PageReference,MATCH(B895,Pages!$A$2:$A$1000,0),6)/100)</f>
        <v/>
      </c>
      <c r="Z895" s="70" t="str">
        <f ca="1">IF(ISNA(MATCH(B895,Pages!$A$2:$A$1000,0)),"",OFFSET(PageReference,MATCH(B895,Pages!$A$2:$A$1000,0),4)/86400)</f>
        <v/>
      </c>
    </row>
    <row r="896" spans="2:26" s="74" customFormat="1" ht="12.75" x14ac:dyDescent="0.2">
      <c r="B896" s="67" t="str">
        <f>IF(ISBLANK(Allowed!A882),"",Allowed!A882)</f>
        <v/>
      </c>
      <c r="C896" s="66" t="str">
        <f>IF(ISBLANK(Allowed!C882),"",Allowed!C882)</f>
        <v/>
      </c>
      <c r="D896" s="66" t="str">
        <f>IF(ISBLANK(Allowed!D882),"",Allowed!D882)</f>
        <v/>
      </c>
      <c r="E896" s="66" t="str">
        <f>IF(ISBLANK(Allowed!F882),"",Allowed!F882)</f>
        <v/>
      </c>
      <c r="F896" s="67" t="str">
        <f ca="1">IF(ISNA(MATCH(B896,Started!$A$2:$A$100,0)),"",OFFSET(StartedReference,MATCH(B896,Started!$A$2:$A$100,0),3))</f>
        <v/>
      </c>
      <c r="G896" s="68" t="str">
        <f t="shared" ca="1" si="91"/>
        <v/>
      </c>
      <c r="H896" s="69" t="str">
        <f ca="1">IF(ISNA(MATCH(B896,Started!$A$2:$A$1000,0)),"",OFFSET(StartedReference,MATCH(B896,Started!$A$2:$A$1000,0),5)/86400)</f>
        <v/>
      </c>
      <c r="I896" s="66" t="str">
        <f ca="1">IF(ISNA(MATCH(B896,Viewer!$A$2:$A$100,0)),"",OFFSET(ViewerReference,MATCH(B896,Viewer!$A$2:$A$100,0),3))</f>
        <v/>
      </c>
      <c r="J896" s="68" t="str">
        <f t="shared" ca="1" si="94"/>
        <v/>
      </c>
      <c r="K896" s="70" t="str">
        <f ca="1">IF(ISNA(MATCH(B896,Viewer!$A$2:$A$100,0)),"",OFFSET(ViewerReference,MATCH(B896,Viewer!$A$2:$A$100,0),5)/86400)</f>
        <v/>
      </c>
      <c r="L896" s="66" t="str">
        <f ca="1">IF(ISNA(MATCH(B896,Reader!$A$2:$A$100,0)),"",OFFSET(ReaderReference,MATCH(B896,Reader!$A$2:$A$100,0),3))</f>
        <v/>
      </c>
      <c r="M896" s="68" t="str">
        <f t="shared" ca="1" si="95"/>
        <v/>
      </c>
      <c r="N896" s="70" t="str">
        <f ca="1">IF(ISNA(MATCH(B896,Reader!$A$2:$A$100,0)),"",OFFSET(ReaderReference,MATCH(B896,Reader!$A$2:$A$100,0),5)/86400)</f>
        <v/>
      </c>
      <c r="O896" s="68" t="str">
        <f t="shared" ca="1" si="92"/>
        <v/>
      </c>
      <c r="P896" s="71" t="str">
        <f ca="1">IF(ISNA(MATCH(B896,PageBottom!$A$2:$A$1000,0)),"",OFFSET(PageBottomReference,MATCH(B896,PageBottom!$A$2:$A$1000,0),3))</f>
        <v/>
      </c>
      <c r="Q896" s="68" t="str">
        <f t="shared" ca="1" si="96"/>
        <v/>
      </c>
      <c r="R896" s="69" t="str">
        <f ca="1">IF(ISNA(MATCH(B896,PageBottom!$A$2:$A$1000,0)),"",OFFSET(PageBottomReference,MATCH(B896,PageBottom!$A$2:$A$1000,0),5)/86400)</f>
        <v/>
      </c>
      <c r="S896" s="72" t="str">
        <f t="shared" ca="1" si="97"/>
        <v/>
      </c>
      <c r="T896" s="73" t="str">
        <f ca="1">IF(ISNA(MATCH(B896,Pages!$A$2:$A$1000,0)),"",OFFSET(PageReference,MATCH(B896,Pages!$A$2:$A$1000,0),3))</f>
        <v/>
      </c>
      <c r="U896" s="66" t="str">
        <f ca="1">IF(ISNA(MATCH(B896,Pages!$A$2:$A$1000,0)),"",OFFSET(PageReference,MATCH(B896,Pages!$A$2:$A$1000,0),1))</f>
        <v/>
      </c>
      <c r="V896" s="66" t="str">
        <f ca="1">IF(ISNA(MATCH(B896,Pages!$A$2:$A$1000,0)),"",OFFSET(PageReference,MATCH(B896,Pages!$A$2:$A$1000,0),2))</f>
        <v/>
      </c>
      <c r="W896" s="68" t="str">
        <f t="shared" si="93"/>
        <v/>
      </c>
      <c r="X896" s="68" t="str">
        <f ca="1">IF(ISNA(MATCH(B896,Pages!$A$2:$A$1000,0)),"",OFFSET(PageReference,MATCH(B896,Pages!$A$2:$A$1000,0),5)/100)</f>
        <v/>
      </c>
      <c r="Y896" s="68" t="str">
        <f ca="1">IF(ISNA(MATCH(B896,Pages!$A$2:$A$1000,0)),"",OFFSET(PageReference,MATCH(B896,Pages!$A$2:$A$1000,0),6)/100)</f>
        <v/>
      </c>
      <c r="Z896" s="70" t="str">
        <f ca="1">IF(ISNA(MATCH(B896,Pages!$A$2:$A$1000,0)),"",OFFSET(PageReference,MATCH(B896,Pages!$A$2:$A$1000,0),4)/86400)</f>
        <v/>
      </c>
    </row>
    <row r="897" spans="2:26" s="74" customFormat="1" ht="12.75" x14ac:dyDescent="0.2">
      <c r="B897" s="67" t="str">
        <f>IF(ISBLANK(Allowed!A883),"",Allowed!A883)</f>
        <v/>
      </c>
      <c r="C897" s="66" t="str">
        <f>IF(ISBLANK(Allowed!C883),"",Allowed!C883)</f>
        <v/>
      </c>
      <c r="D897" s="66" t="str">
        <f>IF(ISBLANK(Allowed!D883),"",Allowed!D883)</f>
        <v/>
      </c>
      <c r="E897" s="66" t="str">
        <f>IF(ISBLANK(Allowed!F883),"",Allowed!F883)</f>
        <v/>
      </c>
      <c r="F897" s="67" t="str">
        <f ca="1">IF(ISNA(MATCH(B897,Started!$A$2:$A$100,0)),"",OFFSET(StartedReference,MATCH(B897,Started!$A$2:$A$100,0),3))</f>
        <v/>
      </c>
      <c r="G897" s="68" t="str">
        <f t="shared" ca="1" si="91"/>
        <v/>
      </c>
      <c r="H897" s="69" t="str">
        <f ca="1">IF(ISNA(MATCH(B897,Started!$A$2:$A$1000,0)),"",OFFSET(StartedReference,MATCH(B897,Started!$A$2:$A$1000,0),5)/86400)</f>
        <v/>
      </c>
      <c r="I897" s="66" t="str">
        <f ca="1">IF(ISNA(MATCH(B897,Viewer!$A$2:$A$100,0)),"",OFFSET(ViewerReference,MATCH(B897,Viewer!$A$2:$A$100,0),3))</f>
        <v/>
      </c>
      <c r="J897" s="68" t="str">
        <f t="shared" ca="1" si="94"/>
        <v/>
      </c>
      <c r="K897" s="70" t="str">
        <f ca="1">IF(ISNA(MATCH(B897,Viewer!$A$2:$A$100,0)),"",OFFSET(ViewerReference,MATCH(B897,Viewer!$A$2:$A$100,0),5)/86400)</f>
        <v/>
      </c>
      <c r="L897" s="66" t="str">
        <f ca="1">IF(ISNA(MATCH(B897,Reader!$A$2:$A$100,0)),"",OFFSET(ReaderReference,MATCH(B897,Reader!$A$2:$A$100,0),3))</f>
        <v/>
      </c>
      <c r="M897" s="68" t="str">
        <f t="shared" ca="1" si="95"/>
        <v/>
      </c>
      <c r="N897" s="70" t="str">
        <f ca="1">IF(ISNA(MATCH(B897,Reader!$A$2:$A$100,0)),"",OFFSET(ReaderReference,MATCH(B897,Reader!$A$2:$A$100,0),5)/86400)</f>
        <v/>
      </c>
      <c r="O897" s="68" t="str">
        <f t="shared" ca="1" si="92"/>
        <v/>
      </c>
      <c r="P897" s="71" t="str">
        <f ca="1">IF(ISNA(MATCH(B897,PageBottom!$A$2:$A$1000,0)),"",OFFSET(PageBottomReference,MATCH(B897,PageBottom!$A$2:$A$1000,0),3))</f>
        <v/>
      </c>
      <c r="Q897" s="68" t="str">
        <f t="shared" ca="1" si="96"/>
        <v/>
      </c>
      <c r="R897" s="69" t="str">
        <f ca="1">IF(ISNA(MATCH(B897,PageBottom!$A$2:$A$1000,0)),"",OFFSET(PageBottomReference,MATCH(B897,PageBottom!$A$2:$A$1000,0),5)/86400)</f>
        <v/>
      </c>
      <c r="S897" s="72" t="str">
        <f t="shared" ca="1" si="97"/>
        <v/>
      </c>
      <c r="T897" s="73" t="str">
        <f ca="1">IF(ISNA(MATCH(B897,Pages!$A$2:$A$1000,0)),"",OFFSET(PageReference,MATCH(B897,Pages!$A$2:$A$1000,0),3))</f>
        <v/>
      </c>
      <c r="U897" s="66" t="str">
        <f ca="1">IF(ISNA(MATCH(B897,Pages!$A$2:$A$1000,0)),"",OFFSET(PageReference,MATCH(B897,Pages!$A$2:$A$1000,0),1))</f>
        <v/>
      </c>
      <c r="V897" s="66" t="str">
        <f ca="1">IF(ISNA(MATCH(B897,Pages!$A$2:$A$1000,0)),"",OFFSET(PageReference,MATCH(B897,Pages!$A$2:$A$1000,0),2))</f>
        <v/>
      </c>
      <c r="W897" s="68" t="str">
        <f t="shared" si="93"/>
        <v/>
      </c>
      <c r="X897" s="68" t="str">
        <f ca="1">IF(ISNA(MATCH(B897,Pages!$A$2:$A$1000,0)),"",OFFSET(PageReference,MATCH(B897,Pages!$A$2:$A$1000,0),5)/100)</f>
        <v/>
      </c>
      <c r="Y897" s="68" t="str">
        <f ca="1">IF(ISNA(MATCH(B897,Pages!$A$2:$A$1000,0)),"",OFFSET(PageReference,MATCH(B897,Pages!$A$2:$A$1000,0),6)/100)</f>
        <v/>
      </c>
      <c r="Z897" s="70" t="str">
        <f ca="1">IF(ISNA(MATCH(B897,Pages!$A$2:$A$1000,0)),"",OFFSET(PageReference,MATCH(B897,Pages!$A$2:$A$1000,0),4)/86400)</f>
        <v/>
      </c>
    </row>
    <row r="898" spans="2:26" s="74" customFormat="1" ht="12.75" x14ac:dyDescent="0.2">
      <c r="B898" s="67" t="str">
        <f>IF(ISBLANK(Allowed!A884),"",Allowed!A884)</f>
        <v/>
      </c>
      <c r="C898" s="66" t="str">
        <f>IF(ISBLANK(Allowed!C884),"",Allowed!C884)</f>
        <v/>
      </c>
      <c r="D898" s="66" t="str">
        <f>IF(ISBLANK(Allowed!D884),"",Allowed!D884)</f>
        <v/>
      </c>
      <c r="E898" s="66" t="str">
        <f>IF(ISBLANK(Allowed!F884),"",Allowed!F884)</f>
        <v/>
      </c>
      <c r="F898" s="67" t="str">
        <f ca="1">IF(ISNA(MATCH(B898,Started!$A$2:$A$100,0)),"",OFFSET(StartedReference,MATCH(B898,Started!$A$2:$A$100,0),3))</f>
        <v/>
      </c>
      <c r="G898" s="68" t="str">
        <f t="shared" ca="1" si="91"/>
        <v/>
      </c>
      <c r="H898" s="69" t="str">
        <f ca="1">IF(ISNA(MATCH(B898,Started!$A$2:$A$1000,0)),"",OFFSET(StartedReference,MATCH(B898,Started!$A$2:$A$1000,0),5)/86400)</f>
        <v/>
      </c>
      <c r="I898" s="66" t="str">
        <f ca="1">IF(ISNA(MATCH(B898,Viewer!$A$2:$A$100,0)),"",OFFSET(ViewerReference,MATCH(B898,Viewer!$A$2:$A$100,0),3))</f>
        <v/>
      </c>
      <c r="J898" s="68" t="str">
        <f t="shared" ca="1" si="94"/>
        <v/>
      </c>
      <c r="K898" s="70" t="str">
        <f ca="1">IF(ISNA(MATCH(B898,Viewer!$A$2:$A$100,0)),"",OFFSET(ViewerReference,MATCH(B898,Viewer!$A$2:$A$100,0),5)/86400)</f>
        <v/>
      </c>
      <c r="L898" s="66" t="str">
        <f ca="1">IF(ISNA(MATCH(B898,Reader!$A$2:$A$100,0)),"",OFFSET(ReaderReference,MATCH(B898,Reader!$A$2:$A$100,0),3))</f>
        <v/>
      </c>
      <c r="M898" s="68" t="str">
        <f t="shared" ca="1" si="95"/>
        <v/>
      </c>
      <c r="N898" s="70" t="str">
        <f ca="1">IF(ISNA(MATCH(B898,Reader!$A$2:$A$100,0)),"",OFFSET(ReaderReference,MATCH(B898,Reader!$A$2:$A$100,0),5)/86400)</f>
        <v/>
      </c>
      <c r="O898" s="68" t="str">
        <f t="shared" ca="1" si="92"/>
        <v/>
      </c>
      <c r="P898" s="71" t="str">
        <f ca="1">IF(ISNA(MATCH(B898,PageBottom!$A$2:$A$1000,0)),"",OFFSET(PageBottomReference,MATCH(B898,PageBottom!$A$2:$A$1000,0),3))</f>
        <v/>
      </c>
      <c r="Q898" s="68" t="str">
        <f t="shared" ca="1" si="96"/>
        <v/>
      </c>
      <c r="R898" s="69" t="str">
        <f ca="1">IF(ISNA(MATCH(B898,PageBottom!$A$2:$A$1000,0)),"",OFFSET(PageBottomReference,MATCH(B898,PageBottom!$A$2:$A$1000,0),5)/86400)</f>
        <v/>
      </c>
      <c r="S898" s="72" t="str">
        <f t="shared" ca="1" si="97"/>
        <v/>
      </c>
      <c r="T898" s="73" t="str">
        <f ca="1">IF(ISNA(MATCH(B898,Pages!$A$2:$A$1000,0)),"",OFFSET(PageReference,MATCH(B898,Pages!$A$2:$A$1000,0),3))</f>
        <v/>
      </c>
      <c r="U898" s="66" t="str">
        <f ca="1">IF(ISNA(MATCH(B898,Pages!$A$2:$A$1000,0)),"",OFFSET(PageReference,MATCH(B898,Pages!$A$2:$A$1000,0),1))</f>
        <v/>
      </c>
      <c r="V898" s="66" t="str">
        <f ca="1">IF(ISNA(MATCH(B898,Pages!$A$2:$A$1000,0)),"",OFFSET(PageReference,MATCH(B898,Pages!$A$2:$A$1000,0),2))</f>
        <v/>
      </c>
      <c r="W898" s="68" t="str">
        <f t="shared" si="93"/>
        <v/>
      </c>
      <c r="X898" s="68" t="str">
        <f ca="1">IF(ISNA(MATCH(B898,Pages!$A$2:$A$1000,0)),"",OFFSET(PageReference,MATCH(B898,Pages!$A$2:$A$1000,0),5)/100)</f>
        <v/>
      </c>
      <c r="Y898" s="68" t="str">
        <f ca="1">IF(ISNA(MATCH(B898,Pages!$A$2:$A$1000,0)),"",OFFSET(PageReference,MATCH(B898,Pages!$A$2:$A$1000,0),6)/100)</f>
        <v/>
      </c>
      <c r="Z898" s="70" t="str">
        <f ca="1">IF(ISNA(MATCH(B898,Pages!$A$2:$A$1000,0)),"",OFFSET(PageReference,MATCH(B898,Pages!$A$2:$A$1000,0),4)/86400)</f>
        <v/>
      </c>
    </row>
    <row r="899" spans="2:26" s="74" customFormat="1" ht="12.75" x14ac:dyDescent="0.2">
      <c r="B899" s="67" t="str">
        <f>IF(ISBLANK(Allowed!A885),"",Allowed!A885)</f>
        <v/>
      </c>
      <c r="C899" s="66" t="str">
        <f>IF(ISBLANK(Allowed!C885),"",Allowed!C885)</f>
        <v/>
      </c>
      <c r="D899" s="66" t="str">
        <f>IF(ISBLANK(Allowed!D885),"",Allowed!D885)</f>
        <v/>
      </c>
      <c r="E899" s="66" t="str">
        <f>IF(ISBLANK(Allowed!F885),"",Allowed!F885)</f>
        <v/>
      </c>
      <c r="F899" s="67" t="str">
        <f ca="1">IF(ISNA(MATCH(B899,Started!$A$2:$A$100,0)),"",OFFSET(StartedReference,MATCH(B899,Started!$A$2:$A$100,0),3))</f>
        <v/>
      </c>
      <c r="G899" s="68" t="str">
        <f t="shared" ca="1" si="91"/>
        <v/>
      </c>
      <c r="H899" s="69" t="str">
        <f ca="1">IF(ISNA(MATCH(B899,Started!$A$2:$A$1000,0)),"",OFFSET(StartedReference,MATCH(B899,Started!$A$2:$A$1000,0),5)/86400)</f>
        <v/>
      </c>
      <c r="I899" s="66" t="str">
        <f ca="1">IF(ISNA(MATCH(B899,Viewer!$A$2:$A$100,0)),"",OFFSET(ViewerReference,MATCH(B899,Viewer!$A$2:$A$100,0),3))</f>
        <v/>
      </c>
      <c r="J899" s="68" t="str">
        <f t="shared" ca="1" si="94"/>
        <v/>
      </c>
      <c r="K899" s="70" t="str">
        <f ca="1">IF(ISNA(MATCH(B899,Viewer!$A$2:$A$100,0)),"",OFFSET(ViewerReference,MATCH(B899,Viewer!$A$2:$A$100,0),5)/86400)</f>
        <v/>
      </c>
      <c r="L899" s="66" t="str">
        <f ca="1">IF(ISNA(MATCH(B899,Reader!$A$2:$A$100,0)),"",OFFSET(ReaderReference,MATCH(B899,Reader!$A$2:$A$100,0),3))</f>
        <v/>
      </c>
      <c r="M899" s="68" t="str">
        <f t="shared" ca="1" si="95"/>
        <v/>
      </c>
      <c r="N899" s="70" t="str">
        <f ca="1">IF(ISNA(MATCH(B899,Reader!$A$2:$A$100,0)),"",OFFSET(ReaderReference,MATCH(B899,Reader!$A$2:$A$100,0),5)/86400)</f>
        <v/>
      </c>
      <c r="O899" s="68" t="str">
        <f t="shared" ca="1" si="92"/>
        <v/>
      </c>
      <c r="P899" s="71" t="str">
        <f ca="1">IF(ISNA(MATCH(B899,PageBottom!$A$2:$A$1000,0)),"",OFFSET(PageBottomReference,MATCH(B899,PageBottom!$A$2:$A$1000,0),3))</f>
        <v/>
      </c>
      <c r="Q899" s="68" t="str">
        <f t="shared" ca="1" si="96"/>
        <v/>
      </c>
      <c r="R899" s="69" t="str">
        <f ca="1">IF(ISNA(MATCH(B899,PageBottom!$A$2:$A$1000,0)),"",OFFSET(PageBottomReference,MATCH(B899,PageBottom!$A$2:$A$1000,0),5)/86400)</f>
        <v/>
      </c>
      <c r="S899" s="72" t="str">
        <f t="shared" ca="1" si="97"/>
        <v/>
      </c>
      <c r="T899" s="73" t="str">
        <f ca="1">IF(ISNA(MATCH(B899,Pages!$A$2:$A$1000,0)),"",OFFSET(PageReference,MATCH(B899,Pages!$A$2:$A$1000,0),3))</f>
        <v/>
      </c>
      <c r="U899" s="66" t="str">
        <f ca="1">IF(ISNA(MATCH(B899,Pages!$A$2:$A$1000,0)),"",OFFSET(PageReference,MATCH(B899,Pages!$A$2:$A$1000,0),1))</f>
        <v/>
      </c>
      <c r="V899" s="66" t="str">
        <f ca="1">IF(ISNA(MATCH(B899,Pages!$A$2:$A$1000,0)),"",OFFSET(PageReference,MATCH(B899,Pages!$A$2:$A$1000,0),2))</f>
        <v/>
      </c>
      <c r="W899" s="68" t="str">
        <f t="shared" si="93"/>
        <v/>
      </c>
      <c r="X899" s="68" t="str">
        <f ca="1">IF(ISNA(MATCH(B899,Pages!$A$2:$A$1000,0)),"",OFFSET(PageReference,MATCH(B899,Pages!$A$2:$A$1000,0),5)/100)</f>
        <v/>
      </c>
      <c r="Y899" s="68" t="str">
        <f ca="1">IF(ISNA(MATCH(B899,Pages!$A$2:$A$1000,0)),"",OFFSET(PageReference,MATCH(B899,Pages!$A$2:$A$1000,0),6)/100)</f>
        <v/>
      </c>
      <c r="Z899" s="70" t="str">
        <f ca="1">IF(ISNA(MATCH(B899,Pages!$A$2:$A$1000,0)),"",OFFSET(PageReference,MATCH(B899,Pages!$A$2:$A$1000,0),4)/86400)</f>
        <v/>
      </c>
    </row>
    <row r="900" spans="2:26" s="74" customFormat="1" ht="12.75" x14ac:dyDescent="0.2">
      <c r="B900" s="67" t="str">
        <f>IF(ISBLANK(Allowed!A886),"",Allowed!A886)</f>
        <v/>
      </c>
      <c r="C900" s="66" t="str">
        <f>IF(ISBLANK(Allowed!C886),"",Allowed!C886)</f>
        <v/>
      </c>
      <c r="D900" s="66" t="str">
        <f>IF(ISBLANK(Allowed!D886),"",Allowed!D886)</f>
        <v/>
      </c>
      <c r="E900" s="66" t="str">
        <f>IF(ISBLANK(Allowed!F886),"",Allowed!F886)</f>
        <v/>
      </c>
      <c r="F900" s="67" t="str">
        <f ca="1">IF(ISNA(MATCH(B900,Started!$A$2:$A$100,0)),"",OFFSET(StartedReference,MATCH(B900,Started!$A$2:$A$100,0),3))</f>
        <v/>
      </c>
      <c r="G900" s="68" t="str">
        <f t="shared" ca="1" si="91"/>
        <v/>
      </c>
      <c r="H900" s="69" t="str">
        <f ca="1">IF(ISNA(MATCH(B900,Started!$A$2:$A$1000,0)),"",OFFSET(StartedReference,MATCH(B900,Started!$A$2:$A$1000,0),5)/86400)</f>
        <v/>
      </c>
      <c r="I900" s="66" t="str">
        <f ca="1">IF(ISNA(MATCH(B900,Viewer!$A$2:$A$100,0)),"",OFFSET(ViewerReference,MATCH(B900,Viewer!$A$2:$A$100,0),3))</f>
        <v/>
      </c>
      <c r="J900" s="68" t="str">
        <f t="shared" ca="1" si="94"/>
        <v/>
      </c>
      <c r="K900" s="70" t="str">
        <f ca="1">IF(ISNA(MATCH(B900,Viewer!$A$2:$A$100,0)),"",OFFSET(ViewerReference,MATCH(B900,Viewer!$A$2:$A$100,0),5)/86400)</f>
        <v/>
      </c>
      <c r="L900" s="66" t="str">
        <f ca="1">IF(ISNA(MATCH(B900,Reader!$A$2:$A$100,0)),"",OFFSET(ReaderReference,MATCH(B900,Reader!$A$2:$A$100,0),3))</f>
        <v/>
      </c>
      <c r="M900" s="68" t="str">
        <f t="shared" ca="1" si="95"/>
        <v/>
      </c>
      <c r="N900" s="70" t="str">
        <f ca="1">IF(ISNA(MATCH(B900,Reader!$A$2:$A$100,0)),"",OFFSET(ReaderReference,MATCH(B900,Reader!$A$2:$A$100,0),5)/86400)</f>
        <v/>
      </c>
      <c r="O900" s="68" t="str">
        <f t="shared" ca="1" si="92"/>
        <v/>
      </c>
      <c r="P900" s="71" t="str">
        <f ca="1">IF(ISNA(MATCH(B900,PageBottom!$A$2:$A$1000,0)),"",OFFSET(PageBottomReference,MATCH(B900,PageBottom!$A$2:$A$1000,0),3))</f>
        <v/>
      </c>
      <c r="Q900" s="68" t="str">
        <f t="shared" ca="1" si="96"/>
        <v/>
      </c>
      <c r="R900" s="69" t="str">
        <f ca="1">IF(ISNA(MATCH(B900,PageBottom!$A$2:$A$1000,0)),"",OFFSET(PageBottomReference,MATCH(B900,PageBottom!$A$2:$A$1000,0),5)/86400)</f>
        <v/>
      </c>
      <c r="S900" s="72" t="str">
        <f t="shared" ca="1" si="97"/>
        <v/>
      </c>
      <c r="T900" s="73" t="str">
        <f ca="1">IF(ISNA(MATCH(B900,Pages!$A$2:$A$1000,0)),"",OFFSET(PageReference,MATCH(B900,Pages!$A$2:$A$1000,0),3))</f>
        <v/>
      </c>
      <c r="U900" s="66" t="str">
        <f ca="1">IF(ISNA(MATCH(B900,Pages!$A$2:$A$1000,0)),"",OFFSET(PageReference,MATCH(B900,Pages!$A$2:$A$1000,0),1))</f>
        <v/>
      </c>
      <c r="V900" s="66" t="str">
        <f ca="1">IF(ISNA(MATCH(B900,Pages!$A$2:$A$1000,0)),"",OFFSET(PageReference,MATCH(B900,Pages!$A$2:$A$1000,0),2))</f>
        <v/>
      </c>
      <c r="W900" s="68" t="str">
        <f t="shared" si="93"/>
        <v/>
      </c>
      <c r="X900" s="68" t="str">
        <f ca="1">IF(ISNA(MATCH(B900,Pages!$A$2:$A$1000,0)),"",OFFSET(PageReference,MATCH(B900,Pages!$A$2:$A$1000,0),5)/100)</f>
        <v/>
      </c>
      <c r="Y900" s="68" t="str">
        <f ca="1">IF(ISNA(MATCH(B900,Pages!$A$2:$A$1000,0)),"",OFFSET(PageReference,MATCH(B900,Pages!$A$2:$A$1000,0),6)/100)</f>
        <v/>
      </c>
      <c r="Z900" s="70" t="str">
        <f ca="1">IF(ISNA(MATCH(B900,Pages!$A$2:$A$1000,0)),"",OFFSET(PageReference,MATCH(B900,Pages!$A$2:$A$1000,0),4)/86400)</f>
        <v/>
      </c>
    </row>
    <row r="901" spans="2:26" s="74" customFormat="1" ht="12.75" x14ac:dyDescent="0.2">
      <c r="B901" s="67" t="str">
        <f>IF(ISBLANK(Allowed!A887),"",Allowed!A887)</f>
        <v/>
      </c>
      <c r="C901" s="66" t="str">
        <f>IF(ISBLANK(Allowed!C887),"",Allowed!C887)</f>
        <v/>
      </c>
      <c r="D901" s="66" t="str">
        <f>IF(ISBLANK(Allowed!D887),"",Allowed!D887)</f>
        <v/>
      </c>
      <c r="E901" s="66" t="str">
        <f>IF(ISBLANK(Allowed!F887),"",Allowed!F887)</f>
        <v/>
      </c>
      <c r="F901" s="67" t="str">
        <f ca="1">IF(ISNA(MATCH(B901,Started!$A$2:$A$100,0)),"",OFFSET(StartedReference,MATCH(B901,Started!$A$2:$A$100,0),3))</f>
        <v/>
      </c>
      <c r="G901" s="68" t="str">
        <f t="shared" ca="1" si="91"/>
        <v/>
      </c>
      <c r="H901" s="69" t="str">
        <f ca="1">IF(ISNA(MATCH(B901,Started!$A$2:$A$1000,0)),"",OFFSET(StartedReference,MATCH(B901,Started!$A$2:$A$1000,0),5)/86400)</f>
        <v/>
      </c>
      <c r="I901" s="66" t="str">
        <f ca="1">IF(ISNA(MATCH(B901,Viewer!$A$2:$A$100,0)),"",OFFSET(ViewerReference,MATCH(B901,Viewer!$A$2:$A$100,0),3))</f>
        <v/>
      </c>
      <c r="J901" s="68" t="str">
        <f t="shared" ca="1" si="94"/>
        <v/>
      </c>
      <c r="K901" s="70" t="str">
        <f ca="1">IF(ISNA(MATCH(B901,Viewer!$A$2:$A$100,0)),"",OFFSET(ViewerReference,MATCH(B901,Viewer!$A$2:$A$100,0),5)/86400)</f>
        <v/>
      </c>
      <c r="L901" s="66" t="str">
        <f ca="1">IF(ISNA(MATCH(B901,Reader!$A$2:$A$100,0)),"",OFFSET(ReaderReference,MATCH(B901,Reader!$A$2:$A$100,0),3))</f>
        <v/>
      </c>
      <c r="M901" s="68" t="str">
        <f t="shared" ca="1" si="95"/>
        <v/>
      </c>
      <c r="N901" s="70" t="str">
        <f ca="1">IF(ISNA(MATCH(B901,Reader!$A$2:$A$100,0)),"",OFFSET(ReaderReference,MATCH(B901,Reader!$A$2:$A$100,0),5)/86400)</f>
        <v/>
      </c>
      <c r="O901" s="68" t="str">
        <f t="shared" ca="1" si="92"/>
        <v/>
      </c>
      <c r="P901" s="71" t="str">
        <f ca="1">IF(ISNA(MATCH(B901,PageBottom!$A$2:$A$1000,0)),"",OFFSET(PageBottomReference,MATCH(B901,PageBottom!$A$2:$A$1000,0),3))</f>
        <v/>
      </c>
      <c r="Q901" s="68" t="str">
        <f t="shared" ca="1" si="96"/>
        <v/>
      </c>
      <c r="R901" s="69" t="str">
        <f ca="1">IF(ISNA(MATCH(B901,PageBottom!$A$2:$A$1000,0)),"",OFFSET(PageBottomReference,MATCH(B901,PageBottom!$A$2:$A$1000,0),5)/86400)</f>
        <v/>
      </c>
      <c r="S901" s="72" t="str">
        <f t="shared" ca="1" si="97"/>
        <v/>
      </c>
      <c r="T901" s="73" t="str">
        <f ca="1">IF(ISNA(MATCH(B901,Pages!$A$2:$A$1000,0)),"",OFFSET(PageReference,MATCH(B901,Pages!$A$2:$A$1000,0),3))</f>
        <v/>
      </c>
      <c r="U901" s="66" t="str">
        <f ca="1">IF(ISNA(MATCH(B901,Pages!$A$2:$A$1000,0)),"",OFFSET(PageReference,MATCH(B901,Pages!$A$2:$A$1000,0),1))</f>
        <v/>
      </c>
      <c r="V901" s="66" t="str">
        <f ca="1">IF(ISNA(MATCH(B901,Pages!$A$2:$A$1000,0)),"",OFFSET(PageReference,MATCH(B901,Pages!$A$2:$A$1000,0),2))</f>
        <v/>
      </c>
      <c r="W901" s="68" t="str">
        <f t="shared" si="93"/>
        <v/>
      </c>
      <c r="X901" s="68" t="str">
        <f ca="1">IF(ISNA(MATCH(B901,Pages!$A$2:$A$1000,0)),"",OFFSET(PageReference,MATCH(B901,Pages!$A$2:$A$1000,0),5)/100)</f>
        <v/>
      </c>
      <c r="Y901" s="68" t="str">
        <f ca="1">IF(ISNA(MATCH(B901,Pages!$A$2:$A$1000,0)),"",OFFSET(PageReference,MATCH(B901,Pages!$A$2:$A$1000,0),6)/100)</f>
        <v/>
      </c>
      <c r="Z901" s="70" t="str">
        <f ca="1">IF(ISNA(MATCH(B901,Pages!$A$2:$A$1000,0)),"",OFFSET(PageReference,MATCH(B901,Pages!$A$2:$A$1000,0),4)/86400)</f>
        <v/>
      </c>
    </row>
    <row r="902" spans="2:26" s="74" customFormat="1" ht="12.75" x14ac:dyDescent="0.2">
      <c r="B902" s="67" t="str">
        <f>IF(ISBLANK(Allowed!A888),"",Allowed!A888)</f>
        <v/>
      </c>
      <c r="C902" s="66" t="str">
        <f>IF(ISBLANK(Allowed!C888),"",Allowed!C888)</f>
        <v/>
      </c>
      <c r="D902" s="66" t="str">
        <f>IF(ISBLANK(Allowed!D888),"",Allowed!D888)</f>
        <v/>
      </c>
      <c r="E902" s="66" t="str">
        <f>IF(ISBLANK(Allowed!F888),"",Allowed!F888)</f>
        <v/>
      </c>
      <c r="F902" s="67" t="str">
        <f ca="1">IF(ISNA(MATCH(B902,Started!$A$2:$A$100,0)),"",OFFSET(StartedReference,MATCH(B902,Started!$A$2:$A$100,0),3))</f>
        <v/>
      </c>
      <c r="G902" s="68" t="str">
        <f t="shared" ca="1" si="91"/>
        <v/>
      </c>
      <c r="H902" s="69" t="str">
        <f ca="1">IF(ISNA(MATCH(B902,Started!$A$2:$A$1000,0)),"",OFFSET(StartedReference,MATCH(B902,Started!$A$2:$A$1000,0),5)/86400)</f>
        <v/>
      </c>
      <c r="I902" s="66" t="str">
        <f ca="1">IF(ISNA(MATCH(B902,Viewer!$A$2:$A$100,0)),"",OFFSET(ViewerReference,MATCH(B902,Viewer!$A$2:$A$100,0),3))</f>
        <v/>
      </c>
      <c r="J902" s="68" t="str">
        <f t="shared" ca="1" si="94"/>
        <v/>
      </c>
      <c r="K902" s="70" t="str">
        <f ca="1">IF(ISNA(MATCH(B902,Viewer!$A$2:$A$100,0)),"",OFFSET(ViewerReference,MATCH(B902,Viewer!$A$2:$A$100,0),5)/86400)</f>
        <v/>
      </c>
      <c r="L902" s="66" t="str">
        <f ca="1">IF(ISNA(MATCH(B902,Reader!$A$2:$A$100,0)),"",OFFSET(ReaderReference,MATCH(B902,Reader!$A$2:$A$100,0),3))</f>
        <v/>
      </c>
      <c r="M902" s="68" t="str">
        <f t="shared" ca="1" si="95"/>
        <v/>
      </c>
      <c r="N902" s="70" t="str">
        <f ca="1">IF(ISNA(MATCH(B902,Reader!$A$2:$A$100,0)),"",OFFSET(ReaderReference,MATCH(B902,Reader!$A$2:$A$100,0),5)/86400)</f>
        <v/>
      </c>
      <c r="O902" s="68" t="str">
        <f t="shared" ca="1" si="92"/>
        <v/>
      </c>
      <c r="P902" s="71" t="str">
        <f ca="1">IF(ISNA(MATCH(B902,PageBottom!$A$2:$A$1000,0)),"",OFFSET(PageBottomReference,MATCH(B902,PageBottom!$A$2:$A$1000,0),3))</f>
        <v/>
      </c>
      <c r="Q902" s="68" t="str">
        <f t="shared" ca="1" si="96"/>
        <v/>
      </c>
      <c r="R902" s="69" t="str">
        <f ca="1">IF(ISNA(MATCH(B902,PageBottom!$A$2:$A$1000,0)),"",OFFSET(PageBottomReference,MATCH(B902,PageBottom!$A$2:$A$1000,0),5)/86400)</f>
        <v/>
      </c>
      <c r="S902" s="72" t="str">
        <f t="shared" ca="1" si="97"/>
        <v/>
      </c>
      <c r="T902" s="73" t="str">
        <f ca="1">IF(ISNA(MATCH(B902,Pages!$A$2:$A$1000,0)),"",OFFSET(PageReference,MATCH(B902,Pages!$A$2:$A$1000,0),3))</f>
        <v/>
      </c>
      <c r="U902" s="66" t="str">
        <f ca="1">IF(ISNA(MATCH(B902,Pages!$A$2:$A$1000,0)),"",OFFSET(PageReference,MATCH(B902,Pages!$A$2:$A$1000,0),1))</f>
        <v/>
      </c>
      <c r="V902" s="66" t="str">
        <f ca="1">IF(ISNA(MATCH(B902,Pages!$A$2:$A$1000,0)),"",OFFSET(PageReference,MATCH(B902,Pages!$A$2:$A$1000,0),2))</f>
        <v/>
      </c>
      <c r="W902" s="68" t="str">
        <f t="shared" si="93"/>
        <v/>
      </c>
      <c r="X902" s="68" t="str">
        <f ca="1">IF(ISNA(MATCH(B902,Pages!$A$2:$A$1000,0)),"",OFFSET(PageReference,MATCH(B902,Pages!$A$2:$A$1000,0),5)/100)</f>
        <v/>
      </c>
      <c r="Y902" s="68" t="str">
        <f ca="1">IF(ISNA(MATCH(B902,Pages!$A$2:$A$1000,0)),"",OFFSET(PageReference,MATCH(B902,Pages!$A$2:$A$1000,0),6)/100)</f>
        <v/>
      </c>
      <c r="Z902" s="70" t="str">
        <f ca="1">IF(ISNA(MATCH(B902,Pages!$A$2:$A$1000,0)),"",OFFSET(PageReference,MATCH(B902,Pages!$A$2:$A$1000,0),4)/86400)</f>
        <v/>
      </c>
    </row>
    <row r="903" spans="2:26" s="74" customFormat="1" ht="12.75" x14ac:dyDescent="0.2">
      <c r="B903" s="67" t="str">
        <f>IF(ISBLANK(Allowed!A889),"",Allowed!A889)</f>
        <v/>
      </c>
      <c r="C903" s="66" t="str">
        <f>IF(ISBLANK(Allowed!C889),"",Allowed!C889)</f>
        <v/>
      </c>
      <c r="D903" s="66" t="str">
        <f>IF(ISBLANK(Allowed!D889),"",Allowed!D889)</f>
        <v/>
      </c>
      <c r="E903" s="66" t="str">
        <f>IF(ISBLANK(Allowed!F889),"",Allowed!F889)</f>
        <v/>
      </c>
      <c r="F903" s="67" t="str">
        <f ca="1">IF(ISNA(MATCH(B903,Started!$A$2:$A$100,0)),"",OFFSET(StartedReference,MATCH(B903,Started!$A$2:$A$100,0),3))</f>
        <v/>
      </c>
      <c r="G903" s="68" t="str">
        <f t="shared" ca="1" si="91"/>
        <v/>
      </c>
      <c r="H903" s="69" t="str">
        <f ca="1">IF(ISNA(MATCH(B903,Started!$A$2:$A$1000,0)),"",OFFSET(StartedReference,MATCH(B903,Started!$A$2:$A$1000,0),5)/86400)</f>
        <v/>
      </c>
      <c r="I903" s="66" t="str">
        <f ca="1">IF(ISNA(MATCH(B903,Viewer!$A$2:$A$100,0)),"",OFFSET(ViewerReference,MATCH(B903,Viewer!$A$2:$A$100,0),3))</f>
        <v/>
      </c>
      <c r="J903" s="68" t="str">
        <f t="shared" ca="1" si="94"/>
        <v/>
      </c>
      <c r="K903" s="70" t="str">
        <f ca="1">IF(ISNA(MATCH(B903,Viewer!$A$2:$A$100,0)),"",OFFSET(ViewerReference,MATCH(B903,Viewer!$A$2:$A$100,0),5)/86400)</f>
        <v/>
      </c>
      <c r="L903" s="66" t="str">
        <f ca="1">IF(ISNA(MATCH(B903,Reader!$A$2:$A$100,0)),"",OFFSET(ReaderReference,MATCH(B903,Reader!$A$2:$A$100,0),3))</f>
        <v/>
      </c>
      <c r="M903" s="68" t="str">
        <f t="shared" ca="1" si="95"/>
        <v/>
      </c>
      <c r="N903" s="70" t="str">
        <f ca="1">IF(ISNA(MATCH(B903,Reader!$A$2:$A$100,0)),"",OFFSET(ReaderReference,MATCH(B903,Reader!$A$2:$A$100,0),5)/86400)</f>
        <v/>
      </c>
      <c r="O903" s="68" t="str">
        <f t="shared" ca="1" si="92"/>
        <v/>
      </c>
      <c r="P903" s="71" t="str">
        <f ca="1">IF(ISNA(MATCH(B903,PageBottom!$A$2:$A$1000,0)),"",OFFSET(PageBottomReference,MATCH(B903,PageBottom!$A$2:$A$1000,0),3))</f>
        <v/>
      </c>
      <c r="Q903" s="68" t="str">
        <f t="shared" ca="1" si="96"/>
        <v/>
      </c>
      <c r="R903" s="69" t="str">
        <f ca="1">IF(ISNA(MATCH(B903,PageBottom!$A$2:$A$1000,0)),"",OFFSET(PageBottomReference,MATCH(B903,PageBottom!$A$2:$A$1000,0),5)/86400)</f>
        <v/>
      </c>
      <c r="S903" s="72" t="str">
        <f t="shared" ca="1" si="97"/>
        <v/>
      </c>
      <c r="T903" s="73" t="str">
        <f ca="1">IF(ISNA(MATCH(B903,Pages!$A$2:$A$1000,0)),"",OFFSET(PageReference,MATCH(B903,Pages!$A$2:$A$1000,0),3))</f>
        <v/>
      </c>
      <c r="U903" s="66" t="str">
        <f ca="1">IF(ISNA(MATCH(B903,Pages!$A$2:$A$1000,0)),"",OFFSET(PageReference,MATCH(B903,Pages!$A$2:$A$1000,0),1))</f>
        <v/>
      </c>
      <c r="V903" s="66" t="str">
        <f ca="1">IF(ISNA(MATCH(B903,Pages!$A$2:$A$1000,0)),"",OFFSET(PageReference,MATCH(B903,Pages!$A$2:$A$1000,0),2))</f>
        <v/>
      </c>
      <c r="W903" s="68" t="str">
        <f t="shared" si="93"/>
        <v/>
      </c>
      <c r="X903" s="68" t="str">
        <f ca="1">IF(ISNA(MATCH(B903,Pages!$A$2:$A$1000,0)),"",OFFSET(PageReference,MATCH(B903,Pages!$A$2:$A$1000,0),5)/100)</f>
        <v/>
      </c>
      <c r="Y903" s="68" t="str">
        <f ca="1">IF(ISNA(MATCH(B903,Pages!$A$2:$A$1000,0)),"",OFFSET(PageReference,MATCH(B903,Pages!$A$2:$A$1000,0),6)/100)</f>
        <v/>
      </c>
      <c r="Z903" s="70" t="str">
        <f ca="1">IF(ISNA(MATCH(B903,Pages!$A$2:$A$1000,0)),"",OFFSET(PageReference,MATCH(B903,Pages!$A$2:$A$1000,0),4)/86400)</f>
        <v/>
      </c>
    </row>
    <row r="904" spans="2:26" s="74" customFormat="1" ht="12.75" x14ac:dyDescent="0.2">
      <c r="B904" s="67" t="str">
        <f>IF(ISBLANK(Allowed!A890),"",Allowed!A890)</f>
        <v/>
      </c>
      <c r="C904" s="66" t="str">
        <f>IF(ISBLANK(Allowed!C890),"",Allowed!C890)</f>
        <v/>
      </c>
      <c r="D904" s="66" t="str">
        <f>IF(ISBLANK(Allowed!D890),"",Allowed!D890)</f>
        <v/>
      </c>
      <c r="E904" s="66" t="str">
        <f>IF(ISBLANK(Allowed!F890),"",Allowed!F890)</f>
        <v/>
      </c>
      <c r="F904" s="67" t="str">
        <f ca="1">IF(ISNA(MATCH(B904,Started!$A$2:$A$100,0)),"",OFFSET(StartedReference,MATCH(B904,Started!$A$2:$A$100,0),3))</f>
        <v/>
      </c>
      <c r="G904" s="68" t="str">
        <f t="shared" ca="1" si="91"/>
        <v/>
      </c>
      <c r="H904" s="69" t="str">
        <f ca="1">IF(ISNA(MATCH(B904,Started!$A$2:$A$1000,0)),"",OFFSET(StartedReference,MATCH(B904,Started!$A$2:$A$1000,0),5)/86400)</f>
        <v/>
      </c>
      <c r="I904" s="66" t="str">
        <f ca="1">IF(ISNA(MATCH(B904,Viewer!$A$2:$A$100,0)),"",OFFSET(ViewerReference,MATCH(B904,Viewer!$A$2:$A$100,0),3))</f>
        <v/>
      </c>
      <c r="J904" s="68" t="str">
        <f t="shared" ca="1" si="94"/>
        <v/>
      </c>
      <c r="K904" s="70" t="str">
        <f ca="1">IF(ISNA(MATCH(B904,Viewer!$A$2:$A$100,0)),"",OFFSET(ViewerReference,MATCH(B904,Viewer!$A$2:$A$100,0),5)/86400)</f>
        <v/>
      </c>
      <c r="L904" s="66" t="str">
        <f ca="1">IF(ISNA(MATCH(B904,Reader!$A$2:$A$100,0)),"",OFFSET(ReaderReference,MATCH(B904,Reader!$A$2:$A$100,0),3))</f>
        <v/>
      </c>
      <c r="M904" s="68" t="str">
        <f t="shared" ca="1" si="95"/>
        <v/>
      </c>
      <c r="N904" s="70" t="str">
        <f ca="1">IF(ISNA(MATCH(B904,Reader!$A$2:$A$100,0)),"",OFFSET(ReaderReference,MATCH(B904,Reader!$A$2:$A$100,0),5)/86400)</f>
        <v/>
      </c>
      <c r="O904" s="68" t="str">
        <f t="shared" ca="1" si="92"/>
        <v/>
      </c>
      <c r="P904" s="71" t="str">
        <f ca="1">IF(ISNA(MATCH(B904,PageBottom!$A$2:$A$1000,0)),"",OFFSET(PageBottomReference,MATCH(B904,PageBottom!$A$2:$A$1000,0),3))</f>
        <v/>
      </c>
      <c r="Q904" s="68" t="str">
        <f t="shared" ca="1" si="96"/>
        <v/>
      </c>
      <c r="R904" s="69" t="str">
        <f ca="1">IF(ISNA(MATCH(B904,PageBottom!$A$2:$A$1000,0)),"",OFFSET(PageBottomReference,MATCH(B904,PageBottom!$A$2:$A$1000,0),5)/86400)</f>
        <v/>
      </c>
      <c r="S904" s="72" t="str">
        <f t="shared" ca="1" si="97"/>
        <v/>
      </c>
      <c r="T904" s="73" t="str">
        <f ca="1">IF(ISNA(MATCH(B904,Pages!$A$2:$A$1000,0)),"",OFFSET(PageReference,MATCH(B904,Pages!$A$2:$A$1000,0),3))</f>
        <v/>
      </c>
      <c r="U904" s="66" t="str">
        <f ca="1">IF(ISNA(MATCH(B904,Pages!$A$2:$A$1000,0)),"",OFFSET(PageReference,MATCH(B904,Pages!$A$2:$A$1000,0),1))</f>
        <v/>
      </c>
      <c r="V904" s="66" t="str">
        <f ca="1">IF(ISNA(MATCH(B904,Pages!$A$2:$A$1000,0)),"",OFFSET(PageReference,MATCH(B904,Pages!$A$2:$A$1000,0),2))</f>
        <v/>
      </c>
      <c r="W904" s="68" t="str">
        <f t="shared" si="93"/>
        <v/>
      </c>
      <c r="X904" s="68" t="str">
        <f ca="1">IF(ISNA(MATCH(B904,Pages!$A$2:$A$1000,0)),"",OFFSET(PageReference,MATCH(B904,Pages!$A$2:$A$1000,0),5)/100)</f>
        <v/>
      </c>
      <c r="Y904" s="68" t="str">
        <f ca="1">IF(ISNA(MATCH(B904,Pages!$A$2:$A$1000,0)),"",OFFSET(PageReference,MATCH(B904,Pages!$A$2:$A$1000,0),6)/100)</f>
        <v/>
      </c>
      <c r="Z904" s="70" t="str">
        <f ca="1">IF(ISNA(MATCH(B904,Pages!$A$2:$A$1000,0)),"",OFFSET(PageReference,MATCH(B904,Pages!$A$2:$A$1000,0),4)/86400)</f>
        <v/>
      </c>
    </row>
    <row r="905" spans="2:26" s="74" customFormat="1" ht="12.75" x14ac:dyDescent="0.2">
      <c r="B905" s="67" t="str">
        <f>IF(ISBLANK(Allowed!A891),"",Allowed!A891)</f>
        <v/>
      </c>
      <c r="C905" s="66" t="str">
        <f>IF(ISBLANK(Allowed!C891),"",Allowed!C891)</f>
        <v/>
      </c>
      <c r="D905" s="66" t="str">
        <f>IF(ISBLANK(Allowed!D891),"",Allowed!D891)</f>
        <v/>
      </c>
      <c r="E905" s="66" t="str">
        <f>IF(ISBLANK(Allowed!F891),"",Allowed!F891)</f>
        <v/>
      </c>
      <c r="F905" s="67" t="str">
        <f ca="1">IF(ISNA(MATCH(B905,Started!$A$2:$A$100,0)),"",OFFSET(StartedReference,MATCH(B905,Started!$A$2:$A$100,0),3))</f>
        <v/>
      </c>
      <c r="G905" s="68" t="str">
        <f t="shared" ca="1" si="91"/>
        <v/>
      </c>
      <c r="H905" s="69" t="str">
        <f ca="1">IF(ISNA(MATCH(B905,Started!$A$2:$A$1000,0)),"",OFFSET(StartedReference,MATCH(B905,Started!$A$2:$A$1000,0),5)/86400)</f>
        <v/>
      </c>
      <c r="I905" s="66" t="str">
        <f ca="1">IF(ISNA(MATCH(B905,Viewer!$A$2:$A$100,0)),"",OFFSET(ViewerReference,MATCH(B905,Viewer!$A$2:$A$100,0),3))</f>
        <v/>
      </c>
      <c r="J905" s="68" t="str">
        <f t="shared" ca="1" si="94"/>
        <v/>
      </c>
      <c r="K905" s="70" t="str">
        <f ca="1">IF(ISNA(MATCH(B905,Viewer!$A$2:$A$100,0)),"",OFFSET(ViewerReference,MATCH(B905,Viewer!$A$2:$A$100,0),5)/86400)</f>
        <v/>
      </c>
      <c r="L905" s="66" t="str">
        <f ca="1">IF(ISNA(MATCH(B905,Reader!$A$2:$A$100,0)),"",OFFSET(ReaderReference,MATCH(B905,Reader!$A$2:$A$100,0),3))</f>
        <v/>
      </c>
      <c r="M905" s="68" t="str">
        <f t="shared" ca="1" si="95"/>
        <v/>
      </c>
      <c r="N905" s="70" t="str">
        <f ca="1">IF(ISNA(MATCH(B905,Reader!$A$2:$A$100,0)),"",OFFSET(ReaderReference,MATCH(B905,Reader!$A$2:$A$100,0),5)/86400)</f>
        <v/>
      </c>
      <c r="O905" s="68" t="str">
        <f t="shared" ca="1" si="92"/>
        <v/>
      </c>
      <c r="P905" s="71" t="str">
        <f ca="1">IF(ISNA(MATCH(B905,PageBottom!$A$2:$A$1000,0)),"",OFFSET(PageBottomReference,MATCH(B905,PageBottom!$A$2:$A$1000,0),3))</f>
        <v/>
      </c>
      <c r="Q905" s="68" t="str">
        <f t="shared" ca="1" si="96"/>
        <v/>
      </c>
      <c r="R905" s="69" t="str">
        <f ca="1">IF(ISNA(MATCH(B905,PageBottom!$A$2:$A$1000,0)),"",OFFSET(PageBottomReference,MATCH(B905,PageBottom!$A$2:$A$1000,0),5)/86400)</f>
        <v/>
      </c>
      <c r="S905" s="72" t="str">
        <f t="shared" ca="1" si="97"/>
        <v/>
      </c>
      <c r="T905" s="73" t="str">
        <f ca="1">IF(ISNA(MATCH(B905,Pages!$A$2:$A$1000,0)),"",OFFSET(PageReference,MATCH(B905,Pages!$A$2:$A$1000,0),3))</f>
        <v/>
      </c>
      <c r="U905" s="66" t="str">
        <f ca="1">IF(ISNA(MATCH(B905,Pages!$A$2:$A$1000,0)),"",OFFSET(PageReference,MATCH(B905,Pages!$A$2:$A$1000,0),1))</f>
        <v/>
      </c>
      <c r="V905" s="66" t="str">
        <f ca="1">IF(ISNA(MATCH(B905,Pages!$A$2:$A$1000,0)),"",OFFSET(PageReference,MATCH(B905,Pages!$A$2:$A$1000,0),2))</f>
        <v/>
      </c>
      <c r="W905" s="68" t="str">
        <f t="shared" si="93"/>
        <v/>
      </c>
      <c r="X905" s="68" t="str">
        <f ca="1">IF(ISNA(MATCH(B905,Pages!$A$2:$A$1000,0)),"",OFFSET(PageReference,MATCH(B905,Pages!$A$2:$A$1000,0),5)/100)</f>
        <v/>
      </c>
      <c r="Y905" s="68" t="str">
        <f ca="1">IF(ISNA(MATCH(B905,Pages!$A$2:$A$1000,0)),"",OFFSET(PageReference,MATCH(B905,Pages!$A$2:$A$1000,0),6)/100)</f>
        <v/>
      </c>
      <c r="Z905" s="70" t="str">
        <f ca="1">IF(ISNA(MATCH(B905,Pages!$A$2:$A$1000,0)),"",OFFSET(PageReference,MATCH(B905,Pages!$A$2:$A$1000,0),4)/86400)</f>
        <v/>
      </c>
    </row>
    <row r="906" spans="2:26" s="74" customFormat="1" ht="12.75" x14ac:dyDescent="0.2">
      <c r="B906" s="67" t="str">
        <f>IF(ISBLANK(Allowed!A892),"",Allowed!A892)</f>
        <v/>
      </c>
      <c r="C906" s="66" t="str">
        <f>IF(ISBLANK(Allowed!C892),"",Allowed!C892)</f>
        <v/>
      </c>
      <c r="D906" s="66" t="str">
        <f>IF(ISBLANK(Allowed!D892),"",Allowed!D892)</f>
        <v/>
      </c>
      <c r="E906" s="66" t="str">
        <f>IF(ISBLANK(Allowed!F892),"",Allowed!F892)</f>
        <v/>
      </c>
      <c r="F906" s="67" t="str">
        <f ca="1">IF(ISNA(MATCH(B906,Started!$A$2:$A$100,0)),"",OFFSET(StartedReference,MATCH(B906,Started!$A$2:$A$100,0),3))</f>
        <v/>
      </c>
      <c r="G906" s="68" t="str">
        <f t="shared" ca="1" si="91"/>
        <v/>
      </c>
      <c r="H906" s="69" t="str">
        <f ca="1">IF(ISNA(MATCH(B906,Started!$A$2:$A$1000,0)),"",OFFSET(StartedReference,MATCH(B906,Started!$A$2:$A$1000,0),5)/86400)</f>
        <v/>
      </c>
      <c r="I906" s="66" t="str">
        <f ca="1">IF(ISNA(MATCH(B906,Viewer!$A$2:$A$100,0)),"",OFFSET(ViewerReference,MATCH(B906,Viewer!$A$2:$A$100,0),3))</f>
        <v/>
      </c>
      <c r="J906" s="68" t="str">
        <f t="shared" ca="1" si="94"/>
        <v/>
      </c>
      <c r="K906" s="70" t="str">
        <f ca="1">IF(ISNA(MATCH(B906,Viewer!$A$2:$A$100,0)),"",OFFSET(ViewerReference,MATCH(B906,Viewer!$A$2:$A$100,0),5)/86400)</f>
        <v/>
      </c>
      <c r="L906" s="66" t="str">
        <f ca="1">IF(ISNA(MATCH(B906,Reader!$A$2:$A$100,0)),"",OFFSET(ReaderReference,MATCH(B906,Reader!$A$2:$A$100,0),3))</f>
        <v/>
      </c>
      <c r="M906" s="68" t="str">
        <f t="shared" ca="1" si="95"/>
        <v/>
      </c>
      <c r="N906" s="70" t="str">
        <f ca="1">IF(ISNA(MATCH(B906,Reader!$A$2:$A$100,0)),"",OFFSET(ReaderReference,MATCH(B906,Reader!$A$2:$A$100,0),5)/86400)</f>
        <v/>
      </c>
      <c r="O906" s="68" t="str">
        <f t="shared" ca="1" si="92"/>
        <v/>
      </c>
      <c r="P906" s="71" t="str">
        <f ca="1">IF(ISNA(MATCH(B906,PageBottom!$A$2:$A$1000,0)),"",OFFSET(PageBottomReference,MATCH(B906,PageBottom!$A$2:$A$1000,0),3))</f>
        <v/>
      </c>
      <c r="Q906" s="68" t="str">
        <f t="shared" ca="1" si="96"/>
        <v/>
      </c>
      <c r="R906" s="69" t="str">
        <f ca="1">IF(ISNA(MATCH(B906,PageBottom!$A$2:$A$1000,0)),"",OFFSET(PageBottomReference,MATCH(B906,PageBottom!$A$2:$A$1000,0),5)/86400)</f>
        <v/>
      </c>
      <c r="S906" s="72" t="str">
        <f t="shared" ca="1" si="97"/>
        <v/>
      </c>
      <c r="T906" s="73" t="str">
        <f ca="1">IF(ISNA(MATCH(B906,Pages!$A$2:$A$1000,0)),"",OFFSET(PageReference,MATCH(B906,Pages!$A$2:$A$1000,0),3))</f>
        <v/>
      </c>
      <c r="U906" s="66" t="str">
        <f ca="1">IF(ISNA(MATCH(B906,Pages!$A$2:$A$1000,0)),"",OFFSET(PageReference,MATCH(B906,Pages!$A$2:$A$1000,0),1))</f>
        <v/>
      </c>
      <c r="V906" s="66" t="str">
        <f ca="1">IF(ISNA(MATCH(B906,Pages!$A$2:$A$1000,0)),"",OFFSET(PageReference,MATCH(B906,Pages!$A$2:$A$1000,0),2))</f>
        <v/>
      </c>
      <c r="W906" s="68" t="str">
        <f t="shared" si="93"/>
        <v/>
      </c>
      <c r="X906" s="68" t="str">
        <f ca="1">IF(ISNA(MATCH(B906,Pages!$A$2:$A$1000,0)),"",OFFSET(PageReference,MATCH(B906,Pages!$A$2:$A$1000,0),5)/100)</f>
        <v/>
      </c>
      <c r="Y906" s="68" t="str">
        <f ca="1">IF(ISNA(MATCH(B906,Pages!$A$2:$A$1000,0)),"",OFFSET(PageReference,MATCH(B906,Pages!$A$2:$A$1000,0),6)/100)</f>
        <v/>
      </c>
      <c r="Z906" s="70" t="str">
        <f ca="1">IF(ISNA(MATCH(B906,Pages!$A$2:$A$1000,0)),"",OFFSET(PageReference,MATCH(B906,Pages!$A$2:$A$1000,0),4)/86400)</f>
        <v/>
      </c>
    </row>
    <row r="907" spans="2:26" s="74" customFormat="1" ht="12.75" x14ac:dyDescent="0.2">
      <c r="B907" s="67" t="str">
        <f>IF(ISBLANK(Allowed!A893),"",Allowed!A893)</f>
        <v/>
      </c>
      <c r="C907" s="66" t="str">
        <f>IF(ISBLANK(Allowed!C893),"",Allowed!C893)</f>
        <v/>
      </c>
      <c r="D907" s="66" t="str">
        <f>IF(ISBLANK(Allowed!D893),"",Allowed!D893)</f>
        <v/>
      </c>
      <c r="E907" s="66" t="str">
        <f>IF(ISBLANK(Allowed!F893),"",Allowed!F893)</f>
        <v/>
      </c>
      <c r="F907" s="67" t="str">
        <f ca="1">IF(ISNA(MATCH(B907,Started!$A$2:$A$100,0)),"",OFFSET(StartedReference,MATCH(B907,Started!$A$2:$A$100,0),3))</f>
        <v/>
      </c>
      <c r="G907" s="68" t="str">
        <f t="shared" ca="1" si="91"/>
        <v/>
      </c>
      <c r="H907" s="69" t="str">
        <f ca="1">IF(ISNA(MATCH(B907,Started!$A$2:$A$1000,0)),"",OFFSET(StartedReference,MATCH(B907,Started!$A$2:$A$1000,0),5)/86400)</f>
        <v/>
      </c>
      <c r="I907" s="66" t="str">
        <f ca="1">IF(ISNA(MATCH(B907,Viewer!$A$2:$A$100,0)),"",OFFSET(ViewerReference,MATCH(B907,Viewer!$A$2:$A$100,0),3))</f>
        <v/>
      </c>
      <c r="J907" s="68" t="str">
        <f t="shared" ca="1" si="94"/>
        <v/>
      </c>
      <c r="K907" s="70" t="str">
        <f ca="1">IF(ISNA(MATCH(B907,Viewer!$A$2:$A$100,0)),"",OFFSET(ViewerReference,MATCH(B907,Viewer!$A$2:$A$100,0),5)/86400)</f>
        <v/>
      </c>
      <c r="L907" s="66" t="str">
        <f ca="1">IF(ISNA(MATCH(B907,Reader!$A$2:$A$100,0)),"",OFFSET(ReaderReference,MATCH(B907,Reader!$A$2:$A$100,0),3))</f>
        <v/>
      </c>
      <c r="M907" s="68" t="str">
        <f t="shared" ca="1" si="95"/>
        <v/>
      </c>
      <c r="N907" s="70" t="str">
        <f ca="1">IF(ISNA(MATCH(B907,Reader!$A$2:$A$100,0)),"",OFFSET(ReaderReference,MATCH(B907,Reader!$A$2:$A$100,0),5)/86400)</f>
        <v/>
      </c>
      <c r="O907" s="68" t="str">
        <f t="shared" ca="1" si="92"/>
        <v/>
      </c>
      <c r="P907" s="71" t="str">
        <f ca="1">IF(ISNA(MATCH(B907,PageBottom!$A$2:$A$1000,0)),"",OFFSET(PageBottomReference,MATCH(B907,PageBottom!$A$2:$A$1000,0),3))</f>
        <v/>
      </c>
      <c r="Q907" s="68" t="str">
        <f t="shared" ca="1" si="96"/>
        <v/>
      </c>
      <c r="R907" s="69" t="str">
        <f ca="1">IF(ISNA(MATCH(B907,PageBottom!$A$2:$A$1000,0)),"",OFFSET(PageBottomReference,MATCH(B907,PageBottom!$A$2:$A$1000,0),5)/86400)</f>
        <v/>
      </c>
      <c r="S907" s="72" t="str">
        <f t="shared" ca="1" si="97"/>
        <v/>
      </c>
      <c r="T907" s="73" t="str">
        <f ca="1">IF(ISNA(MATCH(B907,Pages!$A$2:$A$1000,0)),"",OFFSET(PageReference,MATCH(B907,Pages!$A$2:$A$1000,0),3))</f>
        <v/>
      </c>
      <c r="U907" s="66" t="str">
        <f ca="1">IF(ISNA(MATCH(B907,Pages!$A$2:$A$1000,0)),"",OFFSET(PageReference,MATCH(B907,Pages!$A$2:$A$1000,0),1))</f>
        <v/>
      </c>
      <c r="V907" s="66" t="str">
        <f ca="1">IF(ISNA(MATCH(B907,Pages!$A$2:$A$1000,0)),"",OFFSET(PageReference,MATCH(B907,Pages!$A$2:$A$1000,0),2))</f>
        <v/>
      </c>
      <c r="W907" s="68" t="str">
        <f t="shared" si="93"/>
        <v/>
      </c>
      <c r="X907" s="68" t="str">
        <f ca="1">IF(ISNA(MATCH(B907,Pages!$A$2:$A$1000,0)),"",OFFSET(PageReference,MATCH(B907,Pages!$A$2:$A$1000,0),5)/100)</f>
        <v/>
      </c>
      <c r="Y907" s="68" t="str">
        <f ca="1">IF(ISNA(MATCH(B907,Pages!$A$2:$A$1000,0)),"",OFFSET(PageReference,MATCH(B907,Pages!$A$2:$A$1000,0),6)/100)</f>
        <v/>
      </c>
      <c r="Z907" s="70" t="str">
        <f ca="1">IF(ISNA(MATCH(B907,Pages!$A$2:$A$1000,0)),"",OFFSET(PageReference,MATCH(B907,Pages!$A$2:$A$1000,0),4)/86400)</f>
        <v/>
      </c>
    </row>
    <row r="908" spans="2:26" s="74" customFormat="1" ht="12.75" x14ac:dyDescent="0.2">
      <c r="B908" s="67" t="str">
        <f>IF(ISBLANK(Allowed!A894),"",Allowed!A894)</f>
        <v/>
      </c>
      <c r="C908" s="66" t="str">
        <f>IF(ISBLANK(Allowed!C894),"",Allowed!C894)</f>
        <v/>
      </c>
      <c r="D908" s="66" t="str">
        <f>IF(ISBLANK(Allowed!D894),"",Allowed!D894)</f>
        <v/>
      </c>
      <c r="E908" s="66" t="str">
        <f>IF(ISBLANK(Allowed!F894),"",Allowed!F894)</f>
        <v/>
      </c>
      <c r="F908" s="67" t="str">
        <f ca="1">IF(ISNA(MATCH(B908,Started!$A$2:$A$100,0)),"",OFFSET(StartedReference,MATCH(B908,Started!$A$2:$A$100,0),3))</f>
        <v/>
      </c>
      <c r="G908" s="68" t="str">
        <f t="shared" ca="1" si="91"/>
        <v/>
      </c>
      <c r="H908" s="69" t="str">
        <f ca="1">IF(ISNA(MATCH(B908,Started!$A$2:$A$1000,0)),"",OFFSET(StartedReference,MATCH(B908,Started!$A$2:$A$1000,0),5)/86400)</f>
        <v/>
      </c>
      <c r="I908" s="66" t="str">
        <f ca="1">IF(ISNA(MATCH(B908,Viewer!$A$2:$A$100,0)),"",OFFSET(ViewerReference,MATCH(B908,Viewer!$A$2:$A$100,0),3))</f>
        <v/>
      </c>
      <c r="J908" s="68" t="str">
        <f t="shared" ca="1" si="94"/>
        <v/>
      </c>
      <c r="K908" s="70" t="str">
        <f ca="1">IF(ISNA(MATCH(B908,Viewer!$A$2:$A$100,0)),"",OFFSET(ViewerReference,MATCH(B908,Viewer!$A$2:$A$100,0),5)/86400)</f>
        <v/>
      </c>
      <c r="L908" s="66" t="str">
        <f ca="1">IF(ISNA(MATCH(B908,Reader!$A$2:$A$100,0)),"",OFFSET(ReaderReference,MATCH(B908,Reader!$A$2:$A$100,0),3))</f>
        <v/>
      </c>
      <c r="M908" s="68" t="str">
        <f t="shared" ca="1" si="95"/>
        <v/>
      </c>
      <c r="N908" s="70" t="str">
        <f ca="1">IF(ISNA(MATCH(B908,Reader!$A$2:$A$100,0)),"",OFFSET(ReaderReference,MATCH(B908,Reader!$A$2:$A$100,0),5)/86400)</f>
        <v/>
      </c>
      <c r="O908" s="68" t="str">
        <f t="shared" ca="1" si="92"/>
        <v/>
      </c>
      <c r="P908" s="71" t="str">
        <f ca="1">IF(ISNA(MATCH(B908,PageBottom!$A$2:$A$1000,0)),"",OFFSET(PageBottomReference,MATCH(B908,PageBottom!$A$2:$A$1000,0),3))</f>
        <v/>
      </c>
      <c r="Q908" s="68" t="str">
        <f t="shared" ca="1" si="96"/>
        <v/>
      </c>
      <c r="R908" s="69" t="str">
        <f ca="1">IF(ISNA(MATCH(B908,PageBottom!$A$2:$A$1000,0)),"",OFFSET(PageBottomReference,MATCH(B908,PageBottom!$A$2:$A$1000,0),5)/86400)</f>
        <v/>
      </c>
      <c r="S908" s="72" t="str">
        <f t="shared" ca="1" si="97"/>
        <v/>
      </c>
      <c r="T908" s="73" t="str">
        <f ca="1">IF(ISNA(MATCH(B908,Pages!$A$2:$A$1000,0)),"",OFFSET(PageReference,MATCH(B908,Pages!$A$2:$A$1000,0),3))</f>
        <v/>
      </c>
      <c r="U908" s="66" t="str">
        <f ca="1">IF(ISNA(MATCH(B908,Pages!$A$2:$A$1000,0)),"",OFFSET(PageReference,MATCH(B908,Pages!$A$2:$A$1000,0),1))</f>
        <v/>
      </c>
      <c r="V908" s="66" t="str">
        <f ca="1">IF(ISNA(MATCH(B908,Pages!$A$2:$A$1000,0)),"",OFFSET(PageReference,MATCH(B908,Pages!$A$2:$A$1000,0),2))</f>
        <v/>
      </c>
      <c r="W908" s="68" t="str">
        <f t="shared" si="93"/>
        <v/>
      </c>
      <c r="X908" s="68" t="str">
        <f ca="1">IF(ISNA(MATCH(B908,Pages!$A$2:$A$1000,0)),"",OFFSET(PageReference,MATCH(B908,Pages!$A$2:$A$1000,0),5)/100)</f>
        <v/>
      </c>
      <c r="Y908" s="68" t="str">
        <f ca="1">IF(ISNA(MATCH(B908,Pages!$A$2:$A$1000,0)),"",OFFSET(PageReference,MATCH(B908,Pages!$A$2:$A$1000,0),6)/100)</f>
        <v/>
      </c>
      <c r="Z908" s="70" t="str">
        <f ca="1">IF(ISNA(MATCH(B908,Pages!$A$2:$A$1000,0)),"",OFFSET(PageReference,MATCH(B908,Pages!$A$2:$A$1000,0),4)/86400)</f>
        <v/>
      </c>
    </row>
    <row r="909" spans="2:26" s="74" customFormat="1" ht="12.75" x14ac:dyDescent="0.2">
      <c r="B909" s="67" t="str">
        <f>IF(ISBLANK(Allowed!A895),"",Allowed!A895)</f>
        <v/>
      </c>
      <c r="C909" s="66" t="str">
        <f>IF(ISBLANK(Allowed!C895),"",Allowed!C895)</f>
        <v/>
      </c>
      <c r="D909" s="66" t="str">
        <f>IF(ISBLANK(Allowed!D895),"",Allowed!D895)</f>
        <v/>
      </c>
      <c r="E909" s="66" t="str">
        <f>IF(ISBLANK(Allowed!F895),"",Allowed!F895)</f>
        <v/>
      </c>
      <c r="F909" s="67" t="str">
        <f ca="1">IF(ISNA(MATCH(B909,Started!$A$2:$A$100,0)),"",OFFSET(StartedReference,MATCH(B909,Started!$A$2:$A$100,0),3))</f>
        <v/>
      </c>
      <c r="G909" s="68" t="str">
        <f t="shared" ca="1" si="91"/>
        <v/>
      </c>
      <c r="H909" s="69" t="str">
        <f ca="1">IF(ISNA(MATCH(B909,Started!$A$2:$A$1000,0)),"",OFFSET(StartedReference,MATCH(B909,Started!$A$2:$A$1000,0),5)/86400)</f>
        <v/>
      </c>
      <c r="I909" s="66" t="str">
        <f ca="1">IF(ISNA(MATCH(B909,Viewer!$A$2:$A$100,0)),"",OFFSET(ViewerReference,MATCH(B909,Viewer!$A$2:$A$100,0),3))</f>
        <v/>
      </c>
      <c r="J909" s="68" t="str">
        <f t="shared" ca="1" si="94"/>
        <v/>
      </c>
      <c r="K909" s="70" t="str">
        <f ca="1">IF(ISNA(MATCH(B909,Viewer!$A$2:$A$100,0)),"",OFFSET(ViewerReference,MATCH(B909,Viewer!$A$2:$A$100,0),5)/86400)</f>
        <v/>
      </c>
      <c r="L909" s="66" t="str">
        <f ca="1">IF(ISNA(MATCH(B909,Reader!$A$2:$A$100,0)),"",OFFSET(ReaderReference,MATCH(B909,Reader!$A$2:$A$100,0),3))</f>
        <v/>
      </c>
      <c r="M909" s="68" t="str">
        <f t="shared" ca="1" si="95"/>
        <v/>
      </c>
      <c r="N909" s="70" t="str">
        <f ca="1">IF(ISNA(MATCH(B909,Reader!$A$2:$A$100,0)),"",OFFSET(ReaderReference,MATCH(B909,Reader!$A$2:$A$100,0),5)/86400)</f>
        <v/>
      </c>
      <c r="O909" s="68" t="str">
        <f t="shared" ca="1" si="92"/>
        <v/>
      </c>
      <c r="P909" s="71" t="str">
        <f ca="1">IF(ISNA(MATCH(B909,PageBottom!$A$2:$A$1000,0)),"",OFFSET(PageBottomReference,MATCH(B909,PageBottom!$A$2:$A$1000,0),3))</f>
        <v/>
      </c>
      <c r="Q909" s="68" t="str">
        <f t="shared" ca="1" si="96"/>
        <v/>
      </c>
      <c r="R909" s="69" t="str">
        <f ca="1">IF(ISNA(MATCH(B909,PageBottom!$A$2:$A$1000,0)),"",OFFSET(PageBottomReference,MATCH(B909,PageBottom!$A$2:$A$1000,0),5)/86400)</f>
        <v/>
      </c>
      <c r="S909" s="72" t="str">
        <f t="shared" ca="1" si="97"/>
        <v/>
      </c>
      <c r="T909" s="73" t="str">
        <f ca="1">IF(ISNA(MATCH(B909,Pages!$A$2:$A$1000,0)),"",OFFSET(PageReference,MATCH(B909,Pages!$A$2:$A$1000,0),3))</f>
        <v/>
      </c>
      <c r="U909" s="66" t="str">
        <f ca="1">IF(ISNA(MATCH(B909,Pages!$A$2:$A$1000,0)),"",OFFSET(PageReference,MATCH(B909,Pages!$A$2:$A$1000,0),1))</f>
        <v/>
      </c>
      <c r="V909" s="66" t="str">
        <f ca="1">IF(ISNA(MATCH(B909,Pages!$A$2:$A$1000,0)),"",OFFSET(PageReference,MATCH(B909,Pages!$A$2:$A$1000,0),2))</f>
        <v/>
      </c>
      <c r="W909" s="68" t="str">
        <f t="shared" si="93"/>
        <v/>
      </c>
      <c r="X909" s="68" t="str">
        <f ca="1">IF(ISNA(MATCH(B909,Pages!$A$2:$A$1000,0)),"",OFFSET(PageReference,MATCH(B909,Pages!$A$2:$A$1000,0),5)/100)</f>
        <v/>
      </c>
      <c r="Y909" s="68" t="str">
        <f ca="1">IF(ISNA(MATCH(B909,Pages!$A$2:$A$1000,0)),"",OFFSET(PageReference,MATCH(B909,Pages!$A$2:$A$1000,0),6)/100)</f>
        <v/>
      </c>
      <c r="Z909" s="70" t="str">
        <f ca="1">IF(ISNA(MATCH(B909,Pages!$A$2:$A$1000,0)),"",OFFSET(PageReference,MATCH(B909,Pages!$A$2:$A$1000,0),4)/86400)</f>
        <v/>
      </c>
    </row>
    <row r="910" spans="2:26" s="74" customFormat="1" ht="12.75" x14ac:dyDescent="0.2">
      <c r="B910" s="67" t="str">
        <f>IF(ISBLANK(Allowed!A896),"",Allowed!A896)</f>
        <v/>
      </c>
      <c r="C910" s="66" t="str">
        <f>IF(ISBLANK(Allowed!C896),"",Allowed!C896)</f>
        <v/>
      </c>
      <c r="D910" s="66" t="str">
        <f>IF(ISBLANK(Allowed!D896),"",Allowed!D896)</f>
        <v/>
      </c>
      <c r="E910" s="66" t="str">
        <f>IF(ISBLANK(Allowed!F896),"",Allowed!F896)</f>
        <v/>
      </c>
      <c r="F910" s="67" t="str">
        <f ca="1">IF(ISNA(MATCH(B910,Started!$A$2:$A$100,0)),"",OFFSET(StartedReference,MATCH(B910,Started!$A$2:$A$100,0),3))</f>
        <v/>
      </c>
      <c r="G910" s="68" t="str">
        <f t="shared" ca="1" si="91"/>
        <v/>
      </c>
      <c r="H910" s="69" t="str">
        <f ca="1">IF(ISNA(MATCH(B910,Started!$A$2:$A$1000,0)),"",OFFSET(StartedReference,MATCH(B910,Started!$A$2:$A$1000,0),5)/86400)</f>
        <v/>
      </c>
      <c r="I910" s="66" t="str">
        <f ca="1">IF(ISNA(MATCH(B910,Viewer!$A$2:$A$100,0)),"",OFFSET(ViewerReference,MATCH(B910,Viewer!$A$2:$A$100,0),3))</f>
        <v/>
      </c>
      <c r="J910" s="68" t="str">
        <f t="shared" ca="1" si="94"/>
        <v/>
      </c>
      <c r="K910" s="70" t="str">
        <f ca="1">IF(ISNA(MATCH(B910,Viewer!$A$2:$A$100,0)),"",OFFSET(ViewerReference,MATCH(B910,Viewer!$A$2:$A$100,0),5)/86400)</f>
        <v/>
      </c>
      <c r="L910" s="66" t="str">
        <f ca="1">IF(ISNA(MATCH(B910,Reader!$A$2:$A$100,0)),"",OFFSET(ReaderReference,MATCH(B910,Reader!$A$2:$A$100,0),3))</f>
        <v/>
      </c>
      <c r="M910" s="68" t="str">
        <f t="shared" ca="1" si="95"/>
        <v/>
      </c>
      <c r="N910" s="70" t="str">
        <f ca="1">IF(ISNA(MATCH(B910,Reader!$A$2:$A$100,0)),"",OFFSET(ReaderReference,MATCH(B910,Reader!$A$2:$A$100,0),5)/86400)</f>
        <v/>
      </c>
      <c r="O910" s="68" t="str">
        <f t="shared" ca="1" si="92"/>
        <v/>
      </c>
      <c r="P910" s="71" t="str">
        <f ca="1">IF(ISNA(MATCH(B910,PageBottom!$A$2:$A$1000,0)),"",OFFSET(PageBottomReference,MATCH(B910,PageBottom!$A$2:$A$1000,0),3))</f>
        <v/>
      </c>
      <c r="Q910" s="68" t="str">
        <f t="shared" ca="1" si="96"/>
        <v/>
      </c>
      <c r="R910" s="69" t="str">
        <f ca="1">IF(ISNA(MATCH(B910,PageBottom!$A$2:$A$1000,0)),"",OFFSET(PageBottomReference,MATCH(B910,PageBottom!$A$2:$A$1000,0),5)/86400)</f>
        <v/>
      </c>
      <c r="S910" s="72" t="str">
        <f t="shared" ca="1" si="97"/>
        <v/>
      </c>
      <c r="T910" s="73" t="str">
        <f ca="1">IF(ISNA(MATCH(B910,Pages!$A$2:$A$1000,0)),"",OFFSET(PageReference,MATCH(B910,Pages!$A$2:$A$1000,0),3))</f>
        <v/>
      </c>
      <c r="U910" s="66" t="str">
        <f ca="1">IF(ISNA(MATCH(B910,Pages!$A$2:$A$1000,0)),"",OFFSET(PageReference,MATCH(B910,Pages!$A$2:$A$1000,0),1))</f>
        <v/>
      </c>
      <c r="V910" s="66" t="str">
        <f ca="1">IF(ISNA(MATCH(B910,Pages!$A$2:$A$1000,0)),"",OFFSET(PageReference,MATCH(B910,Pages!$A$2:$A$1000,0),2))</f>
        <v/>
      </c>
      <c r="W910" s="68" t="str">
        <f t="shared" si="93"/>
        <v/>
      </c>
      <c r="X910" s="68" t="str">
        <f ca="1">IF(ISNA(MATCH(B910,Pages!$A$2:$A$1000,0)),"",OFFSET(PageReference,MATCH(B910,Pages!$A$2:$A$1000,0),5)/100)</f>
        <v/>
      </c>
      <c r="Y910" s="68" t="str">
        <f ca="1">IF(ISNA(MATCH(B910,Pages!$A$2:$A$1000,0)),"",OFFSET(PageReference,MATCH(B910,Pages!$A$2:$A$1000,0),6)/100)</f>
        <v/>
      </c>
      <c r="Z910" s="70" t="str">
        <f ca="1">IF(ISNA(MATCH(B910,Pages!$A$2:$A$1000,0)),"",OFFSET(PageReference,MATCH(B910,Pages!$A$2:$A$1000,0),4)/86400)</f>
        <v/>
      </c>
    </row>
    <row r="911" spans="2:26" s="74" customFormat="1" ht="12.75" x14ac:dyDescent="0.2">
      <c r="B911" s="67" t="str">
        <f>IF(ISBLANK(Allowed!A897),"",Allowed!A897)</f>
        <v/>
      </c>
      <c r="C911" s="66" t="str">
        <f>IF(ISBLANK(Allowed!C897),"",Allowed!C897)</f>
        <v/>
      </c>
      <c r="D911" s="66" t="str">
        <f>IF(ISBLANK(Allowed!D897),"",Allowed!D897)</f>
        <v/>
      </c>
      <c r="E911" s="66" t="str">
        <f>IF(ISBLANK(Allowed!F897),"",Allowed!F897)</f>
        <v/>
      </c>
      <c r="F911" s="67" t="str">
        <f ca="1">IF(ISNA(MATCH(B911,Started!$A$2:$A$100,0)),"",OFFSET(StartedReference,MATCH(B911,Started!$A$2:$A$100,0),3))</f>
        <v/>
      </c>
      <c r="G911" s="68" t="str">
        <f t="shared" ca="1" si="91"/>
        <v/>
      </c>
      <c r="H911" s="69" t="str">
        <f ca="1">IF(ISNA(MATCH(B911,Started!$A$2:$A$1000,0)),"",OFFSET(StartedReference,MATCH(B911,Started!$A$2:$A$1000,0),5)/86400)</f>
        <v/>
      </c>
      <c r="I911" s="66" t="str">
        <f ca="1">IF(ISNA(MATCH(B911,Viewer!$A$2:$A$100,0)),"",OFFSET(ViewerReference,MATCH(B911,Viewer!$A$2:$A$100,0),3))</f>
        <v/>
      </c>
      <c r="J911" s="68" t="str">
        <f t="shared" ca="1" si="94"/>
        <v/>
      </c>
      <c r="K911" s="70" t="str">
        <f ca="1">IF(ISNA(MATCH(B911,Viewer!$A$2:$A$100,0)),"",OFFSET(ViewerReference,MATCH(B911,Viewer!$A$2:$A$100,0),5)/86400)</f>
        <v/>
      </c>
      <c r="L911" s="66" t="str">
        <f ca="1">IF(ISNA(MATCH(B911,Reader!$A$2:$A$100,0)),"",OFFSET(ReaderReference,MATCH(B911,Reader!$A$2:$A$100,0),3))</f>
        <v/>
      </c>
      <c r="M911" s="68" t="str">
        <f t="shared" ca="1" si="95"/>
        <v/>
      </c>
      <c r="N911" s="70" t="str">
        <f ca="1">IF(ISNA(MATCH(B911,Reader!$A$2:$A$100,0)),"",OFFSET(ReaderReference,MATCH(B911,Reader!$A$2:$A$100,0),5)/86400)</f>
        <v/>
      </c>
      <c r="O911" s="68" t="str">
        <f t="shared" ca="1" si="92"/>
        <v/>
      </c>
      <c r="P911" s="71" t="str">
        <f ca="1">IF(ISNA(MATCH(B911,PageBottom!$A$2:$A$1000,0)),"",OFFSET(PageBottomReference,MATCH(B911,PageBottom!$A$2:$A$1000,0),3))</f>
        <v/>
      </c>
      <c r="Q911" s="68" t="str">
        <f t="shared" ca="1" si="96"/>
        <v/>
      </c>
      <c r="R911" s="69" t="str">
        <f ca="1">IF(ISNA(MATCH(B911,PageBottom!$A$2:$A$1000,0)),"",OFFSET(PageBottomReference,MATCH(B911,PageBottom!$A$2:$A$1000,0),5)/86400)</f>
        <v/>
      </c>
      <c r="S911" s="72" t="str">
        <f t="shared" ca="1" si="97"/>
        <v/>
      </c>
      <c r="T911" s="73" t="str">
        <f ca="1">IF(ISNA(MATCH(B911,Pages!$A$2:$A$1000,0)),"",OFFSET(PageReference,MATCH(B911,Pages!$A$2:$A$1000,0),3))</f>
        <v/>
      </c>
      <c r="U911" s="66" t="str">
        <f ca="1">IF(ISNA(MATCH(B911,Pages!$A$2:$A$1000,0)),"",OFFSET(PageReference,MATCH(B911,Pages!$A$2:$A$1000,0),1))</f>
        <v/>
      </c>
      <c r="V911" s="66" t="str">
        <f ca="1">IF(ISNA(MATCH(B911,Pages!$A$2:$A$1000,0)),"",OFFSET(PageReference,MATCH(B911,Pages!$A$2:$A$1000,0),2))</f>
        <v/>
      </c>
      <c r="W911" s="68" t="str">
        <f t="shared" si="93"/>
        <v/>
      </c>
      <c r="X911" s="68" t="str">
        <f ca="1">IF(ISNA(MATCH(B911,Pages!$A$2:$A$1000,0)),"",OFFSET(PageReference,MATCH(B911,Pages!$A$2:$A$1000,0),5)/100)</f>
        <v/>
      </c>
      <c r="Y911" s="68" t="str">
        <f ca="1">IF(ISNA(MATCH(B911,Pages!$A$2:$A$1000,0)),"",OFFSET(PageReference,MATCH(B911,Pages!$A$2:$A$1000,0),6)/100)</f>
        <v/>
      </c>
      <c r="Z911" s="70" t="str">
        <f ca="1">IF(ISNA(MATCH(B911,Pages!$A$2:$A$1000,0)),"",OFFSET(PageReference,MATCH(B911,Pages!$A$2:$A$1000,0),4)/86400)</f>
        <v/>
      </c>
    </row>
    <row r="912" spans="2:26" s="74" customFormat="1" ht="12.75" x14ac:dyDescent="0.2">
      <c r="B912" s="67" t="str">
        <f>IF(ISBLANK(Allowed!A898),"",Allowed!A898)</f>
        <v/>
      </c>
      <c r="C912" s="66" t="str">
        <f>IF(ISBLANK(Allowed!C898),"",Allowed!C898)</f>
        <v/>
      </c>
      <c r="D912" s="66" t="str">
        <f>IF(ISBLANK(Allowed!D898),"",Allowed!D898)</f>
        <v/>
      </c>
      <c r="E912" s="66" t="str">
        <f>IF(ISBLANK(Allowed!F898),"",Allowed!F898)</f>
        <v/>
      </c>
      <c r="F912" s="67" t="str">
        <f ca="1">IF(ISNA(MATCH(B912,Started!$A$2:$A$100,0)),"",OFFSET(StartedReference,MATCH(B912,Started!$A$2:$A$100,0),3))</f>
        <v/>
      </c>
      <c r="G912" s="68" t="str">
        <f t="shared" ref="G912:G975" ca="1" si="98">IF(ISNUMBER(F912),F912/D912,"")</f>
        <v/>
      </c>
      <c r="H912" s="69" t="str">
        <f ca="1">IF(ISNA(MATCH(B912,Started!$A$2:$A$1000,0)),"",OFFSET(StartedReference,MATCH(B912,Started!$A$2:$A$1000,0),5)/86400)</f>
        <v/>
      </c>
      <c r="I912" s="66" t="str">
        <f ca="1">IF(ISNA(MATCH(B912,Viewer!$A$2:$A$100,0)),"",OFFSET(ViewerReference,MATCH(B912,Viewer!$A$2:$A$100,0),3))</f>
        <v/>
      </c>
      <c r="J912" s="68" t="str">
        <f t="shared" ca="1" si="94"/>
        <v/>
      </c>
      <c r="K912" s="70" t="str">
        <f ca="1">IF(ISNA(MATCH(B912,Viewer!$A$2:$A$100,0)),"",OFFSET(ViewerReference,MATCH(B912,Viewer!$A$2:$A$100,0),5)/86400)</f>
        <v/>
      </c>
      <c r="L912" s="66" t="str">
        <f ca="1">IF(ISNA(MATCH(B912,Reader!$A$2:$A$100,0)),"",OFFSET(ReaderReference,MATCH(B912,Reader!$A$2:$A$100,0),3))</f>
        <v/>
      </c>
      <c r="M912" s="68" t="str">
        <f t="shared" ca="1" si="95"/>
        <v/>
      </c>
      <c r="N912" s="70" t="str">
        <f ca="1">IF(ISNA(MATCH(B912,Reader!$A$2:$A$100,0)),"",OFFSET(ReaderReference,MATCH(B912,Reader!$A$2:$A$100,0),5)/86400)</f>
        <v/>
      </c>
      <c r="O912" s="68" t="str">
        <f t="shared" ref="O912:O975" ca="1" si="99">IF(ISNUMBER(L912),L912/SUM(I912,L912),"")</f>
        <v/>
      </c>
      <c r="P912" s="71" t="str">
        <f ca="1">IF(ISNA(MATCH(B912,PageBottom!$A$2:$A$1000,0)),"",OFFSET(PageBottomReference,MATCH(B912,PageBottom!$A$2:$A$1000,0),3))</f>
        <v/>
      </c>
      <c r="Q912" s="68" t="str">
        <f t="shared" ca="1" si="96"/>
        <v/>
      </c>
      <c r="R912" s="69" t="str">
        <f ca="1">IF(ISNA(MATCH(B912,PageBottom!$A$2:$A$1000,0)),"",OFFSET(PageBottomReference,MATCH(B912,PageBottom!$A$2:$A$1000,0),5)/86400)</f>
        <v/>
      </c>
      <c r="S912" s="72" t="str">
        <f t="shared" ca="1" si="97"/>
        <v/>
      </c>
      <c r="T912" s="73" t="str">
        <f ca="1">IF(ISNA(MATCH(B912,Pages!$A$2:$A$1000,0)),"",OFFSET(PageReference,MATCH(B912,Pages!$A$2:$A$1000,0),3))</f>
        <v/>
      </c>
      <c r="U912" s="66" t="str">
        <f ca="1">IF(ISNA(MATCH(B912,Pages!$A$2:$A$1000,0)),"",OFFSET(PageReference,MATCH(B912,Pages!$A$2:$A$1000,0),1))</f>
        <v/>
      </c>
      <c r="V912" s="66" t="str">
        <f ca="1">IF(ISNA(MATCH(B912,Pages!$A$2:$A$1000,0)),"",OFFSET(PageReference,MATCH(B912,Pages!$A$2:$A$1000,0),2))</f>
        <v/>
      </c>
      <c r="W912" s="68" t="str">
        <f t="shared" ref="W912:W975" si="100">IF(ISNUMBER(D912),D912/V912,"")</f>
        <v/>
      </c>
      <c r="X912" s="68" t="str">
        <f ca="1">IF(ISNA(MATCH(B912,Pages!$A$2:$A$1000,0)),"",OFFSET(PageReference,MATCH(B912,Pages!$A$2:$A$1000,0),5)/100)</f>
        <v/>
      </c>
      <c r="Y912" s="68" t="str">
        <f ca="1">IF(ISNA(MATCH(B912,Pages!$A$2:$A$1000,0)),"",OFFSET(PageReference,MATCH(B912,Pages!$A$2:$A$1000,0),6)/100)</f>
        <v/>
      </c>
      <c r="Z912" s="70" t="str">
        <f ca="1">IF(ISNA(MATCH(B912,Pages!$A$2:$A$1000,0)),"",OFFSET(PageReference,MATCH(B912,Pages!$A$2:$A$1000,0),4)/86400)</f>
        <v/>
      </c>
    </row>
    <row r="913" spans="2:26" s="74" customFormat="1" ht="12.75" x14ac:dyDescent="0.2">
      <c r="B913" s="67" t="str">
        <f>IF(ISBLANK(Allowed!A899),"",Allowed!A899)</f>
        <v/>
      </c>
      <c r="C913" s="66" t="str">
        <f>IF(ISBLANK(Allowed!C899),"",Allowed!C899)</f>
        <v/>
      </c>
      <c r="D913" s="66" t="str">
        <f>IF(ISBLANK(Allowed!D899),"",Allowed!D899)</f>
        <v/>
      </c>
      <c r="E913" s="66" t="str">
        <f>IF(ISBLANK(Allowed!F899),"",Allowed!F899)</f>
        <v/>
      </c>
      <c r="F913" s="67" t="str">
        <f ca="1">IF(ISNA(MATCH(B913,Started!$A$2:$A$100,0)),"",OFFSET(StartedReference,MATCH(B913,Started!$A$2:$A$100,0),3))</f>
        <v/>
      </c>
      <c r="G913" s="68" t="str">
        <f t="shared" ca="1" si="98"/>
        <v/>
      </c>
      <c r="H913" s="69" t="str">
        <f ca="1">IF(ISNA(MATCH(B913,Started!$A$2:$A$1000,0)),"",OFFSET(StartedReference,MATCH(B913,Started!$A$2:$A$1000,0),5)/86400)</f>
        <v/>
      </c>
      <c r="I913" s="66" t="str">
        <f ca="1">IF(ISNA(MATCH(B913,Viewer!$A$2:$A$100,0)),"",OFFSET(ViewerReference,MATCH(B913,Viewer!$A$2:$A$100,0),3))</f>
        <v/>
      </c>
      <c r="J913" s="68" t="str">
        <f t="shared" ref="J913:J976" ca="1" si="101">IF(ISNUMBER(I913),I913/D913,"")</f>
        <v/>
      </c>
      <c r="K913" s="70" t="str">
        <f ca="1">IF(ISNA(MATCH(B913,Viewer!$A$2:$A$100,0)),"",OFFSET(ViewerReference,MATCH(B913,Viewer!$A$2:$A$100,0),5)/86400)</f>
        <v/>
      </c>
      <c r="L913" s="66" t="str">
        <f ca="1">IF(ISNA(MATCH(B913,Reader!$A$2:$A$100,0)),"",OFFSET(ReaderReference,MATCH(B913,Reader!$A$2:$A$100,0),3))</f>
        <v/>
      </c>
      <c r="M913" s="68" t="str">
        <f t="shared" ref="M913:M976" ca="1" si="102">IF(ISNUMBER(L913),L913/D913,"")</f>
        <v/>
      </c>
      <c r="N913" s="70" t="str">
        <f ca="1">IF(ISNA(MATCH(B913,Reader!$A$2:$A$100,0)),"",OFFSET(ReaderReference,MATCH(B913,Reader!$A$2:$A$100,0),5)/86400)</f>
        <v/>
      </c>
      <c r="O913" s="68" t="str">
        <f t="shared" ca="1" si="99"/>
        <v/>
      </c>
      <c r="P913" s="71" t="str">
        <f ca="1">IF(ISNA(MATCH(B913,PageBottom!$A$2:$A$1000,0)),"",OFFSET(PageBottomReference,MATCH(B913,PageBottom!$A$2:$A$1000,0),3))</f>
        <v/>
      </c>
      <c r="Q913" s="68" t="str">
        <f t="shared" ref="Q913:Q976" ca="1" si="103">IF(ISNUMBER(P913),P913/D913,"")</f>
        <v/>
      </c>
      <c r="R913" s="69" t="str">
        <f ca="1">IF(ISNA(MATCH(B913,PageBottom!$A$2:$A$1000,0)),"",OFFSET(PageBottomReference,MATCH(B913,PageBottom!$A$2:$A$1000,0),5)/86400)</f>
        <v/>
      </c>
      <c r="S913" s="72" t="str">
        <f t="shared" ref="S913:S976" ca="1" si="104">IF(ISNUMBER(P913),P913/SUM(L913,I913),"")</f>
        <v/>
      </c>
      <c r="T913" s="73" t="str">
        <f ca="1">IF(ISNA(MATCH(B913,Pages!$A$2:$A$1000,0)),"",OFFSET(PageReference,MATCH(B913,Pages!$A$2:$A$1000,0),3))</f>
        <v/>
      </c>
      <c r="U913" s="66" t="str">
        <f ca="1">IF(ISNA(MATCH(B913,Pages!$A$2:$A$1000,0)),"",OFFSET(PageReference,MATCH(B913,Pages!$A$2:$A$1000,0),1))</f>
        <v/>
      </c>
      <c r="V913" s="66" t="str">
        <f ca="1">IF(ISNA(MATCH(B913,Pages!$A$2:$A$1000,0)),"",OFFSET(PageReference,MATCH(B913,Pages!$A$2:$A$1000,0),2))</f>
        <v/>
      </c>
      <c r="W913" s="68" t="str">
        <f t="shared" si="100"/>
        <v/>
      </c>
      <c r="X913" s="68" t="str">
        <f ca="1">IF(ISNA(MATCH(B913,Pages!$A$2:$A$1000,0)),"",OFFSET(PageReference,MATCH(B913,Pages!$A$2:$A$1000,0),5)/100)</f>
        <v/>
      </c>
      <c r="Y913" s="68" t="str">
        <f ca="1">IF(ISNA(MATCH(B913,Pages!$A$2:$A$1000,0)),"",OFFSET(PageReference,MATCH(B913,Pages!$A$2:$A$1000,0),6)/100)</f>
        <v/>
      </c>
      <c r="Z913" s="70" t="str">
        <f ca="1">IF(ISNA(MATCH(B913,Pages!$A$2:$A$1000,0)),"",OFFSET(PageReference,MATCH(B913,Pages!$A$2:$A$1000,0),4)/86400)</f>
        <v/>
      </c>
    </row>
    <row r="914" spans="2:26" s="74" customFormat="1" ht="12.75" x14ac:dyDescent="0.2">
      <c r="B914" s="67" t="str">
        <f>IF(ISBLANK(Allowed!A900),"",Allowed!A900)</f>
        <v/>
      </c>
      <c r="C914" s="66" t="str">
        <f>IF(ISBLANK(Allowed!C900),"",Allowed!C900)</f>
        <v/>
      </c>
      <c r="D914" s="66" t="str">
        <f>IF(ISBLANK(Allowed!D900),"",Allowed!D900)</f>
        <v/>
      </c>
      <c r="E914" s="66" t="str">
        <f>IF(ISBLANK(Allowed!F900),"",Allowed!F900)</f>
        <v/>
      </c>
      <c r="F914" s="67" t="str">
        <f ca="1">IF(ISNA(MATCH(B914,Started!$A$2:$A$100,0)),"",OFFSET(StartedReference,MATCH(B914,Started!$A$2:$A$100,0),3))</f>
        <v/>
      </c>
      <c r="G914" s="68" t="str">
        <f t="shared" ca="1" si="98"/>
        <v/>
      </c>
      <c r="H914" s="69" t="str">
        <f ca="1">IF(ISNA(MATCH(B914,Started!$A$2:$A$1000,0)),"",OFFSET(StartedReference,MATCH(B914,Started!$A$2:$A$1000,0),5)/86400)</f>
        <v/>
      </c>
      <c r="I914" s="66" t="str">
        <f ca="1">IF(ISNA(MATCH(B914,Viewer!$A$2:$A$100,0)),"",OFFSET(ViewerReference,MATCH(B914,Viewer!$A$2:$A$100,0),3))</f>
        <v/>
      </c>
      <c r="J914" s="68" t="str">
        <f t="shared" ca="1" si="101"/>
        <v/>
      </c>
      <c r="K914" s="70" t="str">
        <f ca="1">IF(ISNA(MATCH(B914,Viewer!$A$2:$A$100,0)),"",OFFSET(ViewerReference,MATCH(B914,Viewer!$A$2:$A$100,0),5)/86400)</f>
        <v/>
      </c>
      <c r="L914" s="66" t="str">
        <f ca="1">IF(ISNA(MATCH(B914,Reader!$A$2:$A$100,0)),"",OFFSET(ReaderReference,MATCH(B914,Reader!$A$2:$A$100,0),3))</f>
        <v/>
      </c>
      <c r="M914" s="68" t="str">
        <f t="shared" ca="1" si="102"/>
        <v/>
      </c>
      <c r="N914" s="70" t="str">
        <f ca="1">IF(ISNA(MATCH(B914,Reader!$A$2:$A$100,0)),"",OFFSET(ReaderReference,MATCH(B914,Reader!$A$2:$A$100,0),5)/86400)</f>
        <v/>
      </c>
      <c r="O914" s="68" t="str">
        <f t="shared" ca="1" si="99"/>
        <v/>
      </c>
      <c r="P914" s="71" t="str">
        <f ca="1">IF(ISNA(MATCH(B914,PageBottom!$A$2:$A$1000,0)),"",OFFSET(PageBottomReference,MATCH(B914,PageBottom!$A$2:$A$1000,0),3))</f>
        <v/>
      </c>
      <c r="Q914" s="68" t="str">
        <f t="shared" ca="1" si="103"/>
        <v/>
      </c>
      <c r="R914" s="69" t="str">
        <f ca="1">IF(ISNA(MATCH(B914,PageBottom!$A$2:$A$1000,0)),"",OFFSET(PageBottomReference,MATCH(B914,PageBottom!$A$2:$A$1000,0),5)/86400)</f>
        <v/>
      </c>
      <c r="S914" s="72" t="str">
        <f t="shared" ca="1" si="104"/>
        <v/>
      </c>
      <c r="T914" s="73" t="str">
        <f ca="1">IF(ISNA(MATCH(B914,Pages!$A$2:$A$1000,0)),"",OFFSET(PageReference,MATCH(B914,Pages!$A$2:$A$1000,0),3))</f>
        <v/>
      </c>
      <c r="U914" s="66" t="str">
        <f ca="1">IF(ISNA(MATCH(B914,Pages!$A$2:$A$1000,0)),"",OFFSET(PageReference,MATCH(B914,Pages!$A$2:$A$1000,0),1))</f>
        <v/>
      </c>
      <c r="V914" s="66" t="str">
        <f ca="1">IF(ISNA(MATCH(B914,Pages!$A$2:$A$1000,0)),"",OFFSET(PageReference,MATCH(B914,Pages!$A$2:$A$1000,0),2))</f>
        <v/>
      </c>
      <c r="W914" s="68" t="str">
        <f t="shared" si="100"/>
        <v/>
      </c>
      <c r="X914" s="68" t="str">
        <f ca="1">IF(ISNA(MATCH(B914,Pages!$A$2:$A$1000,0)),"",OFFSET(PageReference,MATCH(B914,Pages!$A$2:$A$1000,0),5)/100)</f>
        <v/>
      </c>
      <c r="Y914" s="68" t="str">
        <f ca="1">IF(ISNA(MATCH(B914,Pages!$A$2:$A$1000,0)),"",OFFSET(PageReference,MATCH(B914,Pages!$A$2:$A$1000,0),6)/100)</f>
        <v/>
      </c>
      <c r="Z914" s="70" t="str">
        <f ca="1">IF(ISNA(MATCH(B914,Pages!$A$2:$A$1000,0)),"",OFFSET(PageReference,MATCH(B914,Pages!$A$2:$A$1000,0),4)/86400)</f>
        <v/>
      </c>
    </row>
    <row r="915" spans="2:26" s="74" customFormat="1" ht="12.75" x14ac:dyDescent="0.2">
      <c r="B915" s="67" t="str">
        <f>IF(ISBLANK(Allowed!A901),"",Allowed!A901)</f>
        <v/>
      </c>
      <c r="C915" s="66" t="str">
        <f>IF(ISBLANK(Allowed!C901),"",Allowed!C901)</f>
        <v/>
      </c>
      <c r="D915" s="66" t="str">
        <f>IF(ISBLANK(Allowed!D901),"",Allowed!D901)</f>
        <v/>
      </c>
      <c r="E915" s="66" t="str">
        <f>IF(ISBLANK(Allowed!F901),"",Allowed!F901)</f>
        <v/>
      </c>
      <c r="F915" s="67" t="str">
        <f ca="1">IF(ISNA(MATCH(B915,Started!$A$2:$A$100,0)),"",OFFSET(StartedReference,MATCH(B915,Started!$A$2:$A$100,0),3))</f>
        <v/>
      </c>
      <c r="G915" s="68" t="str">
        <f t="shared" ca="1" si="98"/>
        <v/>
      </c>
      <c r="H915" s="69" t="str">
        <f ca="1">IF(ISNA(MATCH(B915,Started!$A$2:$A$1000,0)),"",OFFSET(StartedReference,MATCH(B915,Started!$A$2:$A$1000,0),5)/86400)</f>
        <v/>
      </c>
      <c r="I915" s="66" t="str">
        <f ca="1">IF(ISNA(MATCH(B915,Viewer!$A$2:$A$100,0)),"",OFFSET(ViewerReference,MATCH(B915,Viewer!$A$2:$A$100,0),3))</f>
        <v/>
      </c>
      <c r="J915" s="68" t="str">
        <f t="shared" ca="1" si="101"/>
        <v/>
      </c>
      <c r="K915" s="70" t="str">
        <f ca="1">IF(ISNA(MATCH(B915,Viewer!$A$2:$A$100,0)),"",OFFSET(ViewerReference,MATCH(B915,Viewer!$A$2:$A$100,0),5)/86400)</f>
        <v/>
      </c>
      <c r="L915" s="66" t="str">
        <f ca="1">IF(ISNA(MATCH(B915,Reader!$A$2:$A$100,0)),"",OFFSET(ReaderReference,MATCH(B915,Reader!$A$2:$A$100,0),3))</f>
        <v/>
      </c>
      <c r="M915" s="68" t="str">
        <f t="shared" ca="1" si="102"/>
        <v/>
      </c>
      <c r="N915" s="70" t="str">
        <f ca="1">IF(ISNA(MATCH(B915,Reader!$A$2:$A$100,0)),"",OFFSET(ReaderReference,MATCH(B915,Reader!$A$2:$A$100,0),5)/86400)</f>
        <v/>
      </c>
      <c r="O915" s="68" t="str">
        <f t="shared" ca="1" si="99"/>
        <v/>
      </c>
      <c r="P915" s="71" t="str">
        <f ca="1">IF(ISNA(MATCH(B915,PageBottom!$A$2:$A$1000,0)),"",OFFSET(PageBottomReference,MATCH(B915,PageBottom!$A$2:$A$1000,0),3))</f>
        <v/>
      </c>
      <c r="Q915" s="68" t="str">
        <f t="shared" ca="1" si="103"/>
        <v/>
      </c>
      <c r="R915" s="69" t="str">
        <f ca="1">IF(ISNA(MATCH(B915,PageBottom!$A$2:$A$1000,0)),"",OFFSET(PageBottomReference,MATCH(B915,PageBottom!$A$2:$A$1000,0),5)/86400)</f>
        <v/>
      </c>
      <c r="S915" s="72" t="str">
        <f t="shared" ca="1" si="104"/>
        <v/>
      </c>
      <c r="T915" s="73" t="str">
        <f ca="1">IF(ISNA(MATCH(B915,Pages!$A$2:$A$1000,0)),"",OFFSET(PageReference,MATCH(B915,Pages!$A$2:$A$1000,0),3))</f>
        <v/>
      </c>
      <c r="U915" s="66" t="str">
        <f ca="1">IF(ISNA(MATCH(B915,Pages!$A$2:$A$1000,0)),"",OFFSET(PageReference,MATCH(B915,Pages!$A$2:$A$1000,0),1))</f>
        <v/>
      </c>
      <c r="V915" s="66" t="str">
        <f ca="1">IF(ISNA(MATCH(B915,Pages!$A$2:$A$1000,0)),"",OFFSET(PageReference,MATCH(B915,Pages!$A$2:$A$1000,0),2))</f>
        <v/>
      </c>
      <c r="W915" s="68" t="str">
        <f t="shared" si="100"/>
        <v/>
      </c>
      <c r="X915" s="68" t="str">
        <f ca="1">IF(ISNA(MATCH(B915,Pages!$A$2:$A$1000,0)),"",OFFSET(PageReference,MATCH(B915,Pages!$A$2:$A$1000,0),5)/100)</f>
        <v/>
      </c>
      <c r="Y915" s="68" t="str">
        <f ca="1">IF(ISNA(MATCH(B915,Pages!$A$2:$A$1000,0)),"",OFFSET(PageReference,MATCH(B915,Pages!$A$2:$A$1000,0),6)/100)</f>
        <v/>
      </c>
      <c r="Z915" s="70" t="str">
        <f ca="1">IF(ISNA(MATCH(B915,Pages!$A$2:$A$1000,0)),"",OFFSET(PageReference,MATCH(B915,Pages!$A$2:$A$1000,0),4)/86400)</f>
        <v/>
      </c>
    </row>
    <row r="916" spans="2:26" s="74" customFormat="1" ht="12.75" x14ac:dyDescent="0.2">
      <c r="B916" s="67" t="str">
        <f>IF(ISBLANK(Allowed!A902),"",Allowed!A902)</f>
        <v/>
      </c>
      <c r="C916" s="66" t="str">
        <f>IF(ISBLANK(Allowed!C902),"",Allowed!C902)</f>
        <v/>
      </c>
      <c r="D916" s="66" t="str">
        <f>IF(ISBLANK(Allowed!D902),"",Allowed!D902)</f>
        <v/>
      </c>
      <c r="E916" s="66" t="str">
        <f>IF(ISBLANK(Allowed!F902),"",Allowed!F902)</f>
        <v/>
      </c>
      <c r="F916" s="67" t="str">
        <f ca="1">IF(ISNA(MATCH(B916,Started!$A$2:$A$100,0)),"",OFFSET(StartedReference,MATCH(B916,Started!$A$2:$A$100,0),3))</f>
        <v/>
      </c>
      <c r="G916" s="68" t="str">
        <f t="shared" ca="1" si="98"/>
        <v/>
      </c>
      <c r="H916" s="69" t="str">
        <f ca="1">IF(ISNA(MATCH(B916,Started!$A$2:$A$1000,0)),"",OFFSET(StartedReference,MATCH(B916,Started!$A$2:$A$1000,0),5)/86400)</f>
        <v/>
      </c>
      <c r="I916" s="66" t="str">
        <f ca="1">IF(ISNA(MATCH(B916,Viewer!$A$2:$A$100,0)),"",OFFSET(ViewerReference,MATCH(B916,Viewer!$A$2:$A$100,0),3))</f>
        <v/>
      </c>
      <c r="J916" s="68" t="str">
        <f t="shared" ca="1" si="101"/>
        <v/>
      </c>
      <c r="K916" s="70" t="str">
        <f ca="1">IF(ISNA(MATCH(B916,Viewer!$A$2:$A$100,0)),"",OFFSET(ViewerReference,MATCH(B916,Viewer!$A$2:$A$100,0),5)/86400)</f>
        <v/>
      </c>
      <c r="L916" s="66" t="str">
        <f ca="1">IF(ISNA(MATCH(B916,Reader!$A$2:$A$100,0)),"",OFFSET(ReaderReference,MATCH(B916,Reader!$A$2:$A$100,0),3))</f>
        <v/>
      </c>
      <c r="M916" s="68" t="str">
        <f t="shared" ca="1" si="102"/>
        <v/>
      </c>
      <c r="N916" s="70" t="str">
        <f ca="1">IF(ISNA(MATCH(B916,Reader!$A$2:$A$100,0)),"",OFFSET(ReaderReference,MATCH(B916,Reader!$A$2:$A$100,0),5)/86400)</f>
        <v/>
      </c>
      <c r="O916" s="68" t="str">
        <f t="shared" ca="1" si="99"/>
        <v/>
      </c>
      <c r="P916" s="71" t="str">
        <f ca="1">IF(ISNA(MATCH(B916,PageBottom!$A$2:$A$1000,0)),"",OFFSET(PageBottomReference,MATCH(B916,PageBottom!$A$2:$A$1000,0),3))</f>
        <v/>
      </c>
      <c r="Q916" s="68" t="str">
        <f t="shared" ca="1" si="103"/>
        <v/>
      </c>
      <c r="R916" s="69" t="str">
        <f ca="1">IF(ISNA(MATCH(B916,PageBottom!$A$2:$A$1000,0)),"",OFFSET(PageBottomReference,MATCH(B916,PageBottom!$A$2:$A$1000,0),5)/86400)</f>
        <v/>
      </c>
      <c r="S916" s="72" t="str">
        <f t="shared" ca="1" si="104"/>
        <v/>
      </c>
      <c r="T916" s="73" t="str">
        <f ca="1">IF(ISNA(MATCH(B916,Pages!$A$2:$A$1000,0)),"",OFFSET(PageReference,MATCH(B916,Pages!$A$2:$A$1000,0),3))</f>
        <v/>
      </c>
      <c r="U916" s="66" t="str">
        <f ca="1">IF(ISNA(MATCH(B916,Pages!$A$2:$A$1000,0)),"",OFFSET(PageReference,MATCH(B916,Pages!$A$2:$A$1000,0),1))</f>
        <v/>
      </c>
      <c r="V916" s="66" t="str">
        <f ca="1">IF(ISNA(MATCH(B916,Pages!$A$2:$A$1000,0)),"",OFFSET(PageReference,MATCH(B916,Pages!$A$2:$A$1000,0),2))</f>
        <v/>
      </c>
      <c r="W916" s="68" t="str">
        <f t="shared" si="100"/>
        <v/>
      </c>
      <c r="X916" s="68" t="str">
        <f ca="1">IF(ISNA(MATCH(B916,Pages!$A$2:$A$1000,0)),"",OFFSET(PageReference,MATCH(B916,Pages!$A$2:$A$1000,0),5)/100)</f>
        <v/>
      </c>
      <c r="Y916" s="68" t="str">
        <f ca="1">IF(ISNA(MATCH(B916,Pages!$A$2:$A$1000,0)),"",OFFSET(PageReference,MATCH(B916,Pages!$A$2:$A$1000,0),6)/100)</f>
        <v/>
      </c>
      <c r="Z916" s="70" t="str">
        <f ca="1">IF(ISNA(MATCH(B916,Pages!$A$2:$A$1000,0)),"",OFFSET(PageReference,MATCH(B916,Pages!$A$2:$A$1000,0),4)/86400)</f>
        <v/>
      </c>
    </row>
    <row r="917" spans="2:26" s="74" customFormat="1" ht="12.75" x14ac:dyDescent="0.2">
      <c r="B917" s="67" t="str">
        <f>IF(ISBLANK(Allowed!A903),"",Allowed!A903)</f>
        <v/>
      </c>
      <c r="C917" s="66" t="str">
        <f>IF(ISBLANK(Allowed!C903),"",Allowed!C903)</f>
        <v/>
      </c>
      <c r="D917" s="66" t="str">
        <f>IF(ISBLANK(Allowed!D903),"",Allowed!D903)</f>
        <v/>
      </c>
      <c r="E917" s="66" t="str">
        <f>IF(ISBLANK(Allowed!F903),"",Allowed!F903)</f>
        <v/>
      </c>
      <c r="F917" s="67" t="str">
        <f ca="1">IF(ISNA(MATCH(B917,Started!$A$2:$A$100,0)),"",OFFSET(StartedReference,MATCH(B917,Started!$A$2:$A$100,0),3))</f>
        <v/>
      </c>
      <c r="G917" s="68" t="str">
        <f t="shared" ca="1" si="98"/>
        <v/>
      </c>
      <c r="H917" s="69" t="str">
        <f ca="1">IF(ISNA(MATCH(B917,Started!$A$2:$A$1000,0)),"",OFFSET(StartedReference,MATCH(B917,Started!$A$2:$A$1000,0),5)/86400)</f>
        <v/>
      </c>
      <c r="I917" s="66" t="str">
        <f ca="1">IF(ISNA(MATCH(B917,Viewer!$A$2:$A$100,0)),"",OFFSET(ViewerReference,MATCH(B917,Viewer!$A$2:$A$100,0),3))</f>
        <v/>
      </c>
      <c r="J917" s="68" t="str">
        <f t="shared" ca="1" si="101"/>
        <v/>
      </c>
      <c r="K917" s="70" t="str">
        <f ca="1">IF(ISNA(MATCH(B917,Viewer!$A$2:$A$100,0)),"",OFFSET(ViewerReference,MATCH(B917,Viewer!$A$2:$A$100,0),5)/86400)</f>
        <v/>
      </c>
      <c r="L917" s="66" t="str">
        <f ca="1">IF(ISNA(MATCH(B917,Reader!$A$2:$A$100,0)),"",OFFSET(ReaderReference,MATCH(B917,Reader!$A$2:$A$100,0),3))</f>
        <v/>
      </c>
      <c r="M917" s="68" t="str">
        <f t="shared" ca="1" si="102"/>
        <v/>
      </c>
      <c r="N917" s="70" t="str">
        <f ca="1">IF(ISNA(MATCH(B917,Reader!$A$2:$A$100,0)),"",OFFSET(ReaderReference,MATCH(B917,Reader!$A$2:$A$100,0),5)/86400)</f>
        <v/>
      </c>
      <c r="O917" s="68" t="str">
        <f t="shared" ca="1" si="99"/>
        <v/>
      </c>
      <c r="P917" s="71" t="str">
        <f ca="1">IF(ISNA(MATCH(B917,PageBottom!$A$2:$A$1000,0)),"",OFFSET(PageBottomReference,MATCH(B917,PageBottom!$A$2:$A$1000,0),3))</f>
        <v/>
      </c>
      <c r="Q917" s="68" t="str">
        <f t="shared" ca="1" si="103"/>
        <v/>
      </c>
      <c r="R917" s="69" t="str">
        <f ca="1">IF(ISNA(MATCH(B917,PageBottom!$A$2:$A$1000,0)),"",OFFSET(PageBottomReference,MATCH(B917,PageBottom!$A$2:$A$1000,0),5)/86400)</f>
        <v/>
      </c>
      <c r="S917" s="72" t="str">
        <f t="shared" ca="1" si="104"/>
        <v/>
      </c>
      <c r="T917" s="73" t="str">
        <f ca="1">IF(ISNA(MATCH(B917,Pages!$A$2:$A$1000,0)),"",OFFSET(PageReference,MATCH(B917,Pages!$A$2:$A$1000,0),3))</f>
        <v/>
      </c>
      <c r="U917" s="66" t="str">
        <f ca="1">IF(ISNA(MATCH(B917,Pages!$A$2:$A$1000,0)),"",OFFSET(PageReference,MATCH(B917,Pages!$A$2:$A$1000,0),1))</f>
        <v/>
      </c>
      <c r="V917" s="66" t="str">
        <f ca="1">IF(ISNA(MATCH(B917,Pages!$A$2:$A$1000,0)),"",OFFSET(PageReference,MATCH(B917,Pages!$A$2:$A$1000,0),2))</f>
        <v/>
      </c>
      <c r="W917" s="68" t="str">
        <f t="shared" si="100"/>
        <v/>
      </c>
      <c r="X917" s="68" t="str">
        <f ca="1">IF(ISNA(MATCH(B917,Pages!$A$2:$A$1000,0)),"",OFFSET(PageReference,MATCH(B917,Pages!$A$2:$A$1000,0),5)/100)</f>
        <v/>
      </c>
      <c r="Y917" s="68" t="str">
        <f ca="1">IF(ISNA(MATCH(B917,Pages!$A$2:$A$1000,0)),"",OFFSET(PageReference,MATCH(B917,Pages!$A$2:$A$1000,0),6)/100)</f>
        <v/>
      </c>
      <c r="Z917" s="70" t="str">
        <f ca="1">IF(ISNA(MATCH(B917,Pages!$A$2:$A$1000,0)),"",OFFSET(PageReference,MATCH(B917,Pages!$A$2:$A$1000,0),4)/86400)</f>
        <v/>
      </c>
    </row>
    <row r="918" spans="2:26" s="74" customFormat="1" ht="12.75" x14ac:dyDescent="0.2">
      <c r="B918" s="67" t="str">
        <f>IF(ISBLANK(Allowed!A904),"",Allowed!A904)</f>
        <v/>
      </c>
      <c r="C918" s="66" t="str">
        <f>IF(ISBLANK(Allowed!C904),"",Allowed!C904)</f>
        <v/>
      </c>
      <c r="D918" s="66" t="str">
        <f>IF(ISBLANK(Allowed!D904),"",Allowed!D904)</f>
        <v/>
      </c>
      <c r="E918" s="66" t="str">
        <f>IF(ISBLANK(Allowed!F904),"",Allowed!F904)</f>
        <v/>
      </c>
      <c r="F918" s="67" t="str">
        <f ca="1">IF(ISNA(MATCH(B918,Started!$A$2:$A$100,0)),"",OFFSET(StartedReference,MATCH(B918,Started!$A$2:$A$100,0),3))</f>
        <v/>
      </c>
      <c r="G918" s="68" t="str">
        <f t="shared" ca="1" si="98"/>
        <v/>
      </c>
      <c r="H918" s="69" t="str">
        <f ca="1">IF(ISNA(MATCH(B918,Started!$A$2:$A$1000,0)),"",OFFSET(StartedReference,MATCH(B918,Started!$A$2:$A$1000,0),5)/86400)</f>
        <v/>
      </c>
      <c r="I918" s="66" t="str">
        <f ca="1">IF(ISNA(MATCH(B918,Viewer!$A$2:$A$100,0)),"",OFFSET(ViewerReference,MATCH(B918,Viewer!$A$2:$A$100,0),3))</f>
        <v/>
      </c>
      <c r="J918" s="68" t="str">
        <f t="shared" ca="1" si="101"/>
        <v/>
      </c>
      <c r="K918" s="70" t="str">
        <f ca="1">IF(ISNA(MATCH(B918,Viewer!$A$2:$A$100,0)),"",OFFSET(ViewerReference,MATCH(B918,Viewer!$A$2:$A$100,0),5)/86400)</f>
        <v/>
      </c>
      <c r="L918" s="66" t="str">
        <f ca="1">IF(ISNA(MATCH(B918,Reader!$A$2:$A$100,0)),"",OFFSET(ReaderReference,MATCH(B918,Reader!$A$2:$A$100,0),3))</f>
        <v/>
      </c>
      <c r="M918" s="68" t="str">
        <f t="shared" ca="1" si="102"/>
        <v/>
      </c>
      <c r="N918" s="70" t="str">
        <f ca="1">IF(ISNA(MATCH(B918,Reader!$A$2:$A$100,0)),"",OFFSET(ReaderReference,MATCH(B918,Reader!$A$2:$A$100,0),5)/86400)</f>
        <v/>
      </c>
      <c r="O918" s="68" t="str">
        <f t="shared" ca="1" si="99"/>
        <v/>
      </c>
      <c r="P918" s="71" t="str">
        <f ca="1">IF(ISNA(MATCH(B918,PageBottom!$A$2:$A$1000,0)),"",OFFSET(PageBottomReference,MATCH(B918,PageBottom!$A$2:$A$1000,0),3))</f>
        <v/>
      </c>
      <c r="Q918" s="68" t="str">
        <f t="shared" ca="1" si="103"/>
        <v/>
      </c>
      <c r="R918" s="69" t="str">
        <f ca="1">IF(ISNA(MATCH(B918,PageBottom!$A$2:$A$1000,0)),"",OFFSET(PageBottomReference,MATCH(B918,PageBottom!$A$2:$A$1000,0),5)/86400)</f>
        <v/>
      </c>
      <c r="S918" s="72" t="str">
        <f t="shared" ca="1" si="104"/>
        <v/>
      </c>
      <c r="T918" s="73" t="str">
        <f ca="1">IF(ISNA(MATCH(B918,Pages!$A$2:$A$1000,0)),"",OFFSET(PageReference,MATCH(B918,Pages!$A$2:$A$1000,0),3))</f>
        <v/>
      </c>
      <c r="U918" s="66" t="str">
        <f ca="1">IF(ISNA(MATCH(B918,Pages!$A$2:$A$1000,0)),"",OFFSET(PageReference,MATCH(B918,Pages!$A$2:$A$1000,0),1))</f>
        <v/>
      </c>
      <c r="V918" s="66" t="str">
        <f ca="1">IF(ISNA(MATCH(B918,Pages!$A$2:$A$1000,0)),"",OFFSET(PageReference,MATCH(B918,Pages!$A$2:$A$1000,0),2))</f>
        <v/>
      </c>
      <c r="W918" s="68" t="str">
        <f t="shared" si="100"/>
        <v/>
      </c>
      <c r="X918" s="68" t="str">
        <f ca="1">IF(ISNA(MATCH(B918,Pages!$A$2:$A$1000,0)),"",OFFSET(PageReference,MATCH(B918,Pages!$A$2:$A$1000,0),5)/100)</f>
        <v/>
      </c>
      <c r="Y918" s="68" t="str">
        <f ca="1">IF(ISNA(MATCH(B918,Pages!$A$2:$A$1000,0)),"",OFFSET(PageReference,MATCH(B918,Pages!$A$2:$A$1000,0),6)/100)</f>
        <v/>
      </c>
      <c r="Z918" s="70" t="str">
        <f ca="1">IF(ISNA(MATCH(B918,Pages!$A$2:$A$1000,0)),"",OFFSET(PageReference,MATCH(B918,Pages!$A$2:$A$1000,0),4)/86400)</f>
        <v/>
      </c>
    </row>
    <row r="919" spans="2:26" s="74" customFormat="1" ht="12.75" x14ac:dyDescent="0.2">
      <c r="B919" s="67" t="str">
        <f>IF(ISBLANK(Allowed!A905),"",Allowed!A905)</f>
        <v/>
      </c>
      <c r="C919" s="66" t="str">
        <f>IF(ISBLANK(Allowed!C905),"",Allowed!C905)</f>
        <v/>
      </c>
      <c r="D919" s="66" t="str">
        <f>IF(ISBLANK(Allowed!D905),"",Allowed!D905)</f>
        <v/>
      </c>
      <c r="E919" s="66" t="str">
        <f>IF(ISBLANK(Allowed!F905),"",Allowed!F905)</f>
        <v/>
      </c>
      <c r="F919" s="67" t="str">
        <f ca="1">IF(ISNA(MATCH(B919,Started!$A$2:$A$100,0)),"",OFFSET(StartedReference,MATCH(B919,Started!$A$2:$A$100,0),3))</f>
        <v/>
      </c>
      <c r="G919" s="68" t="str">
        <f t="shared" ca="1" si="98"/>
        <v/>
      </c>
      <c r="H919" s="69" t="str">
        <f ca="1">IF(ISNA(MATCH(B919,Started!$A$2:$A$1000,0)),"",OFFSET(StartedReference,MATCH(B919,Started!$A$2:$A$1000,0),5)/86400)</f>
        <v/>
      </c>
      <c r="I919" s="66" t="str">
        <f ca="1">IF(ISNA(MATCH(B919,Viewer!$A$2:$A$100,0)),"",OFFSET(ViewerReference,MATCH(B919,Viewer!$A$2:$A$100,0),3))</f>
        <v/>
      </c>
      <c r="J919" s="68" t="str">
        <f t="shared" ca="1" si="101"/>
        <v/>
      </c>
      <c r="K919" s="70" t="str">
        <f ca="1">IF(ISNA(MATCH(B919,Viewer!$A$2:$A$100,0)),"",OFFSET(ViewerReference,MATCH(B919,Viewer!$A$2:$A$100,0),5)/86400)</f>
        <v/>
      </c>
      <c r="L919" s="66" t="str">
        <f ca="1">IF(ISNA(MATCH(B919,Reader!$A$2:$A$100,0)),"",OFFSET(ReaderReference,MATCH(B919,Reader!$A$2:$A$100,0),3))</f>
        <v/>
      </c>
      <c r="M919" s="68" t="str">
        <f t="shared" ca="1" si="102"/>
        <v/>
      </c>
      <c r="N919" s="70" t="str">
        <f ca="1">IF(ISNA(MATCH(B919,Reader!$A$2:$A$100,0)),"",OFFSET(ReaderReference,MATCH(B919,Reader!$A$2:$A$100,0),5)/86400)</f>
        <v/>
      </c>
      <c r="O919" s="68" t="str">
        <f t="shared" ca="1" si="99"/>
        <v/>
      </c>
      <c r="P919" s="71" t="str">
        <f ca="1">IF(ISNA(MATCH(B919,PageBottom!$A$2:$A$1000,0)),"",OFFSET(PageBottomReference,MATCH(B919,PageBottom!$A$2:$A$1000,0),3))</f>
        <v/>
      </c>
      <c r="Q919" s="68" t="str">
        <f t="shared" ca="1" si="103"/>
        <v/>
      </c>
      <c r="R919" s="69" t="str">
        <f ca="1">IF(ISNA(MATCH(B919,PageBottom!$A$2:$A$1000,0)),"",OFFSET(PageBottomReference,MATCH(B919,PageBottom!$A$2:$A$1000,0),5)/86400)</f>
        <v/>
      </c>
      <c r="S919" s="72" t="str">
        <f t="shared" ca="1" si="104"/>
        <v/>
      </c>
      <c r="T919" s="73" t="str">
        <f ca="1">IF(ISNA(MATCH(B919,Pages!$A$2:$A$1000,0)),"",OFFSET(PageReference,MATCH(B919,Pages!$A$2:$A$1000,0),3))</f>
        <v/>
      </c>
      <c r="U919" s="66" t="str">
        <f ca="1">IF(ISNA(MATCH(B919,Pages!$A$2:$A$1000,0)),"",OFFSET(PageReference,MATCH(B919,Pages!$A$2:$A$1000,0),1))</f>
        <v/>
      </c>
      <c r="V919" s="66" t="str">
        <f ca="1">IF(ISNA(MATCH(B919,Pages!$A$2:$A$1000,0)),"",OFFSET(PageReference,MATCH(B919,Pages!$A$2:$A$1000,0),2))</f>
        <v/>
      </c>
      <c r="W919" s="68" t="str">
        <f t="shared" si="100"/>
        <v/>
      </c>
      <c r="X919" s="68" t="str">
        <f ca="1">IF(ISNA(MATCH(B919,Pages!$A$2:$A$1000,0)),"",OFFSET(PageReference,MATCH(B919,Pages!$A$2:$A$1000,0),5)/100)</f>
        <v/>
      </c>
      <c r="Y919" s="68" t="str">
        <f ca="1">IF(ISNA(MATCH(B919,Pages!$A$2:$A$1000,0)),"",OFFSET(PageReference,MATCH(B919,Pages!$A$2:$A$1000,0),6)/100)</f>
        <v/>
      </c>
      <c r="Z919" s="70" t="str">
        <f ca="1">IF(ISNA(MATCH(B919,Pages!$A$2:$A$1000,0)),"",OFFSET(PageReference,MATCH(B919,Pages!$A$2:$A$1000,0),4)/86400)</f>
        <v/>
      </c>
    </row>
    <row r="920" spans="2:26" s="74" customFormat="1" ht="12.75" x14ac:dyDescent="0.2">
      <c r="B920" s="67" t="str">
        <f>IF(ISBLANK(Allowed!A906),"",Allowed!A906)</f>
        <v/>
      </c>
      <c r="C920" s="66" t="str">
        <f>IF(ISBLANK(Allowed!C906),"",Allowed!C906)</f>
        <v/>
      </c>
      <c r="D920" s="66" t="str">
        <f>IF(ISBLANK(Allowed!D906),"",Allowed!D906)</f>
        <v/>
      </c>
      <c r="E920" s="66" t="str">
        <f>IF(ISBLANK(Allowed!F906),"",Allowed!F906)</f>
        <v/>
      </c>
      <c r="F920" s="67" t="str">
        <f ca="1">IF(ISNA(MATCH(B920,Started!$A$2:$A$100,0)),"",OFFSET(StartedReference,MATCH(B920,Started!$A$2:$A$100,0),3))</f>
        <v/>
      </c>
      <c r="G920" s="68" t="str">
        <f t="shared" ca="1" si="98"/>
        <v/>
      </c>
      <c r="H920" s="69" t="str">
        <f ca="1">IF(ISNA(MATCH(B920,Started!$A$2:$A$1000,0)),"",OFFSET(StartedReference,MATCH(B920,Started!$A$2:$A$1000,0),5)/86400)</f>
        <v/>
      </c>
      <c r="I920" s="66" t="str">
        <f ca="1">IF(ISNA(MATCH(B920,Viewer!$A$2:$A$100,0)),"",OFFSET(ViewerReference,MATCH(B920,Viewer!$A$2:$A$100,0),3))</f>
        <v/>
      </c>
      <c r="J920" s="68" t="str">
        <f t="shared" ca="1" si="101"/>
        <v/>
      </c>
      <c r="K920" s="70" t="str">
        <f ca="1">IF(ISNA(MATCH(B920,Viewer!$A$2:$A$100,0)),"",OFFSET(ViewerReference,MATCH(B920,Viewer!$A$2:$A$100,0),5)/86400)</f>
        <v/>
      </c>
      <c r="L920" s="66" t="str">
        <f ca="1">IF(ISNA(MATCH(B920,Reader!$A$2:$A$100,0)),"",OFFSET(ReaderReference,MATCH(B920,Reader!$A$2:$A$100,0),3))</f>
        <v/>
      </c>
      <c r="M920" s="68" t="str">
        <f t="shared" ca="1" si="102"/>
        <v/>
      </c>
      <c r="N920" s="70" t="str">
        <f ca="1">IF(ISNA(MATCH(B920,Reader!$A$2:$A$100,0)),"",OFFSET(ReaderReference,MATCH(B920,Reader!$A$2:$A$100,0),5)/86400)</f>
        <v/>
      </c>
      <c r="O920" s="68" t="str">
        <f t="shared" ca="1" si="99"/>
        <v/>
      </c>
      <c r="P920" s="71" t="str">
        <f ca="1">IF(ISNA(MATCH(B920,PageBottom!$A$2:$A$1000,0)),"",OFFSET(PageBottomReference,MATCH(B920,PageBottom!$A$2:$A$1000,0),3))</f>
        <v/>
      </c>
      <c r="Q920" s="68" t="str">
        <f t="shared" ca="1" si="103"/>
        <v/>
      </c>
      <c r="R920" s="69" t="str">
        <f ca="1">IF(ISNA(MATCH(B920,PageBottom!$A$2:$A$1000,0)),"",OFFSET(PageBottomReference,MATCH(B920,PageBottom!$A$2:$A$1000,0),5)/86400)</f>
        <v/>
      </c>
      <c r="S920" s="72" t="str">
        <f t="shared" ca="1" si="104"/>
        <v/>
      </c>
      <c r="T920" s="73" t="str">
        <f ca="1">IF(ISNA(MATCH(B920,Pages!$A$2:$A$1000,0)),"",OFFSET(PageReference,MATCH(B920,Pages!$A$2:$A$1000,0),3))</f>
        <v/>
      </c>
      <c r="U920" s="66" t="str">
        <f ca="1">IF(ISNA(MATCH(B920,Pages!$A$2:$A$1000,0)),"",OFFSET(PageReference,MATCH(B920,Pages!$A$2:$A$1000,0),1))</f>
        <v/>
      </c>
      <c r="V920" s="66" t="str">
        <f ca="1">IF(ISNA(MATCH(B920,Pages!$A$2:$A$1000,0)),"",OFFSET(PageReference,MATCH(B920,Pages!$A$2:$A$1000,0),2))</f>
        <v/>
      </c>
      <c r="W920" s="68" t="str">
        <f t="shared" si="100"/>
        <v/>
      </c>
      <c r="X920" s="68" t="str">
        <f ca="1">IF(ISNA(MATCH(B920,Pages!$A$2:$A$1000,0)),"",OFFSET(PageReference,MATCH(B920,Pages!$A$2:$A$1000,0),5)/100)</f>
        <v/>
      </c>
      <c r="Y920" s="68" t="str">
        <f ca="1">IF(ISNA(MATCH(B920,Pages!$A$2:$A$1000,0)),"",OFFSET(PageReference,MATCH(B920,Pages!$A$2:$A$1000,0),6)/100)</f>
        <v/>
      </c>
      <c r="Z920" s="70" t="str">
        <f ca="1">IF(ISNA(MATCH(B920,Pages!$A$2:$A$1000,0)),"",OFFSET(PageReference,MATCH(B920,Pages!$A$2:$A$1000,0),4)/86400)</f>
        <v/>
      </c>
    </row>
    <row r="921" spans="2:26" s="74" customFormat="1" ht="12.75" x14ac:dyDescent="0.2">
      <c r="B921" s="67" t="str">
        <f>IF(ISBLANK(Allowed!A907),"",Allowed!A907)</f>
        <v/>
      </c>
      <c r="C921" s="66" t="str">
        <f>IF(ISBLANK(Allowed!C907),"",Allowed!C907)</f>
        <v/>
      </c>
      <c r="D921" s="66" t="str">
        <f>IF(ISBLANK(Allowed!D907),"",Allowed!D907)</f>
        <v/>
      </c>
      <c r="E921" s="66" t="str">
        <f>IF(ISBLANK(Allowed!F907),"",Allowed!F907)</f>
        <v/>
      </c>
      <c r="F921" s="67" t="str">
        <f ca="1">IF(ISNA(MATCH(B921,Started!$A$2:$A$100,0)),"",OFFSET(StartedReference,MATCH(B921,Started!$A$2:$A$100,0),3))</f>
        <v/>
      </c>
      <c r="G921" s="68" t="str">
        <f t="shared" ca="1" si="98"/>
        <v/>
      </c>
      <c r="H921" s="69" t="str">
        <f ca="1">IF(ISNA(MATCH(B921,Started!$A$2:$A$1000,0)),"",OFFSET(StartedReference,MATCH(B921,Started!$A$2:$A$1000,0),5)/86400)</f>
        <v/>
      </c>
      <c r="I921" s="66" t="str">
        <f ca="1">IF(ISNA(MATCH(B921,Viewer!$A$2:$A$100,0)),"",OFFSET(ViewerReference,MATCH(B921,Viewer!$A$2:$A$100,0),3))</f>
        <v/>
      </c>
      <c r="J921" s="68" t="str">
        <f t="shared" ca="1" si="101"/>
        <v/>
      </c>
      <c r="K921" s="70" t="str">
        <f ca="1">IF(ISNA(MATCH(B921,Viewer!$A$2:$A$100,0)),"",OFFSET(ViewerReference,MATCH(B921,Viewer!$A$2:$A$100,0),5)/86400)</f>
        <v/>
      </c>
      <c r="L921" s="66" t="str">
        <f ca="1">IF(ISNA(MATCH(B921,Reader!$A$2:$A$100,0)),"",OFFSET(ReaderReference,MATCH(B921,Reader!$A$2:$A$100,0),3))</f>
        <v/>
      </c>
      <c r="M921" s="68" t="str">
        <f t="shared" ca="1" si="102"/>
        <v/>
      </c>
      <c r="N921" s="70" t="str">
        <f ca="1">IF(ISNA(MATCH(B921,Reader!$A$2:$A$100,0)),"",OFFSET(ReaderReference,MATCH(B921,Reader!$A$2:$A$100,0),5)/86400)</f>
        <v/>
      </c>
      <c r="O921" s="68" t="str">
        <f t="shared" ca="1" si="99"/>
        <v/>
      </c>
      <c r="P921" s="71" t="str">
        <f ca="1">IF(ISNA(MATCH(B921,PageBottom!$A$2:$A$1000,0)),"",OFFSET(PageBottomReference,MATCH(B921,PageBottom!$A$2:$A$1000,0),3))</f>
        <v/>
      </c>
      <c r="Q921" s="68" t="str">
        <f t="shared" ca="1" si="103"/>
        <v/>
      </c>
      <c r="R921" s="69" t="str">
        <f ca="1">IF(ISNA(MATCH(B921,PageBottom!$A$2:$A$1000,0)),"",OFFSET(PageBottomReference,MATCH(B921,PageBottom!$A$2:$A$1000,0),5)/86400)</f>
        <v/>
      </c>
      <c r="S921" s="72" t="str">
        <f t="shared" ca="1" si="104"/>
        <v/>
      </c>
      <c r="T921" s="73" t="str">
        <f ca="1">IF(ISNA(MATCH(B921,Pages!$A$2:$A$1000,0)),"",OFFSET(PageReference,MATCH(B921,Pages!$A$2:$A$1000,0),3))</f>
        <v/>
      </c>
      <c r="U921" s="66" t="str">
        <f ca="1">IF(ISNA(MATCH(B921,Pages!$A$2:$A$1000,0)),"",OFFSET(PageReference,MATCH(B921,Pages!$A$2:$A$1000,0),1))</f>
        <v/>
      </c>
      <c r="V921" s="66" t="str">
        <f ca="1">IF(ISNA(MATCH(B921,Pages!$A$2:$A$1000,0)),"",OFFSET(PageReference,MATCH(B921,Pages!$A$2:$A$1000,0),2))</f>
        <v/>
      </c>
      <c r="W921" s="68" t="str">
        <f t="shared" si="100"/>
        <v/>
      </c>
      <c r="X921" s="68" t="str">
        <f ca="1">IF(ISNA(MATCH(B921,Pages!$A$2:$A$1000,0)),"",OFFSET(PageReference,MATCH(B921,Pages!$A$2:$A$1000,0),5)/100)</f>
        <v/>
      </c>
      <c r="Y921" s="68" t="str">
        <f ca="1">IF(ISNA(MATCH(B921,Pages!$A$2:$A$1000,0)),"",OFFSET(PageReference,MATCH(B921,Pages!$A$2:$A$1000,0),6)/100)</f>
        <v/>
      </c>
      <c r="Z921" s="70" t="str">
        <f ca="1">IF(ISNA(MATCH(B921,Pages!$A$2:$A$1000,0)),"",OFFSET(PageReference,MATCH(B921,Pages!$A$2:$A$1000,0),4)/86400)</f>
        <v/>
      </c>
    </row>
    <row r="922" spans="2:26" s="74" customFormat="1" ht="12.75" x14ac:dyDescent="0.2">
      <c r="B922" s="67" t="str">
        <f>IF(ISBLANK(Allowed!A908),"",Allowed!A908)</f>
        <v/>
      </c>
      <c r="C922" s="66" t="str">
        <f>IF(ISBLANK(Allowed!C908),"",Allowed!C908)</f>
        <v/>
      </c>
      <c r="D922" s="66" t="str">
        <f>IF(ISBLANK(Allowed!D908),"",Allowed!D908)</f>
        <v/>
      </c>
      <c r="E922" s="66" t="str">
        <f>IF(ISBLANK(Allowed!F908),"",Allowed!F908)</f>
        <v/>
      </c>
      <c r="F922" s="67" t="str">
        <f ca="1">IF(ISNA(MATCH(B922,Started!$A$2:$A$100,0)),"",OFFSET(StartedReference,MATCH(B922,Started!$A$2:$A$100,0),3))</f>
        <v/>
      </c>
      <c r="G922" s="68" t="str">
        <f t="shared" ca="1" si="98"/>
        <v/>
      </c>
      <c r="H922" s="69" t="str">
        <f ca="1">IF(ISNA(MATCH(B922,Started!$A$2:$A$1000,0)),"",OFFSET(StartedReference,MATCH(B922,Started!$A$2:$A$1000,0),5)/86400)</f>
        <v/>
      </c>
      <c r="I922" s="66" t="str">
        <f ca="1">IF(ISNA(MATCH(B922,Viewer!$A$2:$A$100,0)),"",OFFSET(ViewerReference,MATCH(B922,Viewer!$A$2:$A$100,0),3))</f>
        <v/>
      </c>
      <c r="J922" s="68" t="str">
        <f t="shared" ca="1" si="101"/>
        <v/>
      </c>
      <c r="K922" s="70" t="str">
        <f ca="1">IF(ISNA(MATCH(B922,Viewer!$A$2:$A$100,0)),"",OFFSET(ViewerReference,MATCH(B922,Viewer!$A$2:$A$100,0),5)/86400)</f>
        <v/>
      </c>
      <c r="L922" s="66" t="str">
        <f ca="1">IF(ISNA(MATCH(B922,Reader!$A$2:$A$100,0)),"",OFFSET(ReaderReference,MATCH(B922,Reader!$A$2:$A$100,0),3))</f>
        <v/>
      </c>
      <c r="M922" s="68" t="str">
        <f t="shared" ca="1" si="102"/>
        <v/>
      </c>
      <c r="N922" s="70" t="str">
        <f ca="1">IF(ISNA(MATCH(B922,Reader!$A$2:$A$100,0)),"",OFFSET(ReaderReference,MATCH(B922,Reader!$A$2:$A$100,0),5)/86400)</f>
        <v/>
      </c>
      <c r="O922" s="68" t="str">
        <f t="shared" ca="1" si="99"/>
        <v/>
      </c>
      <c r="P922" s="71" t="str">
        <f ca="1">IF(ISNA(MATCH(B922,PageBottom!$A$2:$A$1000,0)),"",OFFSET(PageBottomReference,MATCH(B922,PageBottom!$A$2:$A$1000,0),3))</f>
        <v/>
      </c>
      <c r="Q922" s="68" t="str">
        <f t="shared" ca="1" si="103"/>
        <v/>
      </c>
      <c r="R922" s="69" t="str">
        <f ca="1">IF(ISNA(MATCH(B922,PageBottom!$A$2:$A$1000,0)),"",OFFSET(PageBottomReference,MATCH(B922,PageBottom!$A$2:$A$1000,0),5)/86400)</f>
        <v/>
      </c>
      <c r="S922" s="72" t="str">
        <f t="shared" ca="1" si="104"/>
        <v/>
      </c>
      <c r="T922" s="73" t="str">
        <f ca="1">IF(ISNA(MATCH(B922,Pages!$A$2:$A$1000,0)),"",OFFSET(PageReference,MATCH(B922,Pages!$A$2:$A$1000,0),3))</f>
        <v/>
      </c>
      <c r="U922" s="66" t="str">
        <f ca="1">IF(ISNA(MATCH(B922,Pages!$A$2:$A$1000,0)),"",OFFSET(PageReference,MATCH(B922,Pages!$A$2:$A$1000,0),1))</f>
        <v/>
      </c>
      <c r="V922" s="66" t="str">
        <f ca="1">IF(ISNA(MATCH(B922,Pages!$A$2:$A$1000,0)),"",OFFSET(PageReference,MATCH(B922,Pages!$A$2:$A$1000,0),2))</f>
        <v/>
      </c>
      <c r="W922" s="68" t="str">
        <f t="shared" si="100"/>
        <v/>
      </c>
      <c r="X922" s="68" t="str">
        <f ca="1">IF(ISNA(MATCH(B922,Pages!$A$2:$A$1000,0)),"",OFFSET(PageReference,MATCH(B922,Pages!$A$2:$A$1000,0),5)/100)</f>
        <v/>
      </c>
      <c r="Y922" s="68" t="str">
        <f ca="1">IF(ISNA(MATCH(B922,Pages!$A$2:$A$1000,0)),"",OFFSET(PageReference,MATCH(B922,Pages!$A$2:$A$1000,0),6)/100)</f>
        <v/>
      </c>
      <c r="Z922" s="70" t="str">
        <f ca="1">IF(ISNA(MATCH(B922,Pages!$A$2:$A$1000,0)),"",OFFSET(PageReference,MATCH(B922,Pages!$A$2:$A$1000,0),4)/86400)</f>
        <v/>
      </c>
    </row>
    <row r="923" spans="2:26" s="74" customFormat="1" ht="12.75" x14ac:dyDescent="0.2">
      <c r="B923" s="67" t="str">
        <f>IF(ISBLANK(Allowed!A909),"",Allowed!A909)</f>
        <v/>
      </c>
      <c r="C923" s="66" t="str">
        <f>IF(ISBLANK(Allowed!C909),"",Allowed!C909)</f>
        <v/>
      </c>
      <c r="D923" s="66" t="str">
        <f>IF(ISBLANK(Allowed!D909),"",Allowed!D909)</f>
        <v/>
      </c>
      <c r="E923" s="66" t="str">
        <f>IF(ISBLANK(Allowed!F909),"",Allowed!F909)</f>
        <v/>
      </c>
      <c r="F923" s="67" t="str">
        <f ca="1">IF(ISNA(MATCH(B923,Started!$A$2:$A$100,0)),"",OFFSET(StartedReference,MATCH(B923,Started!$A$2:$A$100,0),3))</f>
        <v/>
      </c>
      <c r="G923" s="68" t="str">
        <f t="shared" ca="1" si="98"/>
        <v/>
      </c>
      <c r="H923" s="69" t="str">
        <f ca="1">IF(ISNA(MATCH(B923,Started!$A$2:$A$1000,0)),"",OFFSET(StartedReference,MATCH(B923,Started!$A$2:$A$1000,0),5)/86400)</f>
        <v/>
      </c>
      <c r="I923" s="66" t="str">
        <f ca="1">IF(ISNA(MATCH(B923,Viewer!$A$2:$A$100,0)),"",OFFSET(ViewerReference,MATCH(B923,Viewer!$A$2:$A$100,0),3))</f>
        <v/>
      </c>
      <c r="J923" s="68" t="str">
        <f t="shared" ca="1" si="101"/>
        <v/>
      </c>
      <c r="K923" s="70" t="str">
        <f ca="1">IF(ISNA(MATCH(B923,Viewer!$A$2:$A$100,0)),"",OFFSET(ViewerReference,MATCH(B923,Viewer!$A$2:$A$100,0),5)/86400)</f>
        <v/>
      </c>
      <c r="L923" s="66" t="str">
        <f ca="1">IF(ISNA(MATCH(B923,Reader!$A$2:$A$100,0)),"",OFFSET(ReaderReference,MATCH(B923,Reader!$A$2:$A$100,0),3))</f>
        <v/>
      </c>
      <c r="M923" s="68" t="str">
        <f t="shared" ca="1" si="102"/>
        <v/>
      </c>
      <c r="N923" s="70" t="str">
        <f ca="1">IF(ISNA(MATCH(B923,Reader!$A$2:$A$100,0)),"",OFFSET(ReaderReference,MATCH(B923,Reader!$A$2:$A$100,0),5)/86400)</f>
        <v/>
      </c>
      <c r="O923" s="68" t="str">
        <f t="shared" ca="1" si="99"/>
        <v/>
      </c>
      <c r="P923" s="71" t="str">
        <f ca="1">IF(ISNA(MATCH(B923,PageBottom!$A$2:$A$1000,0)),"",OFFSET(PageBottomReference,MATCH(B923,PageBottom!$A$2:$A$1000,0),3))</f>
        <v/>
      </c>
      <c r="Q923" s="68" t="str">
        <f t="shared" ca="1" si="103"/>
        <v/>
      </c>
      <c r="R923" s="69" t="str">
        <f ca="1">IF(ISNA(MATCH(B923,PageBottom!$A$2:$A$1000,0)),"",OFFSET(PageBottomReference,MATCH(B923,PageBottom!$A$2:$A$1000,0),5)/86400)</f>
        <v/>
      </c>
      <c r="S923" s="72" t="str">
        <f t="shared" ca="1" si="104"/>
        <v/>
      </c>
      <c r="T923" s="73" t="str">
        <f ca="1">IF(ISNA(MATCH(B923,Pages!$A$2:$A$1000,0)),"",OFFSET(PageReference,MATCH(B923,Pages!$A$2:$A$1000,0),3))</f>
        <v/>
      </c>
      <c r="U923" s="66" t="str">
        <f ca="1">IF(ISNA(MATCH(B923,Pages!$A$2:$A$1000,0)),"",OFFSET(PageReference,MATCH(B923,Pages!$A$2:$A$1000,0),1))</f>
        <v/>
      </c>
      <c r="V923" s="66" t="str">
        <f ca="1">IF(ISNA(MATCH(B923,Pages!$A$2:$A$1000,0)),"",OFFSET(PageReference,MATCH(B923,Pages!$A$2:$A$1000,0),2))</f>
        <v/>
      </c>
      <c r="W923" s="68" t="str">
        <f t="shared" si="100"/>
        <v/>
      </c>
      <c r="X923" s="68" t="str">
        <f ca="1">IF(ISNA(MATCH(B923,Pages!$A$2:$A$1000,0)),"",OFFSET(PageReference,MATCH(B923,Pages!$A$2:$A$1000,0),5)/100)</f>
        <v/>
      </c>
      <c r="Y923" s="68" t="str">
        <f ca="1">IF(ISNA(MATCH(B923,Pages!$A$2:$A$1000,0)),"",OFFSET(PageReference,MATCH(B923,Pages!$A$2:$A$1000,0),6)/100)</f>
        <v/>
      </c>
      <c r="Z923" s="70" t="str">
        <f ca="1">IF(ISNA(MATCH(B923,Pages!$A$2:$A$1000,0)),"",OFFSET(PageReference,MATCH(B923,Pages!$A$2:$A$1000,0),4)/86400)</f>
        <v/>
      </c>
    </row>
    <row r="924" spans="2:26" s="74" customFormat="1" ht="12.75" x14ac:dyDescent="0.2">
      <c r="B924" s="67" t="str">
        <f>IF(ISBLANK(Allowed!A910),"",Allowed!A910)</f>
        <v/>
      </c>
      <c r="C924" s="66" t="str">
        <f>IF(ISBLANK(Allowed!C910),"",Allowed!C910)</f>
        <v/>
      </c>
      <c r="D924" s="66" t="str">
        <f>IF(ISBLANK(Allowed!D910),"",Allowed!D910)</f>
        <v/>
      </c>
      <c r="E924" s="66" t="str">
        <f>IF(ISBLANK(Allowed!F910),"",Allowed!F910)</f>
        <v/>
      </c>
      <c r="F924" s="67" t="str">
        <f ca="1">IF(ISNA(MATCH(B924,Started!$A$2:$A$100,0)),"",OFFSET(StartedReference,MATCH(B924,Started!$A$2:$A$100,0),3))</f>
        <v/>
      </c>
      <c r="G924" s="68" t="str">
        <f t="shared" ca="1" si="98"/>
        <v/>
      </c>
      <c r="H924" s="69" t="str">
        <f ca="1">IF(ISNA(MATCH(B924,Started!$A$2:$A$1000,0)),"",OFFSET(StartedReference,MATCH(B924,Started!$A$2:$A$1000,0),5)/86400)</f>
        <v/>
      </c>
      <c r="I924" s="66" t="str">
        <f ca="1">IF(ISNA(MATCH(B924,Viewer!$A$2:$A$100,0)),"",OFFSET(ViewerReference,MATCH(B924,Viewer!$A$2:$A$100,0),3))</f>
        <v/>
      </c>
      <c r="J924" s="68" t="str">
        <f t="shared" ca="1" si="101"/>
        <v/>
      </c>
      <c r="K924" s="70" t="str">
        <f ca="1">IF(ISNA(MATCH(B924,Viewer!$A$2:$A$100,0)),"",OFFSET(ViewerReference,MATCH(B924,Viewer!$A$2:$A$100,0),5)/86400)</f>
        <v/>
      </c>
      <c r="L924" s="66" t="str">
        <f ca="1">IF(ISNA(MATCH(B924,Reader!$A$2:$A$100,0)),"",OFFSET(ReaderReference,MATCH(B924,Reader!$A$2:$A$100,0),3))</f>
        <v/>
      </c>
      <c r="M924" s="68" t="str">
        <f t="shared" ca="1" si="102"/>
        <v/>
      </c>
      <c r="N924" s="70" t="str">
        <f ca="1">IF(ISNA(MATCH(B924,Reader!$A$2:$A$100,0)),"",OFFSET(ReaderReference,MATCH(B924,Reader!$A$2:$A$100,0),5)/86400)</f>
        <v/>
      </c>
      <c r="O924" s="68" t="str">
        <f t="shared" ca="1" si="99"/>
        <v/>
      </c>
      <c r="P924" s="71" t="str">
        <f ca="1">IF(ISNA(MATCH(B924,PageBottom!$A$2:$A$1000,0)),"",OFFSET(PageBottomReference,MATCH(B924,PageBottom!$A$2:$A$1000,0),3))</f>
        <v/>
      </c>
      <c r="Q924" s="68" t="str">
        <f t="shared" ca="1" si="103"/>
        <v/>
      </c>
      <c r="R924" s="69" t="str">
        <f ca="1">IF(ISNA(MATCH(B924,PageBottom!$A$2:$A$1000,0)),"",OFFSET(PageBottomReference,MATCH(B924,PageBottom!$A$2:$A$1000,0),5)/86400)</f>
        <v/>
      </c>
      <c r="S924" s="72" t="str">
        <f t="shared" ca="1" si="104"/>
        <v/>
      </c>
      <c r="T924" s="73" t="str">
        <f ca="1">IF(ISNA(MATCH(B924,Pages!$A$2:$A$1000,0)),"",OFFSET(PageReference,MATCH(B924,Pages!$A$2:$A$1000,0),3))</f>
        <v/>
      </c>
      <c r="U924" s="66" t="str">
        <f ca="1">IF(ISNA(MATCH(B924,Pages!$A$2:$A$1000,0)),"",OFFSET(PageReference,MATCH(B924,Pages!$A$2:$A$1000,0),1))</f>
        <v/>
      </c>
      <c r="V924" s="66" t="str">
        <f ca="1">IF(ISNA(MATCH(B924,Pages!$A$2:$A$1000,0)),"",OFFSET(PageReference,MATCH(B924,Pages!$A$2:$A$1000,0),2))</f>
        <v/>
      </c>
      <c r="W924" s="68" t="str">
        <f t="shared" si="100"/>
        <v/>
      </c>
      <c r="X924" s="68" t="str">
        <f ca="1">IF(ISNA(MATCH(B924,Pages!$A$2:$A$1000,0)),"",OFFSET(PageReference,MATCH(B924,Pages!$A$2:$A$1000,0),5)/100)</f>
        <v/>
      </c>
      <c r="Y924" s="68" t="str">
        <f ca="1">IF(ISNA(MATCH(B924,Pages!$A$2:$A$1000,0)),"",OFFSET(PageReference,MATCH(B924,Pages!$A$2:$A$1000,0),6)/100)</f>
        <v/>
      </c>
      <c r="Z924" s="70" t="str">
        <f ca="1">IF(ISNA(MATCH(B924,Pages!$A$2:$A$1000,0)),"",OFFSET(PageReference,MATCH(B924,Pages!$A$2:$A$1000,0),4)/86400)</f>
        <v/>
      </c>
    </row>
    <row r="925" spans="2:26" s="74" customFormat="1" ht="12.75" x14ac:dyDescent="0.2">
      <c r="B925" s="67" t="str">
        <f>IF(ISBLANK(Allowed!A911),"",Allowed!A911)</f>
        <v/>
      </c>
      <c r="C925" s="66" t="str">
        <f>IF(ISBLANK(Allowed!C911),"",Allowed!C911)</f>
        <v/>
      </c>
      <c r="D925" s="66" t="str">
        <f>IF(ISBLANK(Allowed!D911),"",Allowed!D911)</f>
        <v/>
      </c>
      <c r="E925" s="66" t="str">
        <f>IF(ISBLANK(Allowed!F911),"",Allowed!F911)</f>
        <v/>
      </c>
      <c r="F925" s="67" t="str">
        <f ca="1">IF(ISNA(MATCH(B925,Started!$A$2:$A$100,0)),"",OFFSET(StartedReference,MATCH(B925,Started!$A$2:$A$100,0),3))</f>
        <v/>
      </c>
      <c r="G925" s="68" t="str">
        <f t="shared" ca="1" si="98"/>
        <v/>
      </c>
      <c r="H925" s="69" t="str">
        <f ca="1">IF(ISNA(MATCH(B925,Started!$A$2:$A$1000,0)),"",OFFSET(StartedReference,MATCH(B925,Started!$A$2:$A$1000,0),5)/86400)</f>
        <v/>
      </c>
      <c r="I925" s="66" t="str">
        <f ca="1">IF(ISNA(MATCH(B925,Viewer!$A$2:$A$100,0)),"",OFFSET(ViewerReference,MATCH(B925,Viewer!$A$2:$A$100,0),3))</f>
        <v/>
      </c>
      <c r="J925" s="68" t="str">
        <f t="shared" ca="1" si="101"/>
        <v/>
      </c>
      <c r="K925" s="70" t="str">
        <f ca="1">IF(ISNA(MATCH(B925,Viewer!$A$2:$A$100,0)),"",OFFSET(ViewerReference,MATCH(B925,Viewer!$A$2:$A$100,0),5)/86400)</f>
        <v/>
      </c>
      <c r="L925" s="66" t="str">
        <f ca="1">IF(ISNA(MATCH(B925,Reader!$A$2:$A$100,0)),"",OFFSET(ReaderReference,MATCH(B925,Reader!$A$2:$A$100,0),3))</f>
        <v/>
      </c>
      <c r="M925" s="68" t="str">
        <f t="shared" ca="1" si="102"/>
        <v/>
      </c>
      <c r="N925" s="70" t="str">
        <f ca="1">IF(ISNA(MATCH(B925,Reader!$A$2:$A$100,0)),"",OFFSET(ReaderReference,MATCH(B925,Reader!$A$2:$A$100,0),5)/86400)</f>
        <v/>
      </c>
      <c r="O925" s="68" t="str">
        <f t="shared" ca="1" si="99"/>
        <v/>
      </c>
      <c r="P925" s="71" t="str">
        <f ca="1">IF(ISNA(MATCH(B925,PageBottom!$A$2:$A$1000,0)),"",OFFSET(PageBottomReference,MATCH(B925,PageBottom!$A$2:$A$1000,0),3))</f>
        <v/>
      </c>
      <c r="Q925" s="68" t="str">
        <f t="shared" ca="1" si="103"/>
        <v/>
      </c>
      <c r="R925" s="69" t="str">
        <f ca="1">IF(ISNA(MATCH(B925,PageBottom!$A$2:$A$1000,0)),"",OFFSET(PageBottomReference,MATCH(B925,PageBottom!$A$2:$A$1000,0),5)/86400)</f>
        <v/>
      </c>
      <c r="S925" s="72" t="str">
        <f t="shared" ca="1" si="104"/>
        <v/>
      </c>
      <c r="T925" s="73" t="str">
        <f ca="1">IF(ISNA(MATCH(B925,Pages!$A$2:$A$1000,0)),"",OFFSET(PageReference,MATCH(B925,Pages!$A$2:$A$1000,0),3))</f>
        <v/>
      </c>
      <c r="U925" s="66" t="str">
        <f ca="1">IF(ISNA(MATCH(B925,Pages!$A$2:$A$1000,0)),"",OFFSET(PageReference,MATCH(B925,Pages!$A$2:$A$1000,0),1))</f>
        <v/>
      </c>
      <c r="V925" s="66" t="str">
        <f ca="1">IF(ISNA(MATCH(B925,Pages!$A$2:$A$1000,0)),"",OFFSET(PageReference,MATCH(B925,Pages!$A$2:$A$1000,0),2))</f>
        <v/>
      </c>
      <c r="W925" s="68" t="str">
        <f t="shared" si="100"/>
        <v/>
      </c>
      <c r="X925" s="68" t="str">
        <f ca="1">IF(ISNA(MATCH(B925,Pages!$A$2:$A$1000,0)),"",OFFSET(PageReference,MATCH(B925,Pages!$A$2:$A$1000,0),5)/100)</f>
        <v/>
      </c>
      <c r="Y925" s="68" t="str">
        <f ca="1">IF(ISNA(MATCH(B925,Pages!$A$2:$A$1000,0)),"",OFFSET(PageReference,MATCH(B925,Pages!$A$2:$A$1000,0),6)/100)</f>
        <v/>
      </c>
      <c r="Z925" s="70" t="str">
        <f ca="1">IF(ISNA(MATCH(B925,Pages!$A$2:$A$1000,0)),"",OFFSET(PageReference,MATCH(B925,Pages!$A$2:$A$1000,0),4)/86400)</f>
        <v/>
      </c>
    </row>
    <row r="926" spans="2:26" s="74" customFormat="1" ht="12.75" x14ac:dyDescent="0.2">
      <c r="B926" s="67" t="str">
        <f>IF(ISBLANK(Allowed!A912),"",Allowed!A912)</f>
        <v/>
      </c>
      <c r="C926" s="66" t="str">
        <f>IF(ISBLANK(Allowed!C912),"",Allowed!C912)</f>
        <v/>
      </c>
      <c r="D926" s="66" t="str">
        <f>IF(ISBLANK(Allowed!D912),"",Allowed!D912)</f>
        <v/>
      </c>
      <c r="E926" s="66" t="str">
        <f>IF(ISBLANK(Allowed!F912),"",Allowed!F912)</f>
        <v/>
      </c>
      <c r="F926" s="67" t="str">
        <f ca="1">IF(ISNA(MATCH(B926,Started!$A$2:$A$100,0)),"",OFFSET(StartedReference,MATCH(B926,Started!$A$2:$A$100,0),3))</f>
        <v/>
      </c>
      <c r="G926" s="68" t="str">
        <f t="shared" ca="1" si="98"/>
        <v/>
      </c>
      <c r="H926" s="69" t="str">
        <f ca="1">IF(ISNA(MATCH(B926,Started!$A$2:$A$1000,0)),"",OFFSET(StartedReference,MATCH(B926,Started!$A$2:$A$1000,0),5)/86400)</f>
        <v/>
      </c>
      <c r="I926" s="66" t="str">
        <f ca="1">IF(ISNA(MATCH(B926,Viewer!$A$2:$A$100,0)),"",OFFSET(ViewerReference,MATCH(B926,Viewer!$A$2:$A$100,0),3))</f>
        <v/>
      </c>
      <c r="J926" s="68" t="str">
        <f t="shared" ca="1" si="101"/>
        <v/>
      </c>
      <c r="K926" s="70" t="str">
        <f ca="1">IF(ISNA(MATCH(B926,Viewer!$A$2:$A$100,0)),"",OFFSET(ViewerReference,MATCH(B926,Viewer!$A$2:$A$100,0),5)/86400)</f>
        <v/>
      </c>
      <c r="L926" s="66" t="str">
        <f ca="1">IF(ISNA(MATCH(B926,Reader!$A$2:$A$100,0)),"",OFFSET(ReaderReference,MATCH(B926,Reader!$A$2:$A$100,0),3))</f>
        <v/>
      </c>
      <c r="M926" s="68" t="str">
        <f t="shared" ca="1" si="102"/>
        <v/>
      </c>
      <c r="N926" s="70" t="str">
        <f ca="1">IF(ISNA(MATCH(B926,Reader!$A$2:$A$100,0)),"",OFFSET(ReaderReference,MATCH(B926,Reader!$A$2:$A$100,0),5)/86400)</f>
        <v/>
      </c>
      <c r="O926" s="68" t="str">
        <f t="shared" ca="1" si="99"/>
        <v/>
      </c>
      <c r="P926" s="71" t="str">
        <f ca="1">IF(ISNA(MATCH(B926,PageBottom!$A$2:$A$1000,0)),"",OFFSET(PageBottomReference,MATCH(B926,PageBottom!$A$2:$A$1000,0),3))</f>
        <v/>
      </c>
      <c r="Q926" s="68" t="str">
        <f t="shared" ca="1" si="103"/>
        <v/>
      </c>
      <c r="R926" s="69" t="str">
        <f ca="1">IF(ISNA(MATCH(B926,PageBottom!$A$2:$A$1000,0)),"",OFFSET(PageBottomReference,MATCH(B926,PageBottom!$A$2:$A$1000,0),5)/86400)</f>
        <v/>
      </c>
      <c r="S926" s="72" t="str">
        <f t="shared" ca="1" si="104"/>
        <v/>
      </c>
      <c r="T926" s="73" t="str">
        <f ca="1">IF(ISNA(MATCH(B926,Pages!$A$2:$A$1000,0)),"",OFFSET(PageReference,MATCH(B926,Pages!$A$2:$A$1000,0),3))</f>
        <v/>
      </c>
      <c r="U926" s="66" t="str">
        <f ca="1">IF(ISNA(MATCH(B926,Pages!$A$2:$A$1000,0)),"",OFFSET(PageReference,MATCH(B926,Pages!$A$2:$A$1000,0),1))</f>
        <v/>
      </c>
      <c r="V926" s="66" t="str">
        <f ca="1">IF(ISNA(MATCH(B926,Pages!$A$2:$A$1000,0)),"",OFFSET(PageReference,MATCH(B926,Pages!$A$2:$A$1000,0),2))</f>
        <v/>
      </c>
      <c r="W926" s="68" t="str">
        <f t="shared" si="100"/>
        <v/>
      </c>
      <c r="X926" s="68" t="str">
        <f ca="1">IF(ISNA(MATCH(B926,Pages!$A$2:$A$1000,0)),"",OFFSET(PageReference,MATCH(B926,Pages!$A$2:$A$1000,0),5)/100)</f>
        <v/>
      </c>
      <c r="Y926" s="68" t="str">
        <f ca="1">IF(ISNA(MATCH(B926,Pages!$A$2:$A$1000,0)),"",OFFSET(PageReference,MATCH(B926,Pages!$A$2:$A$1000,0),6)/100)</f>
        <v/>
      </c>
      <c r="Z926" s="70" t="str">
        <f ca="1">IF(ISNA(MATCH(B926,Pages!$A$2:$A$1000,0)),"",OFFSET(PageReference,MATCH(B926,Pages!$A$2:$A$1000,0),4)/86400)</f>
        <v/>
      </c>
    </row>
    <row r="927" spans="2:26" s="74" customFormat="1" ht="12.75" x14ac:dyDescent="0.2">
      <c r="B927" s="67" t="str">
        <f>IF(ISBLANK(Allowed!A913),"",Allowed!A913)</f>
        <v/>
      </c>
      <c r="C927" s="66" t="str">
        <f>IF(ISBLANK(Allowed!C913),"",Allowed!C913)</f>
        <v/>
      </c>
      <c r="D927" s="66" t="str">
        <f>IF(ISBLANK(Allowed!D913),"",Allowed!D913)</f>
        <v/>
      </c>
      <c r="E927" s="66" t="str">
        <f>IF(ISBLANK(Allowed!F913),"",Allowed!F913)</f>
        <v/>
      </c>
      <c r="F927" s="67" t="str">
        <f ca="1">IF(ISNA(MATCH(B927,Started!$A$2:$A$100,0)),"",OFFSET(StartedReference,MATCH(B927,Started!$A$2:$A$100,0),3))</f>
        <v/>
      </c>
      <c r="G927" s="68" t="str">
        <f t="shared" ca="1" si="98"/>
        <v/>
      </c>
      <c r="H927" s="69" t="str">
        <f ca="1">IF(ISNA(MATCH(B927,Started!$A$2:$A$1000,0)),"",OFFSET(StartedReference,MATCH(B927,Started!$A$2:$A$1000,0),5)/86400)</f>
        <v/>
      </c>
      <c r="I927" s="66" t="str">
        <f ca="1">IF(ISNA(MATCH(B927,Viewer!$A$2:$A$100,0)),"",OFFSET(ViewerReference,MATCH(B927,Viewer!$A$2:$A$100,0),3))</f>
        <v/>
      </c>
      <c r="J927" s="68" t="str">
        <f t="shared" ca="1" si="101"/>
        <v/>
      </c>
      <c r="K927" s="70" t="str">
        <f ca="1">IF(ISNA(MATCH(B927,Viewer!$A$2:$A$100,0)),"",OFFSET(ViewerReference,MATCH(B927,Viewer!$A$2:$A$100,0),5)/86400)</f>
        <v/>
      </c>
      <c r="L927" s="66" t="str">
        <f ca="1">IF(ISNA(MATCH(B927,Reader!$A$2:$A$100,0)),"",OFFSET(ReaderReference,MATCH(B927,Reader!$A$2:$A$100,0),3))</f>
        <v/>
      </c>
      <c r="M927" s="68" t="str">
        <f t="shared" ca="1" si="102"/>
        <v/>
      </c>
      <c r="N927" s="70" t="str">
        <f ca="1">IF(ISNA(MATCH(B927,Reader!$A$2:$A$100,0)),"",OFFSET(ReaderReference,MATCH(B927,Reader!$A$2:$A$100,0),5)/86400)</f>
        <v/>
      </c>
      <c r="O927" s="68" t="str">
        <f t="shared" ca="1" si="99"/>
        <v/>
      </c>
      <c r="P927" s="71" t="str">
        <f ca="1">IF(ISNA(MATCH(B927,PageBottom!$A$2:$A$1000,0)),"",OFFSET(PageBottomReference,MATCH(B927,PageBottom!$A$2:$A$1000,0),3))</f>
        <v/>
      </c>
      <c r="Q927" s="68" t="str">
        <f t="shared" ca="1" si="103"/>
        <v/>
      </c>
      <c r="R927" s="69" t="str">
        <f ca="1">IF(ISNA(MATCH(B927,PageBottom!$A$2:$A$1000,0)),"",OFFSET(PageBottomReference,MATCH(B927,PageBottom!$A$2:$A$1000,0),5)/86400)</f>
        <v/>
      </c>
      <c r="S927" s="72" t="str">
        <f t="shared" ca="1" si="104"/>
        <v/>
      </c>
      <c r="T927" s="73" t="str">
        <f ca="1">IF(ISNA(MATCH(B927,Pages!$A$2:$A$1000,0)),"",OFFSET(PageReference,MATCH(B927,Pages!$A$2:$A$1000,0),3))</f>
        <v/>
      </c>
      <c r="U927" s="66" t="str">
        <f ca="1">IF(ISNA(MATCH(B927,Pages!$A$2:$A$1000,0)),"",OFFSET(PageReference,MATCH(B927,Pages!$A$2:$A$1000,0),1))</f>
        <v/>
      </c>
      <c r="V927" s="66" t="str">
        <f ca="1">IF(ISNA(MATCH(B927,Pages!$A$2:$A$1000,0)),"",OFFSET(PageReference,MATCH(B927,Pages!$A$2:$A$1000,0),2))</f>
        <v/>
      </c>
      <c r="W927" s="68" t="str">
        <f t="shared" si="100"/>
        <v/>
      </c>
      <c r="X927" s="68" t="str">
        <f ca="1">IF(ISNA(MATCH(B927,Pages!$A$2:$A$1000,0)),"",OFFSET(PageReference,MATCH(B927,Pages!$A$2:$A$1000,0),5)/100)</f>
        <v/>
      </c>
      <c r="Y927" s="68" t="str">
        <f ca="1">IF(ISNA(MATCH(B927,Pages!$A$2:$A$1000,0)),"",OFFSET(PageReference,MATCH(B927,Pages!$A$2:$A$1000,0),6)/100)</f>
        <v/>
      </c>
      <c r="Z927" s="70" t="str">
        <f ca="1">IF(ISNA(MATCH(B927,Pages!$A$2:$A$1000,0)),"",OFFSET(PageReference,MATCH(B927,Pages!$A$2:$A$1000,0),4)/86400)</f>
        <v/>
      </c>
    </row>
    <row r="928" spans="2:26" s="74" customFormat="1" ht="12.75" x14ac:dyDescent="0.2">
      <c r="B928" s="67" t="str">
        <f>IF(ISBLANK(Allowed!A914),"",Allowed!A914)</f>
        <v/>
      </c>
      <c r="C928" s="66" t="str">
        <f>IF(ISBLANK(Allowed!C914),"",Allowed!C914)</f>
        <v/>
      </c>
      <c r="D928" s="66" t="str">
        <f>IF(ISBLANK(Allowed!D914),"",Allowed!D914)</f>
        <v/>
      </c>
      <c r="E928" s="66" t="str">
        <f>IF(ISBLANK(Allowed!F914),"",Allowed!F914)</f>
        <v/>
      </c>
      <c r="F928" s="67" t="str">
        <f ca="1">IF(ISNA(MATCH(B928,Started!$A$2:$A$100,0)),"",OFFSET(StartedReference,MATCH(B928,Started!$A$2:$A$100,0),3))</f>
        <v/>
      </c>
      <c r="G928" s="68" t="str">
        <f t="shared" ca="1" si="98"/>
        <v/>
      </c>
      <c r="H928" s="69" t="str">
        <f ca="1">IF(ISNA(MATCH(B928,Started!$A$2:$A$1000,0)),"",OFFSET(StartedReference,MATCH(B928,Started!$A$2:$A$1000,0),5)/86400)</f>
        <v/>
      </c>
      <c r="I928" s="66" t="str">
        <f ca="1">IF(ISNA(MATCH(B928,Viewer!$A$2:$A$100,0)),"",OFFSET(ViewerReference,MATCH(B928,Viewer!$A$2:$A$100,0),3))</f>
        <v/>
      </c>
      <c r="J928" s="68" t="str">
        <f t="shared" ca="1" si="101"/>
        <v/>
      </c>
      <c r="K928" s="70" t="str">
        <f ca="1">IF(ISNA(MATCH(B928,Viewer!$A$2:$A$100,0)),"",OFFSET(ViewerReference,MATCH(B928,Viewer!$A$2:$A$100,0),5)/86400)</f>
        <v/>
      </c>
      <c r="L928" s="66" t="str">
        <f ca="1">IF(ISNA(MATCH(B928,Reader!$A$2:$A$100,0)),"",OFFSET(ReaderReference,MATCH(B928,Reader!$A$2:$A$100,0),3))</f>
        <v/>
      </c>
      <c r="M928" s="68" t="str">
        <f t="shared" ca="1" si="102"/>
        <v/>
      </c>
      <c r="N928" s="70" t="str">
        <f ca="1">IF(ISNA(MATCH(B928,Reader!$A$2:$A$100,0)),"",OFFSET(ReaderReference,MATCH(B928,Reader!$A$2:$A$100,0),5)/86400)</f>
        <v/>
      </c>
      <c r="O928" s="68" t="str">
        <f t="shared" ca="1" si="99"/>
        <v/>
      </c>
      <c r="P928" s="71" t="str">
        <f ca="1">IF(ISNA(MATCH(B928,PageBottom!$A$2:$A$1000,0)),"",OFFSET(PageBottomReference,MATCH(B928,PageBottom!$A$2:$A$1000,0),3))</f>
        <v/>
      </c>
      <c r="Q928" s="68" t="str">
        <f t="shared" ca="1" si="103"/>
        <v/>
      </c>
      <c r="R928" s="69" t="str">
        <f ca="1">IF(ISNA(MATCH(B928,PageBottom!$A$2:$A$1000,0)),"",OFFSET(PageBottomReference,MATCH(B928,PageBottom!$A$2:$A$1000,0),5)/86400)</f>
        <v/>
      </c>
      <c r="S928" s="72" t="str">
        <f t="shared" ca="1" si="104"/>
        <v/>
      </c>
      <c r="T928" s="73" t="str">
        <f ca="1">IF(ISNA(MATCH(B928,Pages!$A$2:$A$1000,0)),"",OFFSET(PageReference,MATCH(B928,Pages!$A$2:$A$1000,0),3))</f>
        <v/>
      </c>
      <c r="U928" s="66" t="str">
        <f ca="1">IF(ISNA(MATCH(B928,Pages!$A$2:$A$1000,0)),"",OFFSET(PageReference,MATCH(B928,Pages!$A$2:$A$1000,0),1))</f>
        <v/>
      </c>
      <c r="V928" s="66" t="str">
        <f ca="1">IF(ISNA(MATCH(B928,Pages!$A$2:$A$1000,0)),"",OFFSET(PageReference,MATCH(B928,Pages!$A$2:$A$1000,0),2))</f>
        <v/>
      </c>
      <c r="W928" s="68" t="str">
        <f t="shared" si="100"/>
        <v/>
      </c>
      <c r="X928" s="68" t="str">
        <f ca="1">IF(ISNA(MATCH(B928,Pages!$A$2:$A$1000,0)),"",OFFSET(PageReference,MATCH(B928,Pages!$A$2:$A$1000,0),5)/100)</f>
        <v/>
      </c>
      <c r="Y928" s="68" t="str">
        <f ca="1">IF(ISNA(MATCH(B928,Pages!$A$2:$A$1000,0)),"",OFFSET(PageReference,MATCH(B928,Pages!$A$2:$A$1000,0),6)/100)</f>
        <v/>
      </c>
      <c r="Z928" s="70" t="str">
        <f ca="1">IF(ISNA(MATCH(B928,Pages!$A$2:$A$1000,0)),"",OFFSET(PageReference,MATCH(B928,Pages!$A$2:$A$1000,0),4)/86400)</f>
        <v/>
      </c>
    </row>
    <row r="929" spans="2:26" s="74" customFormat="1" ht="12.75" x14ac:dyDescent="0.2">
      <c r="B929" s="67" t="str">
        <f>IF(ISBLANK(Allowed!A915),"",Allowed!A915)</f>
        <v/>
      </c>
      <c r="C929" s="66" t="str">
        <f>IF(ISBLANK(Allowed!C915),"",Allowed!C915)</f>
        <v/>
      </c>
      <c r="D929" s="66" t="str">
        <f>IF(ISBLANK(Allowed!D915),"",Allowed!D915)</f>
        <v/>
      </c>
      <c r="E929" s="66" t="str">
        <f>IF(ISBLANK(Allowed!F915),"",Allowed!F915)</f>
        <v/>
      </c>
      <c r="F929" s="67" t="str">
        <f ca="1">IF(ISNA(MATCH(B929,Started!$A$2:$A$100,0)),"",OFFSET(StartedReference,MATCH(B929,Started!$A$2:$A$100,0),3))</f>
        <v/>
      </c>
      <c r="G929" s="68" t="str">
        <f t="shared" ca="1" si="98"/>
        <v/>
      </c>
      <c r="H929" s="69" t="str">
        <f ca="1">IF(ISNA(MATCH(B929,Started!$A$2:$A$1000,0)),"",OFFSET(StartedReference,MATCH(B929,Started!$A$2:$A$1000,0),5)/86400)</f>
        <v/>
      </c>
      <c r="I929" s="66" t="str">
        <f ca="1">IF(ISNA(MATCH(B929,Viewer!$A$2:$A$100,0)),"",OFFSET(ViewerReference,MATCH(B929,Viewer!$A$2:$A$100,0),3))</f>
        <v/>
      </c>
      <c r="J929" s="68" t="str">
        <f t="shared" ca="1" si="101"/>
        <v/>
      </c>
      <c r="K929" s="70" t="str">
        <f ca="1">IF(ISNA(MATCH(B929,Viewer!$A$2:$A$100,0)),"",OFFSET(ViewerReference,MATCH(B929,Viewer!$A$2:$A$100,0),5)/86400)</f>
        <v/>
      </c>
      <c r="L929" s="66" t="str">
        <f ca="1">IF(ISNA(MATCH(B929,Reader!$A$2:$A$100,0)),"",OFFSET(ReaderReference,MATCH(B929,Reader!$A$2:$A$100,0),3))</f>
        <v/>
      </c>
      <c r="M929" s="68" t="str">
        <f t="shared" ca="1" si="102"/>
        <v/>
      </c>
      <c r="N929" s="70" t="str">
        <f ca="1">IF(ISNA(MATCH(B929,Reader!$A$2:$A$100,0)),"",OFFSET(ReaderReference,MATCH(B929,Reader!$A$2:$A$100,0),5)/86400)</f>
        <v/>
      </c>
      <c r="O929" s="68" t="str">
        <f t="shared" ca="1" si="99"/>
        <v/>
      </c>
      <c r="P929" s="71" t="str">
        <f ca="1">IF(ISNA(MATCH(B929,PageBottom!$A$2:$A$1000,0)),"",OFFSET(PageBottomReference,MATCH(B929,PageBottom!$A$2:$A$1000,0),3))</f>
        <v/>
      </c>
      <c r="Q929" s="68" t="str">
        <f t="shared" ca="1" si="103"/>
        <v/>
      </c>
      <c r="R929" s="69" t="str">
        <f ca="1">IF(ISNA(MATCH(B929,PageBottom!$A$2:$A$1000,0)),"",OFFSET(PageBottomReference,MATCH(B929,PageBottom!$A$2:$A$1000,0),5)/86400)</f>
        <v/>
      </c>
      <c r="S929" s="72" t="str">
        <f t="shared" ca="1" si="104"/>
        <v/>
      </c>
      <c r="T929" s="73" t="str">
        <f ca="1">IF(ISNA(MATCH(B929,Pages!$A$2:$A$1000,0)),"",OFFSET(PageReference,MATCH(B929,Pages!$A$2:$A$1000,0),3))</f>
        <v/>
      </c>
      <c r="U929" s="66" t="str">
        <f ca="1">IF(ISNA(MATCH(B929,Pages!$A$2:$A$1000,0)),"",OFFSET(PageReference,MATCH(B929,Pages!$A$2:$A$1000,0),1))</f>
        <v/>
      </c>
      <c r="V929" s="66" t="str">
        <f ca="1">IF(ISNA(MATCH(B929,Pages!$A$2:$A$1000,0)),"",OFFSET(PageReference,MATCH(B929,Pages!$A$2:$A$1000,0),2))</f>
        <v/>
      </c>
      <c r="W929" s="68" t="str">
        <f t="shared" si="100"/>
        <v/>
      </c>
      <c r="X929" s="68" t="str">
        <f ca="1">IF(ISNA(MATCH(B929,Pages!$A$2:$A$1000,0)),"",OFFSET(PageReference,MATCH(B929,Pages!$A$2:$A$1000,0),5)/100)</f>
        <v/>
      </c>
      <c r="Y929" s="68" t="str">
        <f ca="1">IF(ISNA(MATCH(B929,Pages!$A$2:$A$1000,0)),"",OFFSET(PageReference,MATCH(B929,Pages!$A$2:$A$1000,0),6)/100)</f>
        <v/>
      </c>
      <c r="Z929" s="70" t="str">
        <f ca="1">IF(ISNA(MATCH(B929,Pages!$A$2:$A$1000,0)),"",OFFSET(PageReference,MATCH(B929,Pages!$A$2:$A$1000,0),4)/86400)</f>
        <v/>
      </c>
    </row>
    <row r="930" spans="2:26" s="74" customFormat="1" ht="12.75" x14ac:dyDescent="0.2">
      <c r="B930" s="67" t="str">
        <f>IF(ISBLANK(Allowed!A916),"",Allowed!A916)</f>
        <v/>
      </c>
      <c r="C930" s="66" t="str">
        <f>IF(ISBLANK(Allowed!C916),"",Allowed!C916)</f>
        <v/>
      </c>
      <c r="D930" s="66" t="str">
        <f>IF(ISBLANK(Allowed!D916),"",Allowed!D916)</f>
        <v/>
      </c>
      <c r="E930" s="66" t="str">
        <f>IF(ISBLANK(Allowed!F916),"",Allowed!F916)</f>
        <v/>
      </c>
      <c r="F930" s="67" t="str">
        <f ca="1">IF(ISNA(MATCH(B930,Started!$A$2:$A$100,0)),"",OFFSET(StartedReference,MATCH(B930,Started!$A$2:$A$100,0),3))</f>
        <v/>
      </c>
      <c r="G930" s="68" t="str">
        <f t="shared" ca="1" si="98"/>
        <v/>
      </c>
      <c r="H930" s="69" t="str">
        <f ca="1">IF(ISNA(MATCH(B930,Started!$A$2:$A$1000,0)),"",OFFSET(StartedReference,MATCH(B930,Started!$A$2:$A$1000,0),5)/86400)</f>
        <v/>
      </c>
      <c r="I930" s="66" t="str">
        <f ca="1">IF(ISNA(MATCH(B930,Viewer!$A$2:$A$100,0)),"",OFFSET(ViewerReference,MATCH(B930,Viewer!$A$2:$A$100,0),3))</f>
        <v/>
      </c>
      <c r="J930" s="68" t="str">
        <f t="shared" ca="1" si="101"/>
        <v/>
      </c>
      <c r="K930" s="70" t="str">
        <f ca="1">IF(ISNA(MATCH(B930,Viewer!$A$2:$A$100,0)),"",OFFSET(ViewerReference,MATCH(B930,Viewer!$A$2:$A$100,0),5)/86400)</f>
        <v/>
      </c>
      <c r="L930" s="66" t="str">
        <f ca="1">IF(ISNA(MATCH(B930,Reader!$A$2:$A$100,0)),"",OFFSET(ReaderReference,MATCH(B930,Reader!$A$2:$A$100,0),3))</f>
        <v/>
      </c>
      <c r="M930" s="68" t="str">
        <f t="shared" ca="1" si="102"/>
        <v/>
      </c>
      <c r="N930" s="70" t="str">
        <f ca="1">IF(ISNA(MATCH(B930,Reader!$A$2:$A$100,0)),"",OFFSET(ReaderReference,MATCH(B930,Reader!$A$2:$A$100,0),5)/86400)</f>
        <v/>
      </c>
      <c r="O930" s="68" t="str">
        <f t="shared" ca="1" si="99"/>
        <v/>
      </c>
      <c r="P930" s="71" t="str">
        <f ca="1">IF(ISNA(MATCH(B930,PageBottom!$A$2:$A$1000,0)),"",OFFSET(PageBottomReference,MATCH(B930,PageBottom!$A$2:$A$1000,0),3))</f>
        <v/>
      </c>
      <c r="Q930" s="68" t="str">
        <f t="shared" ca="1" si="103"/>
        <v/>
      </c>
      <c r="R930" s="69" t="str">
        <f ca="1">IF(ISNA(MATCH(B930,PageBottom!$A$2:$A$1000,0)),"",OFFSET(PageBottomReference,MATCH(B930,PageBottom!$A$2:$A$1000,0),5)/86400)</f>
        <v/>
      </c>
      <c r="S930" s="72" t="str">
        <f t="shared" ca="1" si="104"/>
        <v/>
      </c>
      <c r="T930" s="73" t="str">
        <f ca="1">IF(ISNA(MATCH(B930,Pages!$A$2:$A$1000,0)),"",OFFSET(PageReference,MATCH(B930,Pages!$A$2:$A$1000,0),3))</f>
        <v/>
      </c>
      <c r="U930" s="66" t="str">
        <f ca="1">IF(ISNA(MATCH(B930,Pages!$A$2:$A$1000,0)),"",OFFSET(PageReference,MATCH(B930,Pages!$A$2:$A$1000,0),1))</f>
        <v/>
      </c>
      <c r="V930" s="66" t="str">
        <f ca="1">IF(ISNA(MATCH(B930,Pages!$A$2:$A$1000,0)),"",OFFSET(PageReference,MATCH(B930,Pages!$A$2:$A$1000,0),2))</f>
        <v/>
      </c>
      <c r="W930" s="68" t="str">
        <f t="shared" si="100"/>
        <v/>
      </c>
      <c r="X930" s="68" t="str">
        <f ca="1">IF(ISNA(MATCH(B930,Pages!$A$2:$A$1000,0)),"",OFFSET(PageReference,MATCH(B930,Pages!$A$2:$A$1000,0),5)/100)</f>
        <v/>
      </c>
      <c r="Y930" s="68" t="str">
        <f ca="1">IF(ISNA(MATCH(B930,Pages!$A$2:$A$1000,0)),"",OFFSET(PageReference,MATCH(B930,Pages!$A$2:$A$1000,0),6)/100)</f>
        <v/>
      </c>
      <c r="Z930" s="70" t="str">
        <f ca="1">IF(ISNA(MATCH(B930,Pages!$A$2:$A$1000,0)),"",OFFSET(PageReference,MATCH(B930,Pages!$A$2:$A$1000,0),4)/86400)</f>
        <v/>
      </c>
    </row>
    <row r="931" spans="2:26" s="74" customFormat="1" ht="12.75" x14ac:dyDescent="0.2">
      <c r="B931" s="67" t="str">
        <f>IF(ISBLANK(Allowed!A917),"",Allowed!A917)</f>
        <v/>
      </c>
      <c r="C931" s="66" t="str">
        <f>IF(ISBLANK(Allowed!C917),"",Allowed!C917)</f>
        <v/>
      </c>
      <c r="D931" s="66" t="str">
        <f>IF(ISBLANK(Allowed!D917),"",Allowed!D917)</f>
        <v/>
      </c>
      <c r="E931" s="66" t="str">
        <f>IF(ISBLANK(Allowed!F917),"",Allowed!F917)</f>
        <v/>
      </c>
      <c r="F931" s="67" t="str">
        <f ca="1">IF(ISNA(MATCH(B931,Started!$A$2:$A$100,0)),"",OFFSET(StartedReference,MATCH(B931,Started!$A$2:$A$100,0),3))</f>
        <v/>
      </c>
      <c r="G931" s="68" t="str">
        <f t="shared" ca="1" si="98"/>
        <v/>
      </c>
      <c r="H931" s="69" t="str">
        <f ca="1">IF(ISNA(MATCH(B931,Started!$A$2:$A$1000,0)),"",OFFSET(StartedReference,MATCH(B931,Started!$A$2:$A$1000,0),5)/86400)</f>
        <v/>
      </c>
      <c r="I931" s="66" t="str">
        <f ca="1">IF(ISNA(MATCH(B931,Viewer!$A$2:$A$100,0)),"",OFFSET(ViewerReference,MATCH(B931,Viewer!$A$2:$A$100,0),3))</f>
        <v/>
      </c>
      <c r="J931" s="68" t="str">
        <f t="shared" ca="1" si="101"/>
        <v/>
      </c>
      <c r="K931" s="70" t="str">
        <f ca="1">IF(ISNA(MATCH(B931,Viewer!$A$2:$A$100,0)),"",OFFSET(ViewerReference,MATCH(B931,Viewer!$A$2:$A$100,0),5)/86400)</f>
        <v/>
      </c>
      <c r="L931" s="66" t="str">
        <f ca="1">IF(ISNA(MATCH(B931,Reader!$A$2:$A$100,0)),"",OFFSET(ReaderReference,MATCH(B931,Reader!$A$2:$A$100,0),3))</f>
        <v/>
      </c>
      <c r="M931" s="68" t="str">
        <f t="shared" ca="1" si="102"/>
        <v/>
      </c>
      <c r="N931" s="70" t="str">
        <f ca="1">IF(ISNA(MATCH(B931,Reader!$A$2:$A$100,0)),"",OFFSET(ReaderReference,MATCH(B931,Reader!$A$2:$A$100,0),5)/86400)</f>
        <v/>
      </c>
      <c r="O931" s="68" t="str">
        <f t="shared" ca="1" si="99"/>
        <v/>
      </c>
      <c r="P931" s="71" t="str">
        <f ca="1">IF(ISNA(MATCH(B931,PageBottom!$A$2:$A$1000,0)),"",OFFSET(PageBottomReference,MATCH(B931,PageBottom!$A$2:$A$1000,0),3))</f>
        <v/>
      </c>
      <c r="Q931" s="68" t="str">
        <f t="shared" ca="1" si="103"/>
        <v/>
      </c>
      <c r="R931" s="69" t="str">
        <f ca="1">IF(ISNA(MATCH(B931,PageBottom!$A$2:$A$1000,0)),"",OFFSET(PageBottomReference,MATCH(B931,PageBottom!$A$2:$A$1000,0),5)/86400)</f>
        <v/>
      </c>
      <c r="S931" s="72" t="str">
        <f t="shared" ca="1" si="104"/>
        <v/>
      </c>
      <c r="T931" s="73" t="str">
        <f ca="1">IF(ISNA(MATCH(B931,Pages!$A$2:$A$1000,0)),"",OFFSET(PageReference,MATCH(B931,Pages!$A$2:$A$1000,0),3))</f>
        <v/>
      </c>
      <c r="U931" s="66" t="str">
        <f ca="1">IF(ISNA(MATCH(B931,Pages!$A$2:$A$1000,0)),"",OFFSET(PageReference,MATCH(B931,Pages!$A$2:$A$1000,0),1))</f>
        <v/>
      </c>
      <c r="V931" s="66" t="str">
        <f ca="1">IF(ISNA(MATCH(B931,Pages!$A$2:$A$1000,0)),"",OFFSET(PageReference,MATCH(B931,Pages!$A$2:$A$1000,0),2))</f>
        <v/>
      </c>
      <c r="W931" s="68" t="str">
        <f t="shared" si="100"/>
        <v/>
      </c>
      <c r="X931" s="68" t="str">
        <f ca="1">IF(ISNA(MATCH(B931,Pages!$A$2:$A$1000,0)),"",OFFSET(PageReference,MATCH(B931,Pages!$A$2:$A$1000,0),5)/100)</f>
        <v/>
      </c>
      <c r="Y931" s="68" t="str">
        <f ca="1">IF(ISNA(MATCH(B931,Pages!$A$2:$A$1000,0)),"",OFFSET(PageReference,MATCH(B931,Pages!$A$2:$A$1000,0),6)/100)</f>
        <v/>
      </c>
      <c r="Z931" s="70" t="str">
        <f ca="1">IF(ISNA(MATCH(B931,Pages!$A$2:$A$1000,0)),"",OFFSET(PageReference,MATCH(B931,Pages!$A$2:$A$1000,0),4)/86400)</f>
        <v/>
      </c>
    </row>
    <row r="932" spans="2:26" s="74" customFormat="1" ht="12.75" x14ac:dyDescent="0.2">
      <c r="B932" s="67" t="str">
        <f>IF(ISBLANK(Allowed!A918),"",Allowed!A918)</f>
        <v/>
      </c>
      <c r="C932" s="66" t="str">
        <f>IF(ISBLANK(Allowed!C918),"",Allowed!C918)</f>
        <v/>
      </c>
      <c r="D932" s="66" t="str">
        <f>IF(ISBLANK(Allowed!D918),"",Allowed!D918)</f>
        <v/>
      </c>
      <c r="E932" s="66" t="str">
        <f>IF(ISBLANK(Allowed!F918),"",Allowed!F918)</f>
        <v/>
      </c>
      <c r="F932" s="67" t="str">
        <f ca="1">IF(ISNA(MATCH(B932,Started!$A$2:$A$100,0)),"",OFFSET(StartedReference,MATCH(B932,Started!$A$2:$A$100,0),3))</f>
        <v/>
      </c>
      <c r="G932" s="68" t="str">
        <f t="shared" ca="1" si="98"/>
        <v/>
      </c>
      <c r="H932" s="69" t="str">
        <f ca="1">IF(ISNA(MATCH(B932,Started!$A$2:$A$1000,0)),"",OFFSET(StartedReference,MATCH(B932,Started!$A$2:$A$1000,0),5)/86400)</f>
        <v/>
      </c>
      <c r="I932" s="66" t="str">
        <f ca="1">IF(ISNA(MATCH(B932,Viewer!$A$2:$A$100,0)),"",OFFSET(ViewerReference,MATCH(B932,Viewer!$A$2:$A$100,0),3))</f>
        <v/>
      </c>
      <c r="J932" s="68" t="str">
        <f t="shared" ca="1" si="101"/>
        <v/>
      </c>
      <c r="K932" s="70" t="str">
        <f ca="1">IF(ISNA(MATCH(B932,Viewer!$A$2:$A$100,0)),"",OFFSET(ViewerReference,MATCH(B932,Viewer!$A$2:$A$100,0),5)/86400)</f>
        <v/>
      </c>
      <c r="L932" s="66" t="str">
        <f ca="1">IF(ISNA(MATCH(B932,Reader!$A$2:$A$100,0)),"",OFFSET(ReaderReference,MATCH(B932,Reader!$A$2:$A$100,0),3))</f>
        <v/>
      </c>
      <c r="M932" s="68" t="str">
        <f t="shared" ca="1" si="102"/>
        <v/>
      </c>
      <c r="N932" s="70" t="str">
        <f ca="1">IF(ISNA(MATCH(B932,Reader!$A$2:$A$100,0)),"",OFFSET(ReaderReference,MATCH(B932,Reader!$A$2:$A$100,0),5)/86400)</f>
        <v/>
      </c>
      <c r="O932" s="68" t="str">
        <f t="shared" ca="1" si="99"/>
        <v/>
      </c>
      <c r="P932" s="71" t="str">
        <f ca="1">IF(ISNA(MATCH(B932,PageBottom!$A$2:$A$1000,0)),"",OFFSET(PageBottomReference,MATCH(B932,PageBottom!$A$2:$A$1000,0),3))</f>
        <v/>
      </c>
      <c r="Q932" s="68" t="str">
        <f t="shared" ca="1" si="103"/>
        <v/>
      </c>
      <c r="R932" s="69" t="str">
        <f ca="1">IF(ISNA(MATCH(B932,PageBottom!$A$2:$A$1000,0)),"",OFFSET(PageBottomReference,MATCH(B932,PageBottom!$A$2:$A$1000,0),5)/86400)</f>
        <v/>
      </c>
      <c r="S932" s="72" t="str">
        <f t="shared" ca="1" si="104"/>
        <v/>
      </c>
      <c r="T932" s="73" t="str">
        <f ca="1">IF(ISNA(MATCH(B932,Pages!$A$2:$A$1000,0)),"",OFFSET(PageReference,MATCH(B932,Pages!$A$2:$A$1000,0),3))</f>
        <v/>
      </c>
      <c r="U932" s="66" t="str">
        <f ca="1">IF(ISNA(MATCH(B932,Pages!$A$2:$A$1000,0)),"",OFFSET(PageReference,MATCH(B932,Pages!$A$2:$A$1000,0),1))</f>
        <v/>
      </c>
      <c r="V932" s="66" t="str">
        <f ca="1">IF(ISNA(MATCH(B932,Pages!$A$2:$A$1000,0)),"",OFFSET(PageReference,MATCH(B932,Pages!$A$2:$A$1000,0),2))</f>
        <v/>
      </c>
      <c r="W932" s="68" t="str">
        <f t="shared" si="100"/>
        <v/>
      </c>
      <c r="X932" s="68" t="str">
        <f ca="1">IF(ISNA(MATCH(B932,Pages!$A$2:$A$1000,0)),"",OFFSET(PageReference,MATCH(B932,Pages!$A$2:$A$1000,0),5)/100)</f>
        <v/>
      </c>
      <c r="Y932" s="68" t="str">
        <f ca="1">IF(ISNA(MATCH(B932,Pages!$A$2:$A$1000,0)),"",OFFSET(PageReference,MATCH(B932,Pages!$A$2:$A$1000,0),6)/100)</f>
        <v/>
      </c>
      <c r="Z932" s="70" t="str">
        <f ca="1">IF(ISNA(MATCH(B932,Pages!$A$2:$A$1000,0)),"",OFFSET(PageReference,MATCH(B932,Pages!$A$2:$A$1000,0),4)/86400)</f>
        <v/>
      </c>
    </row>
    <row r="933" spans="2:26" s="74" customFormat="1" ht="12.75" x14ac:dyDescent="0.2">
      <c r="B933" s="67" t="str">
        <f>IF(ISBLANK(Allowed!A919),"",Allowed!A919)</f>
        <v/>
      </c>
      <c r="C933" s="66" t="str">
        <f>IF(ISBLANK(Allowed!C919),"",Allowed!C919)</f>
        <v/>
      </c>
      <c r="D933" s="66" t="str">
        <f>IF(ISBLANK(Allowed!D919),"",Allowed!D919)</f>
        <v/>
      </c>
      <c r="E933" s="66" t="str">
        <f>IF(ISBLANK(Allowed!F919),"",Allowed!F919)</f>
        <v/>
      </c>
      <c r="F933" s="67" t="str">
        <f ca="1">IF(ISNA(MATCH(B933,Started!$A$2:$A$100,0)),"",OFFSET(StartedReference,MATCH(B933,Started!$A$2:$A$100,0),3))</f>
        <v/>
      </c>
      <c r="G933" s="68" t="str">
        <f t="shared" ca="1" si="98"/>
        <v/>
      </c>
      <c r="H933" s="69" t="str">
        <f ca="1">IF(ISNA(MATCH(B933,Started!$A$2:$A$1000,0)),"",OFFSET(StartedReference,MATCH(B933,Started!$A$2:$A$1000,0),5)/86400)</f>
        <v/>
      </c>
      <c r="I933" s="66" t="str">
        <f ca="1">IF(ISNA(MATCH(B933,Viewer!$A$2:$A$100,0)),"",OFFSET(ViewerReference,MATCH(B933,Viewer!$A$2:$A$100,0),3))</f>
        <v/>
      </c>
      <c r="J933" s="68" t="str">
        <f t="shared" ca="1" si="101"/>
        <v/>
      </c>
      <c r="K933" s="70" t="str">
        <f ca="1">IF(ISNA(MATCH(B933,Viewer!$A$2:$A$100,0)),"",OFFSET(ViewerReference,MATCH(B933,Viewer!$A$2:$A$100,0),5)/86400)</f>
        <v/>
      </c>
      <c r="L933" s="66" t="str">
        <f ca="1">IF(ISNA(MATCH(B933,Reader!$A$2:$A$100,0)),"",OFFSET(ReaderReference,MATCH(B933,Reader!$A$2:$A$100,0),3))</f>
        <v/>
      </c>
      <c r="M933" s="68" t="str">
        <f t="shared" ca="1" si="102"/>
        <v/>
      </c>
      <c r="N933" s="70" t="str">
        <f ca="1">IF(ISNA(MATCH(B933,Reader!$A$2:$A$100,0)),"",OFFSET(ReaderReference,MATCH(B933,Reader!$A$2:$A$100,0),5)/86400)</f>
        <v/>
      </c>
      <c r="O933" s="68" t="str">
        <f t="shared" ca="1" si="99"/>
        <v/>
      </c>
      <c r="P933" s="71" t="str">
        <f ca="1">IF(ISNA(MATCH(B933,PageBottom!$A$2:$A$1000,0)),"",OFFSET(PageBottomReference,MATCH(B933,PageBottom!$A$2:$A$1000,0),3))</f>
        <v/>
      </c>
      <c r="Q933" s="68" t="str">
        <f t="shared" ca="1" si="103"/>
        <v/>
      </c>
      <c r="R933" s="69" t="str">
        <f ca="1">IF(ISNA(MATCH(B933,PageBottom!$A$2:$A$1000,0)),"",OFFSET(PageBottomReference,MATCH(B933,PageBottom!$A$2:$A$1000,0),5)/86400)</f>
        <v/>
      </c>
      <c r="S933" s="72" t="str">
        <f t="shared" ca="1" si="104"/>
        <v/>
      </c>
      <c r="T933" s="73" t="str">
        <f ca="1">IF(ISNA(MATCH(B933,Pages!$A$2:$A$1000,0)),"",OFFSET(PageReference,MATCH(B933,Pages!$A$2:$A$1000,0),3))</f>
        <v/>
      </c>
      <c r="U933" s="66" t="str">
        <f ca="1">IF(ISNA(MATCH(B933,Pages!$A$2:$A$1000,0)),"",OFFSET(PageReference,MATCH(B933,Pages!$A$2:$A$1000,0),1))</f>
        <v/>
      </c>
      <c r="V933" s="66" t="str">
        <f ca="1">IF(ISNA(MATCH(B933,Pages!$A$2:$A$1000,0)),"",OFFSET(PageReference,MATCH(B933,Pages!$A$2:$A$1000,0),2))</f>
        <v/>
      </c>
      <c r="W933" s="68" t="str">
        <f t="shared" si="100"/>
        <v/>
      </c>
      <c r="X933" s="68" t="str">
        <f ca="1">IF(ISNA(MATCH(B933,Pages!$A$2:$A$1000,0)),"",OFFSET(PageReference,MATCH(B933,Pages!$A$2:$A$1000,0),5)/100)</f>
        <v/>
      </c>
      <c r="Y933" s="68" t="str">
        <f ca="1">IF(ISNA(MATCH(B933,Pages!$A$2:$A$1000,0)),"",OFFSET(PageReference,MATCH(B933,Pages!$A$2:$A$1000,0),6)/100)</f>
        <v/>
      </c>
      <c r="Z933" s="70" t="str">
        <f ca="1">IF(ISNA(MATCH(B933,Pages!$A$2:$A$1000,0)),"",OFFSET(PageReference,MATCH(B933,Pages!$A$2:$A$1000,0),4)/86400)</f>
        <v/>
      </c>
    </row>
    <row r="934" spans="2:26" s="74" customFormat="1" ht="12.75" x14ac:dyDescent="0.2">
      <c r="B934" s="67" t="str">
        <f>IF(ISBLANK(Allowed!A920),"",Allowed!A920)</f>
        <v/>
      </c>
      <c r="C934" s="66" t="str">
        <f>IF(ISBLANK(Allowed!C920),"",Allowed!C920)</f>
        <v/>
      </c>
      <c r="D934" s="66" t="str">
        <f>IF(ISBLANK(Allowed!D920),"",Allowed!D920)</f>
        <v/>
      </c>
      <c r="E934" s="66" t="str">
        <f>IF(ISBLANK(Allowed!F920),"",Allowed!F920)</f>
        <v/>
      </c>
      <c r="F934" s="67" t="str">
        <f ca="1">IF(ISNA(MATCH(B934,Started!$A$2:$A$100,0)),"",OFFSET(StartedReference,MATCH(B934,Started!$A$2:$A$100,0),3))</f>
        <v/>
      </c>
      <c r="G934" s="68" t="str">
        <f t="shared" ca="1" si="98"/>
        <v/>
      </c>
      <c r="H934" s="69" t="str">
        <f ca="1">IF(ISNA(MATCH(B934,Started!$A$2:$A$1000,0)),"",OFFSET(StartedReference,MATCH(B934,Started!$A$2:$A$1000,0),5)/86400)</f>
        <v/>
      </c>
      <c r="I934" s="66" t="str">
        <f ca="1">IF(ISNA(MATCH(B934,Viewer!$A$2:$A$100,0)),"",OFFSET(ViewerReference,MATCH(B934,Viewer!$A$2:$A$100,0),3))</f>
        <v/>
      </c>
      <c r="J934" s="68" t="str">
        <f t="shared" ca="1" si="101"/>
        <v/>
      </c>
      <c r="K934" s="70" t="str">
        <f ca="1">IF(ISNA(MATCH(B934,Viewer!$A$2:$A$100,0)),"",OFFSET(ViewerReference,MATCH(B934,Viewer!$A$2:$A$100,0),5)/86400)</f>
        <v/>
      </c>
      <c r="L934" s="66" t="str">
        <f ca="1">IF(ISNA(MATCH(B934,Reader!$A$2:$A$100,0)),"",OFFSET(ReaderReference,MATCH(B934,Reader!$A$2:$A$100,0),3))</f>
        <v/>
      </c>
      <c r="M934" s="68" t="str">
        <f t="shared" ca="1" si="102"/>
        <v/>
      </c>
      <c r="N934" s="70" t="str">
        <f ca="1">IF(ISNA(MATCH(B934,Reader!$A$2:$A$100,0)),"",OFFSET(ReaderReference,MATCH(B934,Reader!$A$2:$A$100,0),5)/86400)</f>
        <v/>
      </c>
      <c r="O934" s="68" t="str">
        <f t="shared" ca="1" si="99"/>
        <v/>
      </c>
      <c r="P934" s="71" t="str">
        <f ca="1">IF(ISNA(MATCH(B934,PageBottom!$A$2:$A$1000,0)),"",OFFSET(PageBottomReference,MATCH(B934,PageBottom!$A$2:$A$1000,0),3))</f>
        <v/>
      </c>
      <c r="Q934" s="68" t="str">
        <f t="shared" ca="1" si="103"/>
        <v/>
      </c>
      <c r="R934" s="69" t="str">
        <f ca="1">IF(ISNA(MATCH(B934,PageBottom!$A$2:$A$1000,0)),"",OFFSET(PageBottomReference,MATCH(B934,PageBottom!$A$2:$A$1000,0),5)/86400)</f>
        <v/>
      </c>
      <c r="S934" s="72" t="str">
        <f t="shared" ca="1" si="104"/>
        <v/>
      </c>
      <c r="T934" s="73" t="str">
        <f ca="1">IF(ISNA(MATCH(B934,Pages!$A$2:$A$1000,0)),"",OFFSET(PageReference,MATCH(B934,Pages!$A$2:$A$1000,0),3))</f>
        <v/>
      </c>
      <c r="U934" s="66" t="str">
        <f ca="1">IF(ISNA(MATCH(B934,Pages!$A$2:$A$1000,0)),"",OFFSET(PageReference,MATCH(B934,Pages!$A$2:$A$1000,0),1))</f>
        <v/>
      </c>
      <c r="V934" s="66" t="str">
        <f ca="1">IF(ISNA(MATCH(B934,Pages!$A$2:$A$1000,0)),"",OFFSET(PageReference,MATCH(B934,Pages!$A$2:$A$1000,0),2))</f>
        <v/>
      </c>
      <c r="W934" s="68" t="str">
        <f t="shared" si="100"/>
        <v/>
      </c>
      <c r="X934" s="68" t="str">
        <f ca="1">IF(ISNA(MATCH(B934,Pages!$A$2:$A$1000,0)),"",OFFSET(PageReference,MATCH(B934,Pages!$A$2:$A$1000,0),5)/100)</f>
        <v/>
      </c>
      <c r="Y934" s="68" t="str">
        <f ca="1">IF(ISNA(MATCH(B934,Pages!$A$2:$A$1000,0)),"",OFFSET(PageReference,MATCH(B934,Pages!$A$2:$A$1000,0),6)/100)</f>
        <v/>
      </c>
      <c r="Z934" s="70" t="str">
        <f ca="1">IF(ISNA(MATCH(B934,Pages!$A$2:$A$1000,0)),"",OFFSET(PageReference,MATCH(B934,Pages!$A$2:$A$1000,0),4)/86400)</f>
        <v/>
      </c>
    </row>
    <row r="935" spans="2:26" s="74" customFormat="1" ht="12.75" x14ac:dyDescent="0.2">
      <c r="B935" s="67" t="str">
        <f>IF(ISBLANK(Allowed!A921),"",Allowed!A921)</f>
        <v/>
      </c>
      <c r="C935" s="66" t="str">
        <f>IF(ISBLANK(Allowed!C921),"",Allowed!C921)</f>
        <v/>
      </c>
      <c r="D935" s="66" t="str">
        <f>IF(ISBLANK(Allowed!D921),"",Allowed!D921)</f>
        <v/>
      </c>
      <c r="E935" s="66" t="str">
        <f>IF(ISBLANK(Allowed!F921),"",Allowed!F921)</f>
        <v/>
      </c>
      <c r="F935" s="67" t="str">
        <f ca="1">IF(ISNA(MATCH(B935,Started!$A$2:$A$100,0)),"",OFFSET(StartedReference,MATCH(B935,Started!$A$2:$A$100,0),3))</f>
        <v/>
      </c>
      <c r="G935" s="68" t="str">
        <f t="shared" ca="1" si="98"/>
        <v/>
      </c>
      <c r="H935" s="69" t="str">
        <f ca="1">IF(ISNA(MATCH(B935,Started!$A$2:$A$1000,0)),"",OFFSET(StartedReference,MATCH(B935,Started!$A$2:$A$1000,0),5)/86400)</f>
        <v/>
      </c>
      <c r="I935" s="66" t="str">
        <f ca="1">IF(ISNA(MATCH(B935,Viewer!$A$2:$A$100,0)),"",OFFSET(ViewerReference,MATCH(B935,Viewer!$A$2:$A$100,0),3))</f>
        <v/>
      </c>
      <c r="J935" s="68" t="str">
        <f t="shared" ca="1" si="101"/>
        <v/>
      </c>
      <c r="K935" s="70" t="str">
        <f ca="1">IF(ISNA(MATCH(B935,Viewer!$A$2:$A$100,0)),"",OFFSET(ViewerReference,MATCH(B935,Viewer!$A$2:$A$100,0),5)/86400)</f>
        <v/>
      </c>
      <c r="L935" s="66" t="str">
        <f ca="1">IF(ISNA(MATCH(B935,Reader!$A$2:$A$100,0)),"",OFFSET(ReaderReference,MATCH(B935,Reader!$A$2:$A$100,0),3))</f>
        <v/>
      </c>
      <c r="M935" s="68" t="str">
        <f t="shared" ca="1" si="102"/>
        <v/>
      </c>
      <c r="N935" s="70" t="str">
        <f ca="1">IF(ISNA(MATCH(B935,Reader!$A$2:$A$100,0)),"",OFFSET(ReaderReference,MATCH(B935,Reader!$A$2:$A$100,0),5)/86400)</f>
        <v/>
      </c>
      <c r="O935" s="68" t="str">
        <f t="shared" ca="1" si="99"/>
        <v/>
      </c>
      <c r="P935" s="71" t="str">
        <f ca="1">IF(ISNA(MATCH(B935,PageBottom!$A$2:$A$1000,0)),"",OFFSET(PageBottomReference,MATCH(B935,PageBottom!$A$2:$A$1000,0),3))</f>
        <v/>
      </c>
      <c r="Q935" s="68" t="str">
        <f t="shared" ca="1" si="103"/>
        <v/>
      </c>
      <c r="R935" s="69" t="str">
        <f ca="1">IF(ISNA(MATCH(B935,PageBottom!$A$2:$A$1000,0)),"",OFFSET(PageBottomReference,MATCH(B935,PageBottom!$A$2:$A$1000,0),5)/86400)</f>
        <v/>
      </c>
      <c r="S935" s="72" t="str">
        <f t="shared" ca="1" si="104"/>
        <v/>
      </c>
      <c r="T935" s="73" t="str">
        <f ca="1">IF(ISNA(MATCH(B935,Pages!$A$2:$A$1000,0)),"",OFFSET(PageReference,MATCH(B935,Pages!$A$2:$A$1000,0),3))</f>
        <v/>
      </c>
      <c r="U935" s="66" t="str">
        <f ca="1">IF(ISNA(MATCH(B935,Pages!$A$2:$A$1000,0)),"",OFFSET(PageReference,MATCH(B935,Pages!$A$2:$A$1000,0),1))</f>
        <v/>
      </c>
      <c r="V935" s="66" t="str">
        <f ca="1">IF(ISNA(MATCH(B935,Pages!$A$2:$A$1000,0)),"",OFFSET(PageReference,MATCH(B935,Pages!$A$2:$A$1000,0),2))</f>
        <v/>
      </c>
      <c r="W935" s="68" t="str">
        <f t="shared" si="100"/>
        <v/>
      </c>
      <c r="X935" s="68" t="str">
        <f ca="1">IF(ISNA(MATCH(B935,Pages!$A$2:$A$1000,0)),"",OFFSET(PageReference,MATCH(B935,Pages!$A$2:$A$1000,0),5)/100)</f>
        <v/>
      </c>
      <c r="Y935" s="68" t="str">
        <f ca="1">IF(ISNA(MATCH(B935,Pages!$A$2:$A$1000,0)),"",OFFSET(PageReference,MATCH(B935,Pages!$A$2:$A$1000,0),6)/100)</f>
        <v/>
      </c>
      <c r="Z935" s="70" t="str">
        <f ca="1">IF(ISNA(MATCH(B935,Pages!$A$2:$A$1000,0)),"",OFFSET(PageReference,MATCH(B935,Pages!$A$2:$A$1000,0),4)/86400)</f>
        <v/>
      </c>
    </row>
    <row r="936" spans="2:26" s="74" customFormat="1" ht="12.75" x14ac:dyDescent="0.2">
      <c r="B936" s="67" t="str">
        <f>IF(ISBLANK(Allowed!A922),"",Allowed!A922)</f>
        <v/>
      </c>
      <c r="C936" s="66" t="str">
        <f>IF(ISBLANK(Allowed!C922),"",Allowed!C922)</f>
        <v/>
      </c>
      <c r="D936" s="66" t="str">
        <f>IF(ISBLANK(Allowed!D922),"",Allowed!D922)</f>
        <v/>
      </c>
      <c r="E936" s="66" t="str">
        <f>IF(ISBLANK(Allowed!F922),"",Allowed!F922)</f>
        <v/>
      </c>
      <c r="F936" s="67" t="str">
        <f ca="1">IF(ISNA(MATCH(B936,Started!$A$2:$A$100,0)),"",OFFSET(StartedReference,MATCH(B936,Started!$A$2:$A$100,0),3))</f>
        <v/>
      </c>
      <c r="G936" s="68" t="str">
        <f t="shared" ca="1" si="98"/>
        <v/>
      </c>
      <c r="H936" s="69" t="str">
        <f ca="1">IF(ISNA(MATCH(B936,Started!$A$2:$A$1000,0)),"",OFFSET(StartedReference,MATCH(B936,Started!$A$2:$A$1000,0),5)/86400)</f>
        <v/>
      </c>
      <c r="I936" s="66" t="str">
        <f ca="1">IF(ISNA(MATCH(B936,Viewer!$A$2:$A$100,0)),"",OFFSET(ViewerReference,MATCH(B936,Viewer!$A$2:$A$100,0),3))</f>
        <v/>
      </c>
      <c r="J936" s="68" t="str">
        <f t="shared" ca="1" si="101"/>
        <v/>
      </c>
      <c r="K936" s="70" t="str">
        <f ca="1">IF(ISNA(MATCH(B936,Viewer!$A$2:$A$100,0)),"",OFFSET(ViewerReference,MATCH(B936,Viewer!$A$2:$A$100,0),5)/86400)</f>
        <v/>
      </c>
      <c r="L936" s="66" t="str">
        <f ca="1">IF(ISNA(MATCH(B936,Reader!$A$2:$A$100,0)),"",OFFSET(ReaderReference,MATCH(B936,Reader!$A$2:$A$100,0),3))</f>
        <v/>
      </c>
      <c r="M936" s="68" t="str">
        <f t="shared" ca="1" si="102"/>
        <v/>
      </c>
      <c r="N936" s="70" t="str">
        <f ca="1">IF(ISNA(MATCH(B936,Reader!$A$2:$A$100,0)),"",OFFSET(ReaderReference,MATCH(B936,Reader!$A$2:$A$100,0),5)/86400)</f>
        <v/>
      </c>
      <c r="O936" s="68" t="str">
        <f t="shared" ca="1" si="99"/>
        <v/>
      </c>
      <c r="P936" s="71" t="str">
        <f ca="1">IF(ISNA(MATCH(B936,PageBottom!$A$2:$A$1000,0)),"",OFFSET(PageBottomReference,MATCH(B936,PageBottom!$A$2:$A$1000,0),3))</f>
        <v/>
      </c>
      <c r="Q936" s="68" t="str">
        <f t="shared" ca="1" si="103"/>
        <v/>
      </c>
      <c r="R936" s="69" t="str">
        <f ca="1">IF(ISNA(MATCH(B936,PageBottom!$A$2:$A$1000,0)),"",OFFSET(PageBottomReference,MATCH(B936,PageBottom!$A$2:$A$1000,0),5)/86400)</f>
        <v/>
      </c>
      <c r="S936" s="72" t="str">
        <f t="shared" ca="1" si="104"/>
        <v/>
      </c>
      <c r="T936" s="73" t="str">
        <f ca="1">IF(ISNA(MATCH(B936,Pages!$A$2:$A$1000,0)),"",OFFSET(PageReference,MATCH(B936,Pages!$A$2:$A$1000,0),3))</f>
        <v/>
      </c>
      <c r="U936" s="66" t="str">
        <f ca="1">IF(ISNA(MATCH(B936,Pages!$A$2:$A$1000,0)),"",OFFSET(PageReference,MATCH(B936,Pages!$A$2:$A$1000,0),1))</f>
        <v/>
      </c>
      <c r="V936" s="66" t="str">
        <f ca="1">IF(ISNA(MATCH(B936,Pages!$A$2:$A$1000,0)),"",OFFSET(PageReference,MATCH(B936,Pages!$A$2:$A$1000,0),2))</f>
        <v/>
      </c>
      <c r="W936" s="68" t="str">
        <f t="shared" si="100"/>
        <v/>
      </c>
      <c r="X936" s="68" t="str">
        <f ca="1">IF(ISNA(MATCH(B936,Pages!$A$2:$A$1000,0)),"",OFFSET(PageReference,MATCH(B936,Pages!$A$2:$A$1000,0),5)/100)</f>
        <v/>
      </c>
      <c r="Y936" s="68" t="str">
        <f ca="1">IF(ISNA(MATCH(B936,Pages!$A$2:$A$1000,0)),"",OFFSET(PageReference,MATCH(B936,Pages!$A$2:$A$1000,0),6)/100)</f>
        <v/>
      </c>
      <c r="Z936" s="70" t="str">
        <f ca="1">IF(ISNA(MATCH(B936,Pages!$A$2:$A$1000,0)),"",OFFSET(PageReference,MATCH(B936,Pages!$A$2:$A$1000,0),4)/86400)</f>
        <v/>
      </c>
    </row>
    <row r="937" spans="2:26" s="74" customFormat="1" ht="12.75" x14ac:dyDescent="0.2">
      <c r="B937" s="67" t="str">
        <f>IF(ISBLANK(Allowed!A923),"",Allowed!A923)</f>
        <v/>
      </c>
      <c r="C937" s="66" t="str">
        <f>IF(ISBLANK(Allowed!C923),"",Allowed!C923)</f>
        <v/>
      </c>
      <c r="D937" s="66" t="str">
        <f>IF(ISBLANK(Allowed!D923),"",Allowed!D923)</f>
        <v/>
      </c>
      <c r="E937" s="66" t="str">
        <f>IF(ISBLANK(Allowed!F923),"",Allowed!F923)</f>
        <v/>
      </c>
      <c r="F937" s="67" t="str">
        <f ca="1">IF(ISNA(MATCH(B937,Started!$A$2:$A$100,0)),"",OFFSET(StartedReference,MATCH(B937,Started!$A$2:$A$100,0),3))</f>
        <v/>
      </c>
      <c r="G937" s="68" t="str">
        <f t="shared" ca="1" si="98"/>
        <v/>
      </c>
      <c r="H937" s="69" t="str">
        <f ca="1">IF(ISNA(MATCH(B937,Started!$A$2:$A$1000,0)),"",OFFSET(StartedReference,MATCH(B937,Started!$A$2:$A$1000,0),5)/86400)</f>
        <v/>
      </c>
      <c r="I937" s="66" t="str">
        <f ca="1">IF(ISNA(MATCH(B937,Viewer!$A$2:$A$100,0)),"",OFFSET(ViewerReference,MATCH(B937,Viewer!$A$2:$A$100,0),3))</f>
        <v/>
      </c>
      <c r="J937" s="68" t="str">
        <f t="shared" ca="1" si="101"/>
        <v/>
      </c>
      <c r="K937" s="70" t="str">
        <f ca="1">IF(ISNA(MATCH(B937,Viewer!$A$2:$A$100,0)),"",OFFSET(ViewerReference,MATCH(B937,Viewer!$A$2:$A$100,0),5)/86400)</f>
        <v/>
      </c>
      <c r="L937" s="66" t="str">
        <f ca="1">IF(ISNA(MATCH(B937,Reader!$A$2:$A$100,0)),"",OFFSET(ReaderReference,MATCH(B937,Reader!$A$2:$A$100,0),3))</f>
        <v/>
      </c>
      <c r="M937" s="68" t="str">
        <f t="shared" ca="1" si="102"/>
        <v/>
      </c>
      <c r="N937" s="70" t="str">
        <f ca="1">IF(ISNA(MATCH(B937,Reader!$A$2:$A$100,0)),"",OFFSET(ReaderReference,MATCH(B937,Reader!$A$2:$A$100,0),5)/86400)</f>
        <v/>
      </c>
      <c r="O937" s="68" t="str">
        <f t="shared" ca="1" si="99"/>
        <v/>
      </c>
      <c r="P937" s="71" t="str">
        <f ca="1">IF(ISNA(MATCH(B937,PageBottom!$A$2:$A$1000,0)),"",OFFSET(PageBottomReference,MATCH(B937,PageBottom!$A$2:$A$1000,0),3))</f>
        <v/>
      </c>
      <c r="Q937" s="68" t="str">
        <f t="shared" ca="1" si="103"/>
        <v/>
      </c>
      <c r="R937" s="69" t="str">
        <f ca="1">IF(ISNA(MATCH(B937,PageBottom!$A$2:$A$1000,0)),"",OFFSET(PageBottomReference,MATCH(B937,PageBottom!$A$2:$A$1000,0),5)/86400)</f>
        <v/>
      </c>
      <c r="S937" s="72" t="str">
        <f t="shared" ca="1" si="104"/>
        <v/>
      </c>
      <c r="T937" s="73" t="str">
        <f ca="1">IF(ISNA(MATCH(B937,Pages!$A$2:$A$1000,0)),"",OFFSET(PageReference,MATCH(B937,Pages!$A$2:$A$1000,0),3))</f>
        <v/>
      </c>
      <c r="U937" s="66" t="str">
        <f ca="1">IF(ISNA(MATCH(B937,Pages!$A$2:$A$1000,0)),"",OFFSET(PageReference,MATCH(B937,Pages!$A$2:$A$1000,0),1))</f>
        <v/>
      </c>
      <c r="V937" s="66" t="str">
        <f ca="1">IF(ISNA(MATCH(B937,Pages!$A$2:$A$1000,0)),"",OFFSET(PageReference,MATCH(B937,Pages!$A$2:$A$1000,0),2))</f>
        <v/>
      </c>
      <c r="W937" s="68" t="str">
        <f t="shared" si="100"/>
        <v/>
      </c>
      <c r="X937" s="68" t="str">
        <f ca="1">IF(ISNA(MATCH(B937,Pages!$A$2:$A$1000,0)),"",OFFSET(PageReference,MATCH(B937,Pages!$A$2:$A$1000,0),5)/100)</f>
        <v/>
      </c>
      <c r="Y937" s="68" t="str">
        <f ca="1">IF(ISNA(MATCH(B937,Pages!$A$2:$A$1000,0)),"",OFFSET(PageReference,MATCH(B937,Pages!$A$2:$A$1000,0),6)/100)</f>
        <v/>
      </c>
      <c r="Z937" s="70" t="str">
        <f ca="1">IF(ISNA(MATCH(B937,Pages!$A$2:$A$1000,0)),"",OFFSET(PageReference,MATCH(B937,Pages!$A$2:$A$1000,0),4)/86400)</f>
        <v/>
      </c>
    </row>
    <row r="938" spans="2:26" s="74" customFormat="1" ht="12.75" x14ac:dyDescent="0.2">
      <c r="B938" s="67" t="str">
        <f>IF(ISBLANK(Allowed!A924),"",Allowed!A924)</f>
        <v/>
      </c>
      <c r="C938" s="66" t="str">
        <f>IF(ISBLANK(Allowed!C924),"",Allowed!C924)</f>
        <v/>
      </c>
      <c r="D938" s="66" t="str">
        <f>IF(ISBLANK(Allowed!D924),"",Allowed!D924)</f>
        <v/>
      </c>
      <c r="E938" s="66" t="str">
        <f>IF(ISBLANK(Allowed!F924),"",Allowed!F924)</f>
        <v/>
      </c>
      <c r="F938" s="67" t="str">
        <f ca="1">IF(ISNA(MATCH(B938,Started!$A$2:$A$100,0)),"",OFFSET(StartedReference,MATCH(B938,Started!$A$2:$A$100,0),3))</f>
        <v/>
      </c>
      <c r="G938" s="68" t="str">
        <f t="shared" ca="1" si="98"/>
        <v/>
      </c>
      <c r="H938" s="69" t="str">
        <f ca="1">IF(ISNA(MATCH(B938,Started!$A$2:$A$1000,0)),"",OFFSET(StartedReference,MATCH(B938,Started!$A$2:$A$1000,0),5)/86400)</f>
        <v/>
      </c>
      <c r="I938" s="66" t="str">
        <f ca="1">IF(ISNA(MATCH(B938,Viewer!$A$2:$A$100,0)),"",OFFSET(ViewerReference,MATCH(B938,Viewer!$A$2:$A$100,0),3))</f>
        <v/>
      </c>
      <c r="J938" s="68" t="str">
        <f t="shared" ca="1" si="101"/>
        <v/>
      </c>
      <c r="K938" s="70" t="str">
        <f ca="1">IF(ISNA(MATCH(B938,Viewer!$A$2:$A$100,0)),"",OFFSET(ViewerReference,MATCH(B938,Viewer!$A$2:$A$100,0),5)/86400)</f>
        <v/>
      </c>
      <c r="L938" s="66" t="str">
        <f ca="1">IF(ISNA(MATCH(B938,Reader!$A$2:$A$100,0)),"",OFFSET(ReaderReference,MATCH(B938,Reader!$A$2:$A$100,0),3))</f>
        <v/>
      </c>
      <c r="M938" s="68" t="str">
        <f t="shared" ca="1" si="102"/>
        <v/>
      </c>
      <c r="N938" s="70" t="str">
        <f ca="1">IF(ISNA(MATCH(B938,Reader!$A$2:$A$100,0)),"",OFFSET(ReaderReference,MATCH(B938,Reader!$A$2:$A$100,0),5)/86400)</f>
        <v/>
      </c>
      <c r="O938" s="68" t="str">
        <f t="shared" ca="1" si="99"/>
        <v/>
      </c>
      <c r="P938" s="71" t="str">
        <f ca="1">IF(ISNA(MATCH(B938,PageBottom!$A$2:$A$1000,0)),"",OFFSET(PageBottomReference,MATCH(B938,PageBottom!$A$2:$A$1000,0),3))</f>
        <v/>
      </c>
      <c r="Q938" s="68" t="str">
        <f t="shared" ca="1" si="103"/>
        <v/>
      </c>
      <c r="R938" s="69" t="str">
        <f ca="1">IF(ISNA(MATCH(B938,PageBottom!$A$2:$A$1000,0)),"",OFFSET(PageBottomReference,MATCH(B938,PageBottom!$A$2:$A$1000,0),5)/86400)</f>
        <v/>
      </c>
      <c r="S938" s="72" t="str">
        <f t="shared" ca="1" si="104"/>
        <v/>
      </c>
      <c r="T938" s="73" t="str">
        <f ca="1">IF(ISNA(MATCH(B938,Pages!$A$2:$A$1000,0)),"",OFFSET(PageReference,MATCH(B938,Pages!$A$2:$A$1000,0),3))</f>
        <v/>
      </c>
      <c r="U938" s="66" t="str">
        <f ca="1">IF(ISNA(MATCH(B938,Pages!$A$2:$A$1000,0)),"",OFFSET(PageReference,MATCH(B938,Pages!$A$2:$A$1000,0),1))</f>
        <v/>
      </c>
      <c r="V938" s="66" t="str">
        <f ca="1">IF(ISNA(MATCH(B938,Pages!$A$2:$A$1000,0)),"",OFFSET(PageReference,MATCH(B938,Pages!$A$2:$A$1000,0),2))</f>
        <v/>
      </c>
      <c r="W938" s="68" t="str">
        <f t="shared" si="100"/>
        <v/>
      </c>
      <c r="X938" s="68" t="str">
        <f ca="1">IF(ISNA(MATCH(B938,Pages!$A$2:$A$1000,0)),"",OFFSET(PageReference,MATCH(B938,Pages!$A$2:$A$1000,0),5)/100)</f>
        <v/>
      </c>
      <c r="Y938" s="68" t="str">
        <f ca="1">IF(ISNA(MATCH(B938,Pages!$A$2:$A$1000,0)),"",OFFSET(PageReference,MATCH(B938,Pages!$A$2:$A$1000,0),6)/100)</f>
        <v/>
      </c>
      <c r="Z938" s="70" t="str">
        <f ca="1">IF(ISNA(MATCH(B938,Pages!$A$2:$A$1000,0)),"",OFFSET(PageReference,MATCH(B938,Pages!$A$2:$A$1000,0),4)/86400)</f>
        <v/>
      </c>
    </row>
    <row r="939" spans="2:26" s="74" customFormat="1" ht="12.75" x14ac:dyDescent="0.2">
      <c r="B939" s="67" t="str">
        <f>IF(ISBLANK(Allowed!A925),"",Allowed!A925)</f>
        <v/>
      </c>
      <c r="C939" s="66" t="str">
        <f>IF(ISBLANK(Allowed!C925),"",Allowed!C925)</f>
        <v/>
      </c>
      <c r="D939" s="66" t="str">
        <f>IF(ISBLANK(Allowed!D925),"",Allowed!D925)</f>
        <v/>
      </c>
      <c r="E939" s="66" t="str">
        <f>IF(ISBLANK(Allowed!F925),"",Allowed!F925)</f>
        <v/>
      </c>
      <c r="F939" s="67" t="str">
        <f ca="1">IF(ISNA(MATCH(B939,Started!$A$2:$A$100,0)),"",OFFSET(StartedReference,MATCH(B939,Started!$A$2:$A$100,0),3))</f>
        <v/>
      </c>
      <c r="G939" s="68" t="str">
        <f t="shared" ca="1" si="98"/>
        <v/>
      </c>
      <c r="H939" s="69" t="str">
        <f ca="1">IF(ISNA(MATCH(B939,Started!$A$2:$A$1000,0)),"",OFFSET(StartedReference,MATCH(B939,Started!$A$2:$A$1000,0),5)/86400)</f>
        <v/>
      </c>
      <c r="I939" s="66" t="str">
        <f ca="1">IF(ISNA(MATCH(B939,Viewer!$A$2:$A$100,0)),"",OFFSET(ViewerReference,MATCH(B939,Viewer!$A$2:$A$100,0),3))</f>
        <v/>
      </c>
      <c r="J939" s="68" t="str">
        <f t="shared" ca="1" si="101"/>
        <v/>
      </c>
      <c r="K939" s="70" t="str">
        <f ca="1">IF(ISNA(MATCH(B939,Viewer!$A$2:$A$100,0)),"",OFFSET(ViewerReference,MATCH(B939,Viewer!$A$2:$A$100,0),5)/86400)</f>
        <v/>
      </c>
      <c r="L939" s="66" t="str">
        <f ca="1">IF(ISNA(MATCH(B939,Reader!$A$2:$A$100,0)),"",OFFSET(ReaderReference,MATCH(B939,Reader!$A$2:$A$100,0),3))</f>
        <v/>
      </c>
      <c r="M939" s="68" t="str">
        <f t="shared" ca="1" si="102"/>
        <v/>
      </c>
      <c r="N939" s="70" t="str">
        <f ca="1">IF(ISNA(MATCH(B939,Reader!$A$2:$A$100,0)),"",OFFSET(ReaderReference,MATCH(B939,Reader!$A$2:$A$100,0),5)/86400)</f>
        <v/>
      </c>
      <c r="O939" s="68" t="str">
        <f t="shared" ca="1" si="99"/>
        <v/>
      </c>
      <c r="P939" s="71" t="str">
        <f ca="1">IF(ISNA(MATCH(B939,PageBottom!$A$2:$A$1000,0)),"",OFFSET(PageBottomReference,MATCH(B939,PageBottom!$A$2:$A$1000,0),3))</f>
        <v/>
      </c>
      <c r="Q939" s="68" t="str">
        <f t="shared" ca="1" si="103"/>
        <v/>
      </c>
      <c r="R939" s="69" t="str">
        <f ca="1">IF(ISNA(MATCH(B939,PageBottom!$A$2:$A$1000,0)),"",OFFSET(PageBottomReference,MATCH(B939,PageBottom!$A$2:$A$1000,0),5)/86400)</f>
        <v/>
      </c>
      <c r="S939" s="72" t="str">
        <f t="shared" ca="1" si="104"/>
        <v/>
      </c>
      <c r="T939" s="73" t="str">
        <f ca="1">IF(ISNA(MATCH(B939,Pages!$A$2:$A$1000,0)),"",OFFSET(PageReference,MATCH(B939,Pages!$A$2:$A$1000,0),3))</f>
        <v/>
      </c>
      <c r="U939" s="66" t="str">
        <f ca="1">IF(ISNA(MATCH(B939,Pages!$A$2:$A$1000,0)),"",OFFSET(PageReference,MATCH(B939,Pages!$A$2:$A$1000,0),1))</f>
        <v/>
      </c>
      <c r="V939" s="66" t="str">
        <f ca="1">IF(ISNA(MATCH(B939,Pages!$A$2:$A$1000,0)),"",OFFSET(PageReference,MATCH(B939,Pages!$A$2:$A$1000,0),2))</f>
        <v/>
      </c>
      <c r="W939" s="68" t="str">
        <f t="shared" si="100"/>
        <v/>
      </c>
      <c r="X939" s="68" t="str">
        <f ca="1">IF(ISNA(MATCH(B939,Pages!$A$2:$A$1000,0)),"",OFFSET(PageReference,MATCH(B939,Pages!$A$2:$A$1000,0),5)/100)</f>
        <v/>
      </c>
      <c r="Y939" s="68" t="str">
        <f ca="1">IF(ISNA(MATCH(B939,Pages!$A$2:$A$1000,0)),"",OFFSET(PageReference,MATCH(B939,Pages!$A$2:$A$1000,0),6)/100)</f>
        <v/>
      </c>
      <c r="Z939" s="70" t="str">
        <f ca="1">IF(ISNA(MATCH(B939,Pages!$A$2:$A$1000,0)),"",OFFSET(PageReference,MATCH(B939,Pages!$A$2:$A$1000,0),4)/86400)</f>
        <v/>
      </c>
    </row>
    <row r="940" spans="2:26" s="74" customFormat="1" ht="12.75" x14ac:dyDescent="0.2">
      <c r="B940" s="67" t="str">
        <f>IF(ISBLANK(Allowed!A926),"",Allowed!A926)</f>
        <v/>
      </c>
      <c r="C940" s="66" t="str">
        <f>IF(ISBLANK(Allowed!C926),"",Allowed!C926)</f>
        <v/>
      </c>
      <c r="D940" s="66" t="str">
        <f>IF(ISBLANK(Allowed!D926),"",Allowed!D926)</f>
        <v/>
      </c>
      <c r="E940" s="66" t="str">
        <f>IF(ISBLANK(Allowed!F926),"",Allowed!F926)</f>
        <v/>
      </c>
      <c r="F940" s="67" t="str">
        <f ca="1">IF(ISNA(MATCH(B940,Started!$A$2:$A$100,0)),"",OFFSET(StartedReference,MATCH(B940,Started!$A$2:$A$100,0),3))</f>
        <v/>
      </c>
      <c r="G940" s="68" t="str">
        <f t="shared" ca="1" si="98"/>
        <v/>
      </c>
      <c r="H940" s="69" t="str">
        <f ca="1">IF(ISNA(MATCH(B940,Started!$A$2:$A$1000,0)),"",OFFSET(StartedReference,MATCH(B940,Started!$A$2:$A$1000,0),5)/86400)</f>
        <v/>
      </c>
      <c r="I940" s="66" t="str">
        <f ca="1">IF(ISNA(MATCH(B940,Viewer!$A$2:$A$100,0)),"",OFFSET(ViewerReference,MATCH(B940,Viewer!$A$2:$A$100,0),3))</f>
        <v/>
      </c>
      <c r="J940" s="68" t="str">
        <f t="shared" ca="1" si="101"/>
        <v/>
      </c>
      <c r="K940" s="70" t="str">
        <f ca="1">IF(ISNA(MATCH(B940,Viewer!$A$2:$A$100,0)),"",OFFSET(ViewerReference,MATCH(B940,Viewer!$A$2:$A$100,0),5)/86400)</f>
        <v/>
      </c>
      <c r="L940" s="66" t="str">
        <f ca="1">IF(ISNA(MATCH(B940,Reader!$A$2:$A$100,0)),"",OFFSET(ReaderReference,MATCH(B940,Reader!$A$2:$A$100,0),3))</f>
        <v/>
      </c>
      <c r="M940" s="68" t="str">
        <f t="shared" ca="1" si="102"/>
        <v/>
      </c>
      <c r="N940" s="70" t="str">
        <f ca="1">IF(ISNA(MATCH(B940,Reader!$A$2:$A$100,0)),"",OFFSET(ReaderReference,MATCH(B940,Reader!$A$2:$A$100,0),5)/86400)</f>
        <v/>
      </c>
      <c r="O940" s="68" t="str">
        <f t="shared" ca="1" si="99"/>
        <v/>
      </c>
      <c r="P940" s="71" t="str">
        <f ca="1">IF(ISNA(MATCH(B940,PageBottom!$A$2:$A$1000,0)),"",OFFSET(PageBottomReference,MATCH(B940,PageBottom!$A$2:$A$1000,0),3))</f>
        <v/>
      </c>
      <c r="Q940" s="68" t="str">
        <f t="shared" ca="1" si="103"/>
        <v/>
      </c>
      <c r="R940" s="69" t="str">
        <f ca="1">IF(ISNA(MATCH(B940,PageBottom!$A$2:$A$1000,0)),"",OFFSET(PageBottomReference,MATCH(B940,PageBottom!$A$2:$A$1000,0),5)/86400)</f>
        <v/>
      </c>
      <c r="S940" s="72" t="str">
        <f t="shared" ca="1" si="104"/>
        <v/>
      </c>
      <c r="T940" s="73" t="str">
        <f ca="1">IF(ISNA(MATCH(B940,Pages!$A$2:$A$1000,0)),"",OFFSET(PageReference,MATCH(B940,Pages!$A$2:$A$1000,0),3))</f>
        <v/>
      </c>
      <c r="U940" s="66" t="str">
        <f ca="1">IF(ISNA(MATCH(B940,Pages!$A$2:$A$1000,0)),"",OFFSET(PageReference,MATCH(B940,Pages!$A$2:$A$1000,0),1))</f>
        <v/>
      </c>
      <c r="V940" s="66" t="str">
        <f ca="1">IF(ISNA(MATCH(B940,Pages!$A$2:$A$1000,0)),"",OFFSET(PageReference,MATCH(B940,Pages!$A$2:$A$1000,0),2))</f>
        <v/>
      </c>
      <c r="W940" s="68" t="str">
        <f t="shared" si="100"/>
        <v/>
      </c>
      <c r="X940" s="68" t="str">
        <f ca="1">IF(ISNA(MATCH(B940,Pages!$A$2:$A$1000,0)),"",OFFSET(PageReference,MATCH(B940,Pages!$A$2:$A$1000,0),5)/100)</f>
        <v/>
      </c>
      <c r="Y940" s="68" t="str">
        <f ca="1">IF(ISNA(MATCH(B940,Pages!$A$2:$A$1000,0)),"",OFFSET(PageReference,MATCH(B940,Pages!$A$2:$A$1000,0),6)/100)</f>
        <v/>
      </c>
      <c r="Z940" s="70" t="str">
        <f ca="1">IF(ISNA(MATCH(B940,Pages!$A$2:$A$1000,0)),"",OFFSET(PageReference,MATCH(B940,Pages!$A$2:$A$1000,0),4)/86400)</f>
        <v/>
      </c>
    </row>
    <row r="941" spans="2:26" s="74" customFormat="1" ht="12.75" x14ac:dyDescent="0.2">
      <c r="B941" s="67" t="str">
        <f>IF(ISBLANK(Allowed!A927),"",Allowed!A927)</f>
        <v/>
      </c>
      <c r="C941" s="66" t="str">
        <f>IF(ISBLANK(Allowed!C927),"",Allowed!C927)</f>
        <v/>
      </c>
      <c r="D941" s="66" t="str">
        <f>IF(ISBLANK(Allowed!D927),"",Allowed!D927)</f>
        <v/>
      </c>
      <c r="E941" s="66" t="str">
        <f>IF(ISBLANK(Allowed!F927),"",Allowed!F927)</f>
        <v/>
      </c>
      <c r="F941" s="67" t="str">
        <f ca="1">IF(ISNA(MATCH(B941,Started!$A$2:$A$100,0)),"",OFFSET(StartedReference,MATCH(B941,Started!$A$2:$A$100,0),3))</f>
        <v/>
      </c>
      <c r="G941" s="68" t="str">
        <f t="shared" ca="1" si="98"/>
        <v/>
      </c>
      <c r="H941" s="69" t="str">
        <f ca="1">IF(ISNA(MATCH(B941,Started!$A$2:$A$1000,0)),"",OFFSET(StartedReference,MATCH(B941,Started!$A$2:$A$1000,0),5)/86400)</f>
        <v/>
      </c>
      <c r="I941" s="66" t="str">
        <f ca="1">IF(ISNA(MATCH(B941,Viewer!$A$2:$A$100,0)),"",OFFSET(ViewerReference,MATCH(B941,Viewer!$A$2:$A$100,0),3))</f>
        <v/>
      </c>
      <c r="J941" s="68" t="str">
        <f t="shared" ca="1" si="101"/>
        <v/>
      </c>
      <c r="K941" s="70" t="str">
        <f ca="1">IF(ISNA(MATCH(B941,Viewer!$A$2:$A$100,0)),"",OFFSET(ViewerReference,MATCH(B941,Viewer!$A$2:$A$100,0),5)/86400)</f>
        <v/>
      </c>
      <c r="L941" s="66" t="str">
        <f ca="1">IF(ISNA(MATCH(B941,Reader!$A$2:$A$100,0)),"",OFFSET(ReaderReference,MATCH(B941,Reader!$A$2:$A$100,0),3))</f>
        <v/>
      </c>
      <c r="M941" s="68" t="str">
        <f t="shared" ca="1" si="102"/>
        <v/>
      </c>
      <c r="N941" s="70" t="str">
        <f ca="1">IF(ISNA(MATCH(B941,Reader!$A$2:$A$100,0)),"",OFFSET(ReaderReference,MATCH(B941,Reader!$A$2:$A$100,0),5)/86400)</f>
        <v/>
      </c>
      <c r="O941" s="68" t="str">
        <f t="shared" ca="1" si="99"/>
        <v/>
      </c>
      <c r="P941" s="71" t="str">
        <f ca="1">IF(ISNA(MATCH(B941,PageBottom!$A$2:$A$1000,0)),"",OFFSET(PageBottomReference,MATCH(B941,PageBottom!$A$2:$A$1000,0),3))</f>
        <v/>
      </c>
      <c r="Q941" s="68" t="str">
        <f t="shared" ca="1" si="103"/>
        <v/>
      </c>
      <c r="R941" s="69" t="str">
        <f ca="1">IF(ISNA(MATCH(B941,PageBottom!$A$2:$A$1000,0)),"",OFFSET(PageBottomReference,MATCH(B941,PageBottom!$A$2:$A$1000,0),5)/86400)</f>
        <v/>
      </c>
      <c r="S941" s="72" t="str">
        <f t="shared" ca="1" si="104"/>
        <v/>
      </c>
      <c r="T941" s="73" t="str">
        <f ca="1">IF(ISNA(MATCH(B941,Pages!$A$2:$A$1000,0)),"",OFFSET(PageReference,MATCH(B941,Pages!$A$2:$A$1000,0),3))</f>
        <v/>
      </c>
      <c r="U941" s="66" t="str">
        <f ca="1">IF(ISNA(MATCH(B941,Pages!$A$2:$A$1000,0)),"",OFFSET(PageReference,MATCH(B941,Pages!$A$2:$A$1000,0),1))</f>
        <v/>
      </c>
      <c r="V941" s="66" t="str">
        <f ca="1">IF(ISNA(MATCH(B941,Pages!$A$2:$A$1000,0)),"",OFFSET(PageReference,MATCH(B941,Pages!$A$2:$A$1000,0),2))</f>
        <v/>
      </c>
      <c r="W941" s="68" t="str">
        <f t="shared" si="100"/>
        <v/>
      </c>
      <c r="X941" s="68" t="str">
        <f ca="1">IF(ISNA(MATCH(B941,Pages!$A$2:$A$1000,0)),"",OFFSET(PageReference,MATCH(B941,Pages!$A$2:$A$1000,0),5)/100)</f>
        <v/>
      </c>
      <c r="Y941" s="68" t="str">
        <f ca="1">IF(ISNA(MATCH(B941,Pages!$A$2:$A$1000,0)),"",OFFSET(PageReference,MATCH(B941,Pages!$A$2:$A$1000,0),6)/100)</f>
        <v/>
      </c>
      <c r="Z941" s="70" t="str">
        <f ca="1">IF(ISNA(MATCH(B941,Pages!$A$2:$A$1000,0)),"",OFFSET(PageReference,MATCH(B941,Pages!$A$2:$A$1000,0),4)/86400)</f>
        <v/>
      </c>
    </row>
    <row r="942" spans="2:26" s="74" customFormat="1" ht="12.75" x14ac:dyDescent="0.2">
      <c r="B942" s="67" t="str">
        <f>IF(ISBLANK(Allowed!A928),"",Allowed!A928)</f>
        <v/>
      </c>
      <c r="C942" s="66" t="str">
        <f>IF(ISBLANK(Allowed!C928),"",Allowed!C928)</f>
        <v/>
      </c>
      <c r="D942" s="66" t="str">
        <f>IF(ISBLANK(Allowed!D928),"",Allowed!D928)</f>
        <v/>
      </c>
      <c r="E942" s="66" t="str">
        <f>IF(ISBLANK(Allowed!F928),"",Allowed!F928)</f>
        <v/>
      </c>
      <c r="F942" s="67" t="str">
        <f ca="1">IF(ISNA(MATCH(B942,Started!$A$2:$A$100,0)),"",OFFSET(StartedReference,MATCH(B942,Started!$A$2:$A$100,0),3))</f>
        <v/>
      </c>
      <c r="G942" s="68" t="str">
        <f t="shared" ca="1" si="98"/>
        <v/>
      </c>
      <c r="H942" s="69" t="str">
        <f ca="1">IF(ISNA(MATCH(B942,Started!$A$2:$A$1000,0)),"",OFFSET(StartedReference,MATCH(B942,Started!$A$2:$A$1000,0),5)/86400)</f>
        <v/>
      </c>
      <c r="I942" s="66" t="str">
        <f ca="1">IF(ISNA(MATCH(B942,Viewer!$A$2:$A$100,0)),"",OFFSET(ViewerReference,MATCH(B942,Viewer!$A$2:$A$100,0),3))</f>
        <v/>
      </c>
      <c r="J942" s="68" t="str">
        <f t="shared" ca="1" si="101"/>
        <v/>
      </c>
      <c r="K942" s="70" t="str">
        <f ca="1">IF(ISNA(MATCH(B942,Viewer!$A$2:$A$100,0)),"",OFFSET(ViewerReference,MATCH(B942,Viewer!$A$2:$A$100,0),5)/86400)</f>
        <v/>
      </c>
      <c r="L942" s="66" t="str">
        <f ca="1">IF(ISNA(MATCH(B942,Reader!$A$2:$A$100,0)),"",OFFSET(ReaderReference,MATCH(B942,Reader!$A$2:$A$100,0),3))</f>
        <v/>
      </c>
      <c r="M942" s="68" t="str">
        <f t="shared" ca="1" si="102"/>
        <v/>
      </c>
      <c r="N942" s="70" t="str">
        <f ca="1">IF(ISNA(MATCH(B942,Reader!$A$2:$A$100,0)),"",OFFSET(ReaderReference,MATCH(B942,Reader!$A$2:$A$100,0),5)/86400)</f>
        <v/>
      </c>
      <c r="O942" s="68" t="str">
        <f t="shared" ca="1" si="99"/>
        <v/>
      </c>
      <c r="P942" s="71" t="str">
        <f ca="1">IF(ISNA(MATCH(B942,PageBottom!$A$2:$A$1000,0)),"",OFFSET(PageBottomReference,MATCH(B942,PageBottom!$A$2:$A$1000,0),3))</f>
        <v/>
      </c>
      <c r="Q942" s="68" t="str">
        <f t="shared" ca="1" si="103"/>
        <v/>
      </c>
      <c r="R942" s="69" t="str">
        <f ca="1">IF(ISNA(MATCH(B942,PageBottom!$A$2:$A$1000,0)),"",OFFSET(PageBottomReference,MATCH(B942,PageBottom!$A$2:$A$1000,0),5)/86400)</f>
        <v/>
      </c>
      <c r="S942" s="72" t="str">
        <f t="shared" ca="1" si="104"/>
        <v/>
      </c>
      <c r="T942" s="73" t="str">
        <f ca="1">IF(ISNA(MATCH(B942,Pages!$A$2:$A$1000,0)),"",OFFSET(PageReference,MATCH(B942,Pages!$A$2:$A$1000,0),3))</f>
        <v/>
      </c>
      <c r="U942" s="66" t="str">
        <f ca="1">IF(ISNA(MATCH(B942,Pages!$A$2:$A$1000,0)),"",OFFSET(PageReference,MATCH(B942,Pages!$A$2:$A$1000,0),1))</f>
        <v/>
      </c>
      <c r="V942" s="66" t="str">
        <f ca="1">IF(ISNA(MATCH(B942,Pages!$A$2:$A$1000,0)),"",OFFSET(PageReference,MATCH(B942,Pages!$A$2:$A$1000,0),2))</f>
        <v/>
      </c>
      <c r="W942" s="68" t="str">
        <f t="shared" si="100"/>
        <v/>
      </c>
      <c r="X942" s="68" t="str">
        <f ca="1">IF(ISNA(MATCH(B942,Pages!$A$2:$A$1000,0)),"",OFFSET(PageReference,MATCH(B942,Pages!$A$2:$A$1000,0),5)/100)</f>
        <v/>
      </c>
      <c r="Y942" s="68" t="str">
        <f ca="1">IF(ISNA(MATCH(B942,Pages!$A$2:$A$1000,0)),"",OFFSET(PageReference,MATCH(B942,Pages!$A$2:$A$1000,0),6)/100)</f>
        <v/>
      </c>
      <c r="Z942" s="70" t="str">
        <f ca="1">IF(ISNA(MATCH(B942,Pages!$A$2:$A$1000,0)),"",OFFSET(PageReference,MATCH(B942,Pages!$A$2:$A$1000,0),4)/86400)</f>
        <v/>
      </c>
    </row>
    <row r="943" spans="2:26" s="74" customFormat="1" ht="12.75" x14ac:dyDescent="0.2">
      <c r="B943" s="67" t="str">
        <f>IF(ISBLANK(Allowed!A929),"",Allowed!A929)</f>
        <v/>
      </c>
      <c r="C943" s="66" t="str">
        <f>IF(ISBLANK(Allowed!C929),"",Allowed!C929)</f>
        <v/>
      </c>
      <c r="D943" s="66" t="str">
        <f>IF(ISBLANK(Allowed!D929),"",Allowed!D929)</f>
        <v/>
      </c>
      <c r="E943" s="66" t="str">
        <f>IF(ISBLANK(Allowed!F929),"",Allowed!F929)</f>
        <v/>
      </c>
      <c r="F943" s="67" t="str">
        <f ca="1">IF(ISNA(MATCH(B943,Started!$A$2:$A$100,0)),"",OFFSET(StartedReference,MATCH(B943,Started!$A$2:$A$100,0),3))</f>
        <v/>
      </c>
      <c r="G943" s="68" t="str">
        <f t="shared" ca="1" si="98"/>
        <v/>
      </c>
      <c r="H943" s="69" t="str">
        <f ca="1">IF(ISNA(MATCH(B943,Started!$A$2:$A$1000,0)),"",OFFSET(StartedReference,MATCH(B943,Started!$A$2:$A$1000,0),5)/86400)</f>
        <v/>
      </c>
      <c r="I943" s="66" t="str">
        <f ca="1">IF(ISNA(MATCH(B943,Viewer!$A$2:$A$100,0)),"",OFFSET(ViewerReference,MATCH(B943,Viewer!$A$2:$A$100,0),3))</f>
        <v/>
      </c>
      <c r="J943" s="68" t="str">
        <f t="shared" ca="1" si="101"/>
        <v/>
      </c>
      <c r="K943" s="70" t="str">
        <f ca="1">IF(ISNA(MATCH(B943,Viewer!$A$2:$A$100,0)),"",OFFSET(ViewerReference,MATCH(B943,Viewer!$A$2:$A$100,0),5)/86400)</f>
        <v/>
      </c>
      <c r="L943" s="66" t="str">
        <f ca="1">IF(ISNA(MATCH(B943,Reader!$A$2:$A$100,0)),"",OFFSET(ReaderReference,MATCH(B943,Reader!$A$2:$A$100,0),3))</f>
        <v/>
      </c>
      <c r="M943" s="68" t="str">
        <f t="shared" ca="1" si="102"/>
        <v/>
      </c>
      <c r="N943" s="70" t="str">
        <f ca="1">IF(ISNA(MATCH(B943,Reader!$A$2:$A$100,0)),"",OFFSET(ReaderReference,MATCH(B943,Reader!$A$2:$A$100,0),5)/86400)</f>
        <v/>
      </c>
      <c r="O943" s="68" t="str">
        <f t="shared" ca="1" si="99"/>
        <v/>
      </c>
      <c r="P943" s="71" t="str">
        <f ca="1">IF(ISNA(MATCH(B943,PageBottom!$A$2:$A$1000,0)),"",OFFSET(PageBottomReference,MATCH(B943,PageBottom!$A$2:$A$1000,0),3))</f>
        <v/>
      </c>
      <c r="Q943" s="68" t="str">
        <f t="shared" ca="1" si="103"/>
        <v/>
      </c>
      <c r="R943" s="69" t="str">
        <f ca="1">IF(ISNA(MATCH(B943,PageBottom!$A$2:$A$1000,0)),"",OFFSET(PageBottomReference,MATCH(B943,PageBottom!$A$2:$A$1000,0),5)/86400)</f>
        <v/>
      </c>
      <c r="S943" s="72" t="str">
        <f t="shared" ca="1" si="104"/>
        <v/>
      </c>
      <c r="T943" s="73" t="str">
        <f ca="1">IF(ISNA(MATCH(B943,Pages!$A$2:$A$1000,0)),"",OFFSET(PageReference,MATCH(B943,Pages!$A$2:$A$1000,0),3))</f>
        <v/>
      </c>
      <c r="U943" s="66" t="str">
        <f ca="1">IF(ISNA(MATCH(B943,Pages!$A$2:$A$1000,0)),"",OFFSET(PageReference,MATCH(B943,Pages!$A$2:$A$1000,0),1))</f>
        <v/>
      </c>
      <c r="V943" s="66" t="str">
        <f ca="1">IF(ISNA(MATCH(B943,Pages!$A$2:$A$1000,0)),"",OFFSET(PageReference,MATCH(B943,Pages!$A$2:$A$1000,0),2))</f>
        <v/>
      </c>
      <c r="W943" s="68" t="str">
        <f t="shared" si="100"/>
        <v/>
      </c>
      <c r="X943" s="68" t="str">
        <f ca="1">IF(ISNA(MATCH(B943,Pages!$A$2:$A$1000,0)),"",OFFSET(PageReference,MATCH(B943,Pages!$A$2:$A$1000,0),5)/100)</f>
        <v/>
      </c>
      <c r="Y943" s="68" t="str">
        <f ca="1">IF(ISNA(MATCH(B943,Pages!$A$2:$A$1000,0)),"",OFFSET(PageReference,MATCH(B943,Pages!$A$2:$A$1000,0),6)/100)</f>
        <v/>
      </c>
      <c r="Z943" s="70" t="str">
        <f ca="1">IF(ISNA(MATCH(B943,Pages!$A$2:$A$1000,0)),"",OFFSET(PageReference,MATCH(B943,Pages!$A$2:$A$1000,0),4)/86400)</f>
        <v/>
      </c>
    </row>
    <row r="944" spans="2:26" s="74" customFormat="1" ht="12.75" x14ac:dyDescent="0.2">
      <c r="B944" s="67" t="str">
        <f>IF(ISBLANK(Allowed!A930),"",Allowed!A930)</f>
        <v/>
      </c>
      <c r="C944" s="66" t="str">
        <f>IF(ISBLANK(Allowed!C930),"",Allowed!C930)</f>
        <v/>
      </c>
      <c r="D944" s="66" t="str">
        <f>IF(ISBLANK(Allowed!D930),"",Allowed!D930)</f>
        <v/>
      </c>
      <c r="E944" s="66" t="str">
        <f>IF(ISBLANK(Allowed!F930),"",Allowed!F930)</f>
        <v/>
      </c>
      <c r="F944" s="67" t="str">
        <f ca="1">IF(ISNA(MATCH(B944,Started!$A$2:$A$100,0)),"",OFFSET(StartedReference,MATCH(B944,Started!$A$2:$A$100,0),3))</f>
        <v/>
      </c>
      <c r="G944" s="68" t="str">
        <f t="shared" ca="1" si="98"/>
        <v/>
      </c>
      <c r="H944" s="69" t="str">
        <f ca="1">IF(ISNA(MATCH(B944,Started!$A$2:$A$1000,0)),"",OFFSET(StartedReference,MATCH(B944,Started!$A$2:$A$1000,0),5)/86400)</f>
        <v/>
      </c>
      <c r="I944" s="66" t="str">
        <f ca="1">IF(ISNA(MATCH(B944,Viewer!$A$2:$A$100,0)),"",OFFSET(ViewerReference,MATCH(B944,Viewer!$A$2:$A$100,0),3))</f>
        <v/>
      </c>
      <c r="J944" s="68" t="str">
        <f t="shared" ca="1" si="101"/>
        <v/>
      </c>
      <c r="K944" s="70" t="str">
        <f ca="1">IF(ISNA(MATCH(B944,Viewer!$A$2:$A$100,0)),"",OFFSET(ViewerReference,MATCH(B944,Viewer!$A$2:$A$100,0),5)/86400)</f>
        <v/>
      </c>
      <c r="L944" s="66" t="str">
        <f ca="1">IF(ISNA(MATCH(B944,Reader!$A$2:$A$100,0)),"",OFFSET(ReaderReference,MATCH(B944,Reader!$A$2:$A$100,0),3))</f>
        <v/>
      </c>
      <c r="M944" s="68" t="str">
        <f t="shared" ca="1" si="102"/>
        <v/>
      </c>
      <c r="N944" s="70" t="str">
        <f ca="1">IF(ISNA(MATCH(B944,Reader!$A$2:$A$100,0)),"",OFFSET(ReaderReference,MATCH(B944,Reader!$A$2:$A$100,0),5)/86400)</f>
        <v/>
      </c>
      <c r="O944" s="68" t="str">
        <f t="shared" ca="1" si="99"/>
        <v/>
      </c>
      <c r="P944" s="71" t="str">
        <f ca="1">IF(ISNA(MATCH(B944,PageBottom!$A$2:$A$1000,0)),"",OFFSET(PageBottomReference,MATCH(B944,PageBottom!$A$2:$A$1000,0),3))</f>
        <v/>
      </c>
      <c r="Q944" s="68" t="str">
        <f t="shared" ca="1" si="103"/>
        <v/>
      </c>
      <c r="R944" s="69" t="str">
        <f ca="1">IF(ISNA(MATCH(B944,PageBottom!$A$2:$A$1000,0)),"",OFFSET(PageBottomReference,MATCH(B944,PageBottom!$A$2:$A$1000,0),5)/86400)</f>
        <v/>
      </c>
      <c r="S944" s="72" t="str">
        <f t="shared" ca="1" si="104"/>
        <v/>
      </c>
      <c r="T944" s="73" t="str">
        <f ca="1">IF(ISNA(MATCH(B944,Pages!$A$2:$A$1000,0)),"",OFFSET(PageReference,MATCH(B944,Pages!$A$2:$A$1000,0),3))</f>
        <v/>
      </c>
      <c r="U944" s="66" t="str">
        <f ca="1">IF(ISNA(MATCH(B944,Pages!$A$2:$A$1000,0)),"",OFFSET(PageReference,MATCH(B944,Pages!$A$2:$A$1000,0),1))</f>
        <v/>
      </c>
      <c r="V944" s="66" t="str">
        <f ca="1">IF(ISNA(MATCH(B944,Pages!$A$2:$A$1000,0)),"",OFFSET(PageReference,MATCH(B944,Pages!$A$2:$A$1000,0),2))</f>
        <v/>
      </c>
      <c r="W944" s="68" t="str">
        <f t="shared" si="100"/>
        <v/>
      </c>
      <c r="X944" s="68" t="str">
        <f ca="1">IF(ISNA(MATCH(B944,Pages!$A$2:$A$1000,0)),"",OFFSET(PageReference,MATCH(B944,Pages!$A$2:$A$1000,0),5)/100)</f>
        <v/>
      </c>
      <c r="Y944" s="68" t="str">
        <f ca="1">IF(ISNA(MATCH(B944,Pages!$A$2:$A$1000,0)),"",OFFSET(PageReference,MATCH(B944,Pages!$A$2:$A$1000,0),6)/100)</f>
        <v/>
      </c>
      <c r="Z944" s="70" t="str">
        <f ca="1">IF(ISNA(MATCH(B944,Pages!$A$2:$A$1000,0)),"",OFFSET(PageReference,MATCH(B944,Pages!$A$2:$A$1000,0),4)/86400)</f>
        <v/>
      </c>
    </row>
    <row r="945" spans="2:26" s="74" customFormat="1" ht="12.75" x14ac:dyDescent="0.2">
      <c r="B945" s="67" t="str">
        <f>IF(ISBLANK(Allowed!A931),"",Allowed!A931)</f>
        <v/>
      </c>
      <c r="C945" s="66" t="str">
        <f>IF(ISBLANK(Allowed!C931),"",Allowed!C931)</f>
        <v/>
      </c>
      <c r="D945" s="66" t="str">
        <f>IF(ISBLANK(Allowed!D931),"",Allowed!D931)</f>
        <v/>
      </c>
      <c r="E945" s="66" t="str">
        <f>IF(ISBLANK(Allowed!F931),"",Allowed!F931)</f>
        <v/>
      </c>
      <c r="F945" s="67" t="str">
        <f ca="1">IF(ISNA(MATCH(B945,Started!$A$2:$A$100,0)),"",OFFSET(StartedReference,MATCH(B945,Started!$A$2:$A$100,0),3))</f>
        <v/>
      </c>
      <c r="G945" s="68" t="str">
        <f t="shared" ca="1" si="98"/>
        <v/>
      </c>
      <c r="H945" s="69" t="str">
        <f ca="1">IF(ISNA(MATCH(B945,Started!$A$2:$A$1000,0)),"",OFFSET(StartedReference,MATCH(B945,Started!$A$2:$A$1000,0),5)/86400)</f>
        <v/>
      </c>
      <c r="I945" s="66" t="str">
        <f ca="1">IF(ISNA(MATCH(B945,Viewer!$A$2:$A$100,0)),"",OFFSET(ViewerReference,MATCH(B945,Viewer!$A$2:$A$100,0),3))</f>
        <v/>
      </c>
      <c r="J945" s="68" t="str">
        <f t="shared" ca="1" si="101"/>
        <v/>
      </c>
      <c r="K945" s="70" t="str">
        <f ca="1">IF(ISNA(MATCH(B945,Viewer!$A$2:$A$100,0)),"",OFFSET(ViewerReference,MATCH(B945,Viewer!$A$2:$A$100,0),5)/86400)</f>
        <v/>
      </c>
      <c r="L945" s="66" t="str">
        <f ca="1">IF(ISNA(MATCH(B945,Reader!$A$2:$A$100,0)),"",OFFSET(ReaderReference,MATCH(B945,Reader!$A$2:$A$100,0),3))</f>
        <v/>
      </c>
      <c r="M945" s="68" t="str">
        <f t="shared" ca="1" si="102"/>
        <v/>
      </c>
      <c r="N945" s="70" t="str">
        <f ca="1">IF(ISNA(MATCH(B945,Reader!$A$2:$A$100,0)),"",OFFSET(ReaderReference,MATCH(B945,Reader!$A$2:$A$100,0),5)/86400)</f>
        <v/>
      </c>
      <c r="O945" s="68" t="str">
        <f t="shared" ca="1" si="99"/>
        <v/>
      </c>
      <c r="P945" s="71" t="str">
        <f ca="1">IF(ISNA(MATCH(B945,PageBottom!$A$2:$A$1000,0)),"",OFFSET(PageBottomReference,MATCH(B945,PageBottom!$A$2:$A$1000,0),3))</f>
        <v/>
      </c>
      <c r="Q945" s="68" t="str">
        <f t="shared" ca="1" si="103"/>
        <v/>
      </c>
      <c r="R945" s="69" t="str">
        <f ca="1">IF(ISNA(MATCH(B945,PageBottom!$A$2:$A$1000,0)),"",OFFSET(PageBottomReference,MATCH(B945,PageBottom!$A$2:$A$1000,0),5)/86400)</f>
        <v/>
      </c>
      <c r="S945" s="72" t="str">
        <f t="shared" ca="1" si="104"/>
        <v/>
      </c>
      <c r="T945" s="73" t="str">
        <f ca="1">IF(ISNA(MATCH(B945,Pages!$A$2:$A$1000,0)),"",OFFSET(PageReference,MATCH(B945,Pages!$A$2:$A$1000,0),3))</f>
        <v/>
      </c>
      <c r="U945" s="66" t="str">
        <f ca="1">IF(ISNA(MATCH(B945,Pages!$A$2:$A$1000,0)),"",OFFSET(PageReference,MATCH(B945,Pages!$A$2:$A$1000,0),1))</f>
        <v/>
      </c>
      <c r="V945" s="66" t="str">
        <f ca="1">IF(ISNA(MATCH(B945,Pages!$A$2:$A$1000,0)),"",OFFSET(PageReference,MATCH(B945,Pages!$A$2:$A$1000,0),2))</f>
        <v/>
      </c>
      <c r="W945" s="68" t="str">
        <f t="shared" si="100"/>
        <v/>
      </c>
      <c r="X945" s="68" t="str">
        <f ca="1">IF(ISNA(MATCH(B945,Pages!$A$2:$A$1000,0)),"",OFFSET(PageReference,MATCH(B945,Pages!$A$2:$A$1000,0),5)/100)</f>
        <v/>
      </c>
      <c r="Y945" s="68" t="str">
        <f ca="1">IF(ISNA(MATCH(B945,Pages!$A$2:$A$1000,0)),"",OFFSET(PageReference,MATCH(B945,Pages!$A$2:$A$1000,0),6)/100)</f>
        <v/>
      </c>
      <c r="Z945" s="70" t="str">
        <f ca="1">IF(ISNA(MATCH(B945,Pages!$A$2:$A$1000,0)),"",OFFSET(PageReference,MATCH(B945,Pages!$A$2:$A$1000,0),4)/86400)</f>
        <v/>
      </c>
    </row>
    <row r="946" spans="2:26" s="74" customFormat="1" ht="12.75" x14ac:dyDescent="0.2">
      <c r="B946" s="67" t="str">
        <f>IF(ISBLANK(Allowed!A932),"",Allowed!A932)</f>
        <v/>
      </c>
      <c r="C946" s="66" t="str">
        <f>IF(ISBLANK(Allowed!C932),"",Allowed!C932)</f>
        <v/>
      </c>
      <c r="D946" s="66" t="str">
        <f>IF(ISBLANK(Allowed!D932),"",Allowed!D932)</f>
        <v/>
      </c>
      <c r="E946" s="66" t="str">
        <f>IF(ISBLANK(Allowed!F932),"",Allowed!F932)</f>
        <v/>
      </c>
      <c r="F946" s="67" t="str">
        <f ca="1">IF(ISNA(MATCH(B946,Started!$A$2:$A$100,0)),"",OFFSET(StartedReference,MATCH(B946,Started!$A$2:$A$100,0),3))</f>
        <v/>
      </c>
      <c r="G946" s="68" t="str">
        <f t="shared" ca="1" si="98"/>
        <v/>
      </c>
      <c r="H946" s="69" t="str">
        <f ca="1">IF(ISNA(MATCH(B946,Started!$A$2:$A$1000,0)),"",OFFSET(StartedReference,MATCH(B946,Started!$A$2:$A$1000,0),5)/86400)</f>
        <v/>
      </c>
      <c r="I946" s="66" t="str">
        <f ca="1">IF(ISNA(MATCH(B946,Viewer!$A$2:$A$100,0)),"",OFFSET(ViewerReference,MATCH(B946,Viewer!$A$2:$A$100,0),3))</f>
        <v/>
      </c>
      <c r="J946" s="68" t="str">
        <f t="shared" ca="1" si="101"/>
        <v/>
      </c>
      <c r="K946" s="70" t="str">
        <f ca="1">IF(ISNA(MATCH(B946,Viewer!$A$2:$A$100,0)),"",OFFSET(ViewerReference,MATCH(B946,Viewer!$A$2:$A$100,0),5)/86400)</f>
        <v/>
      </c>
      <c r="L946" s="66" t="str">
        <f ca="1">IF(ISNA(MATCH(B946,Reader!$A$2:$A$100,0)),"",OFFSET(ReaderReference,MATCH(B946,Reader!$A$2:$A$100,0),3))</f>
        <v/>
      </c>
      <c r="M946" s="68" t="str">
        <f t="shared" ca="1" si="102"/>
        <v/>
      </c>
      <c r="N946" s="70" t="str">
        <f ca="1">IF(ISNA(MATCH(B946,Reader!$A$2:$A$100,0)),"",OFFSET(ReaderReference,MATCH(B946,Reader!$A$2:$A$100,0),5)/86400)</f>
        <v/>
      </c>
      <c r="O946" s="68" t="str">
        <f t="shared" ca="1" si="99"/>
        <v/>
      </c>
      <c r="P946" s="71" t="str">
        <f ca="1">IF(ISNA(MATCH(B946,PageBottom!$A$2:$A$1000,0)),"",OFFSET(PageBottomReference,MATCH(B946,PageBottom!$A$2:$A$1000,0),3))</f>
        <v/>
      </c>
      <c r="Q946" s="68" t="str">
        <f t="shared" ca="1" si="103"/>
        <v/>
      </c>
      <c r="R946" s="69" t="str">
        <f ca="1">IF(ISNA(MATCH(B946,PageBottom!$A$2:$A$1000,0)),"",OFFSET(PageBottomReference,MATCH(B946,PageBottom!$A$2:$A$1000,0),5)/86400)</f>
        <v/>
      </c>
      <c r="S946" s="72" t="str">
        <f t="shared" ca="1" si="104"/>
        <v/>
      </c>
      <c r="T946" s="73" t="str">
        <f ca="1">IF(ISNA(MATCH(B946,Pages!$A$2:$A$1000,0)),"",OFFSET(PageReference,MATCH(B946,Pages!$A$2:$A$1000,0),3))</f>
        <v/>
      </c>
      <c r="U946" s="66" t="str">
        <f ca="1">IF(ISNA(MATCH(B946,Pages!$A$2:$A$1000,0)),"",OFFSET(PageReference,MATCH(B946,Pages!$A$2:$A$1000,0),1))</f>
        <v/>
      </c>
      <c r="V946" s="66" t="str">
        <f ca="1">IF(ISNA(MATCH(B946,Pages!$A$2:$A$1000,0)),"",OFFSET(PageReference,MATCH(B946,Pages!$A$2:$A$1000,0),2))</f>
        <v/>
      </c>
      <c r="W946" s="68" t="str">
        <f t="shared" si="100"/>
        <v/>
      </c>
      <c r="X946" s="68" t="str">
        <f ca="1">IF(ISNA(MATCH(B946,Pages!$A$2:$A$1000,0)),"",OFFSET(PageReference,MATCH(B946,Pages!$A$2:$A$1000,0),5)/100)</f>
        <v/>
      </c>
      <c r="Y946" s="68" t="str">
        <f ca="1">IF(ISNA(MATCH(B946,Pages!$A$2:$A$1000,0)),"",OFFSET(PageReference,MATCH(B946,Pages!$A$2:$A$1000,0),6)/100)</f>
        <v/>
      </c>
      <c r="Z946" s="70" t="str">
        <f ca="1">IF(ISNA(MATCH(B946,Pages!$A$2:$A$1000,0)),"",OFFSET(PageReference,MATCH(B946,Pages!$A$2:$A$1000,0),4)/86400)</f>
        <v/>
      </c>
    </row>
    <row r="947" spans="2:26" s="74" customFormat="1" ht="12.75" x14ac:dyDescent="0.2">
      <c r="B947" s="67" t="str">
        <f>IF(ISBLANK(Allowed!A933),"",Allowed!A933)</f>
        <v/>
      </c>
      <c r="C947" s="66" t="str">
        <f>IF(ISBLANK(Allowed!C933),"",Allowed!C933)</f>
        <v/>
      </c>
      <c r="D947" s="66" t="str">
        <f>IF(ISBLANK(Allowed!D933),"",Allowed!D933)</f>
        <v/>
      </c>
      <c r="E947" s="66" t="str">
        <f>IF(ISBLANK(Allowed!F933),"",Allowed!F933)</f>
        <v/>
      </c>
      <c r="F947" s="67" t="str">
        <f ca="1">IF(ISNA(MATCH(B947,Started!$A$2:$A$100,0)),"",OFFSET(StartedReference,MATCH(B947,Started!$A$2:$A$100,0),3))</f>
        <v/>
      </c>
      <c r="G947" s="68" t="str">
        <f t="shared" ca="1" si="98"/>
        <v/>
      </c>
      <c r="H947" s="69" t="str">
        <f ca="1">IF(ISNA(MATCH(B947,Started!$A$2:$A$1000,0)),"",OFFSET(StartedReference,MATCH(B947,Started!$A$2:$A$1000,0),5)/86400)</f>
        <v/>
      </c>
      <c r="I947" s="66" t="str">
        <f ca="1">IF(ISNA(MATCH(B947,Viewer!$A$2:$A$100,0)),"",OFFSET(ViewerReference,MATCH(B947,Viewer!$A$2:$A$100,0),3))</f>
        <v/>
      </c>
      <c r="J947" s="68" t="str">
        <f t="shared" ca="1" si="101"/>
        <v/>
      </c>
      <c r="K947" s="70" t="str">
        <f ca="1">IF(ISNA(MATCH(B947,Viewer!$A$2:$A$100,0)),"",OFFSET(ViewerReference,MATCH(B947,Viewer!$A$2:$A$100,0),5)/86400)</f>
        <v/>
      </c>
      <c r="L947" s="66" t="str">
        <f ca="1">IF(ISNA(MATCH(B947,Reader!$A$2:$A$100,0)),"",OFFSET(ReaderReference,MATCH(B947,Reader!$A$2:$A$100,0),3))</f>
        <v/>
      </c>
      <c r="M947" s="68" t="str">
        <f t="shared" ca="1" si="102"/>
        <v/>
      </c>
      <c r="N947" s="70" t="str">
        <f ca="1">IF(ISNA(MATCH(B947,Reader!$A$2:$A$100,0)),"",OFFSET(ReaderReference,MATCH(B947,Reader!$A$2:$A$100,0),5)/86400)</f>
        <v/>
      </c>
      <c r="O947" s="68" t="str">
        <f t="shared" ca="1" si="99"/>
        <v/>
      </c>
      <c r="P947" s="71" t="str">
        <f ca="1">IF(ISNA(MATCH(B947,PageBottom!$A$2:$A$1000,0)),"",OFFSET(PageBottomReference,MATCH(B947,PageBottom!$A$2:$A$1000,0),3))</f>
        <v/>
      </c>
      <c r="Q947" s="68" t="str">
        <f t="shared" ca="1" si="103"/>
        <v/>
      </c>
      <c r="R947" s="69" t="str">
        <f ca="1">IF(ISNA(MATCH(B947,PageBottom!$A$2:$A$1000,0)),"",OFFSET(PageBottomReference,MATCH(B947,PageBottom!$A$2:$A$1000,0),5)/86400)</f>
        <v/>
      </c>
      <c r="S947" s="72" t="str">
        <f t="shared" ca="1" si="104"/>
        <v/>
      </c>
      <c r="T947" s="73" t="str">
        <f ca="1">IF(ISNA(MATCH(B947,Pages!$A$2:$A$1000,0)),"",OFFSET(PageReference,MATCH(B947,Pages!$A$2:$A$1000,0),3))</f>
        <v/>
      </c>
      <c r="U947" s="66" t="str">
        <f ca="1">IF(ISNA(MATCH(B947,Pages!$A$2:$A$1000,0)),"",OFFSET(PageReference,MATCH(B947,Pages!$A$2:$A$1000,0),1))</f>
        <v/>
      </c>
      <c r="V947" s="66" t="str">
        <f ca="1">IF(ISNA(MATCH(B947,Pages!$A$2:$A$1000,0)),"",OFFSET(PageReference,MATCH(B947,Pages!$A$2:$A$1000,0),2))</f>
        <v/>
      </c>
      <c r="W947" s="68" t="str">
        <f t="shared" si="100"/>
        <v/>
      </c>
      <c r="X947" s="68" t="str">
        <f ca="1">IF(ISNA(MATCH(B947,Pages!$A$2:$A$1000,0)),"",OFFSET(PageReference,MATCH(B947,Pages!$A$2:$A$1000,0),5)/100)</f>
        <v/>
      </c>
      <c r="Y947" s="68" t="str">
        <f ca="1">IF(ISNA(MATCH(B947,Pages!$A$2:$A$1000,0)),"",OFFSET(PageReference,MATCH(B947,Pages!$A$2:$A$1000,0),6)/100)</f>
        <v/>
      </c>
      <c r="Z947" s="70" t="str">
        <f ca="1">IF(ISNA(MATCH(B947,Pages!$A$2:$A$1000,0)),"",OFFSET(PageReference,MATCH(B947,Pages!$A$2:$A$1000,0),4)/86400)</f>
        <v/>
      </c>
    </row>
    <row r="948" spans="2:26" s="74" customFormat="1" ht="12.75" x14ac:dyDescent="0.2">
      <c r="B948" s="67" t="str">
        <f>IF(ISBLANK(Allowed!A934),"",Allowed!A934)</f>
        <v/>
      </c>
      <c r="C948" s="66" t="str">
        <f>IF(ISBLANK(Allowed!C934),"",Allowed!C934)</f>
        <v/>
      </c>
      <c r="D948" s="66" t="str">
        <f>IF(ISBLANK(Allowed!D934),"",Allowed!D934)</f>
        <v/>
      </c>
      <c r="E948" s="66" t="str">
        <f>IF(ISBLANK(Allowed!F934),"",Allowed!F934)</f>
        <v/>
      </c>
      <c r="F948" s="67" t="str">
        <f ca="1">IF(ISNA(MATCH(B948,Started!$A$2:$A$100,0)),"",OFFSET(StartedReference,MATCH(B948,Started!$A$2:$A$100,0),3))</f>
        <v/>
      </c>
      <c r="G948" s="68" t="str">
        <f t="shared" ca="1" si="98"/>
        <v/>
      </c>
      <c r="H948" s="69" t="str">
        <f ca="1">IF(ISNA(MATCH(B948,Started!$A$2:$A$1000,0)),"",OFFSET(StartedReference,MATCH(B948,Started!$A$2:$A$1000,0),5)/86400)</f>
        <v/>
      </c>
      <c r="I948" s="66" t="str">
        <f ca="1">IF(ISNA(MATCH(B948,Viewer!$A$2:$A$100,0)),"",OFFSET(ViewerReference,MATCH(B948,Viewer!$A$2:$A$100,0),3))</f>
        <v/>
      </c>
      <c r="J948" s="68" t="str">
        <f t="shared" ca="1" si="101"/>
        <v/>
      </c>
      <c r="K948" s="70" t="str">
        <f ca="1">IF(ISNA(MATCH(B948,Viewer!$A$2:$A$100,0)),"",OFFSET(ViewerReference,MATCH(B948,Viewer!$A$2:$A$100,0),5)/86400)</f>
        <v/>
      </c>
      <c r="L948" s="66" t="str">
        <f ca="1">IF(ISNA(MATCH(B948,Reader!$A$2:$A$100,0)),"",OFFSET(ReaderReference,MATCH(B948,Reader!$A$2:$A$100,0),3))</f>
        <v/>
      </c>
      <c r="M948" s="68" t="str">
        <f t="shared" ca="1" si="102"/>
        <v/>
      </c>
      <c r="N948" s="70" t="str">
        <f ca="1">IF(ISNA(MATCH(B948,Reader!$A$2:$A$100,0)),"",OFFSET(ReaderReference,MATCH(B948,Reader!$A$2:$A$100,0),5)/86400)</f>
        <v/>
      </c>
      <c r="O948" s="68" t="str">
        <f t="shared" ca="1" si="99"/>
        <v/>
      </c>
      <c r="P948" s="71" t="str">
        <f ca="1">IF(ISNA(MATCH(B948,PageBottom!$A$2:$A$1000,0)),"",OFFSET(PageBottomReference,MATCH(B948,PageBottom!$A$2:$A$1000,0),3))</f>
        <v/>
      </c>
      <c r="Q948" s="68" t="str">
        <f t="shared" ca="1" si="103"/>
        <v/>
      </c>
      <c r="R948" s="69" t="str">
        <f ca="1">IF(ISNA(MATCH(B948,PageBottom!$A$2:$A$1000,0)),"",OFFSET(PageBottomReference,MATCH(B948,PageBottom!$A$2:$A$1000,0),5)/86400)</f>
        <v/>
      </c>
      <c r="S948" s="72" t="str">
        <f t="shared" ca="1" si="104"/>
        <v/>
      </c>
      <c r="T948" s="73" t="str">
        <f ca="1">IF(ISNA(MATCH(B948,Pages!$A$2:$A$1000,0)),"",OFFSET(PageReference,MATCH(B948,Pages!$A$2:$A$1000,0),3))</f>
        <v/>
      </c>
      <c r="U948" s="66" t="str">
        <f ca="1">IF(ISNA(MATCH(B948,Pages!$A$2:$A$1000,0)),"",OFFSET(PageReference,MATCH(B948,Pages!$A$2:$A$1000,0),1))</f>
        <v/>
      </c>
      <c r="V948" s="66" t="str">
        <f ca="1">IF(ISNA(MATCH(B948,Pages!$A$2:$A$1000,0)),"",OFFSET(PageReference,MATCH(B948,Pages!$A$2:$A$1000,0),2))</f>
        <v/>
      </c>
      <c r="W948" s="68" t="str">
        <f t="shared" si="100"/>
        <v/>
      </c>
      <c r="X948" s="68" t="str">
        <f ca="1">IF(ISNA(MATCH(B948,Pages!$A$2:$A$1000,0)),"",OFFSET(PageReference,MATCH(B948,Pages!$A$2:$A$1000,0),5)/100)</f>
        <v/>
      </c>
      <c r="Y948" s="68" t="str">
        <f ca="1">IF(ISNA(MATCH(B948,Pages!$A$2:$A$1000,0)),"",OFFSET(PageReference,MATCH(B948,Pages!$A$2:$A$1000,0),6)/100)</f>
        <v/>
      </c>
      <c r="Z948" s="70" t="str">
        <f ca="1">IF(ISNA(MATCH(B948,Pages!$A$2:$A$1000,0)),"",OFFSET(PageReference,MATCH(B948,Pages!$A$2:$A$1000,0),4)/86400)</f>
        <v/>
      </c>
    </row>
    <row r="949" spans="2:26" s="74" customFormat="1" ht="12.75" x14ac:dyDescent="0.2">
      <c r="B949" s="67" t="str">
        <f>IF(ISBLANK(Allowed!A935),"",Allowed!A935)</f>
        <v/>
      </c>
      <c r="C949" s="66" t="str">
        <f>IF(ISBLANK(Allowed!C935),"",Allowed!C935)</f>
        <v/>
      </c>
      <c r="D949" s="66" t="str">
        <f>IF(ISBLANK(Allowed!D935),"",Allowed!D935)</f>
        <v/>
      </c>
      <c r="E949" s="66" t="str">
        <f>IF(ISBLANK(Allowed!F935),"",Allowed!F935)</f>
        <v/>
      </c>
      <c r="F949" s="67" t="str">
        <f ca="1">IF(ISNA(MATCH(B949,Started!$A$2:$A$100,0)),"",OFFSET(StartedReference,MATCH(B949,Started!$A$2:$A$100,0),3))</f>
        <v/>
      </c>
      <c r="G949" s="68" t="str">
        <f t="shared" ca="1" si="98"/>
        <v/>
      </c>
      <c r="H949" s="69" t="str">
        <f ca="1">IF(ISNA(MATCH(B949,Started!$A$2:$A$1000,0)),"",OFFSET(StartedReference,MATCH(B949,Started!$A$2:$A$1000,0),5)/86400)</f>
        <v/>
      </c>
      <c r="I949" s="66" t="str">
        <f ca="1">IF(ISNA(MATCH(B949,Viewer!$A$2:$A$100,0)),"",OFFSET(ViewerReference,MATCH(B949,Viewer!$A$2:$A$100,0),3))</f>
        <v/>
      </c>
      <c r="J949" s="68" t="str">
        <f t="shared" ca="1" si="101"/>
        <v/>
      </c>
      <c r="K949" s="70" t="str">
        <f ca="1">IF(ISNA(MATCH(B949,Viewer!$A$2:$A$100,0)),"",OFFSET(ViewerReference,MATCH(B949,Viewer!$A$2:$A$100,0),5)/86400)</f>
        <v/>
      </c>
      <c r="L949" s="66" t="str">
        <f ca="1">IF(ISNA(MATCH(B949,Reader!$A$2:$A$100,0)),"",OFFSET(ReaderReference,MATCH(B949,Reader!$A$2:$A$100,0),3))</f>
        <v/>
      </c>
      <c r="M949" s="68" t="str">
        <f t="shared" ca="1" si="102"/>
        <v/>
      </c>
      <c r="N949" s="70" t="str">
        <f ca="1">IF(ISNA(MATCH(B949,Reader!$A$2:$A$100,0)),"",OFFSET(ReaderReference,MATCH(B949,Reader!$A$2:$A$100,0),5)/86400)</f>
        <v/>
      </c>
      <c r="O949" s="68" t="str">
        <f t="shared" ca="1" si="99"/>
        <v/>
      </c>
      <c r="P949" s="71" t="str">
        <f ca="1">IF(ISNA(MATCH(B949,PageBottom!$A$2:$A$1000,0)),"",OFFSET(PageBottomReference,MATCH(B949,PageBottom!$A$2:$A$1000,0),3))</f>
        <v/>
      </c>
      <c r="Q949" s="68" t="str">
        <f t="shared" ca="1" si="103"/>
        <v/>
      </c>
      <c r="R949" s="69" t="str">
        <f ca="1">IF(ISNA(MATCH(B949,PageBottom!$A$2:$A$1000,0)),"",OFFSET(PageBottomReference,MATCH(B949,PageBottom!$A$2:$A$1000,0),5)/86400)</f>
        <v/>
      </c>
      <c r="S949" s="72" t="str">
        <f t="shared" ca="1" si="104"/>
        <v/>
      </c>
      <c r="T949" s="73" t="str">
        <f ca="1">IF(ISNA(MATCH(B949,Pages!$A$2:$A$1000,0)),"",OFFSET(PageReference,MATCH(B949,Pages!$A$2:$A$1000,0),3))</f>
        <v/>
      </c>
      <c r="U949" s="66" t="str">
        <f ca="1">IF(ISNA(MATCH(B949,Pages!$A$2:$A$1000,0)),"",OFFSET(PageReference,MATCH(B949,Pages!$A$2:$A$1000,0),1))</f>
        <v/>
      </c>
      <c r="V949" s="66" t="str">
        <f ca="1">IF(ISNA(MATCH(B949,Pages!$A$2:$A$1000,0)),"",OFFSET(PageReference,MATCH(B949,Pages!$A$2:$A$1000,0),2))</f>
        <v/>
      </c>
      <c r="W949" s="68" t="str">
        <f t="shared" si="100"/>
        <v/>
      </c>
      <c r="X949" s="68" t="str">
        <f ca="1">IF(ISNA(MATCH(B949,Pages!$A$2:$A$1000,0)),"",OFFSET(PageReference,MATCH(B949,Pages!$A$2:$A$1000,0),5)/100)</f>
        <v/>
      </c>
      <c r="Y949" s="68" t="str">
        <f ca="1">IF(ISNA(MATCH(B949,Pages!$A$2:$A$1000,0)),"",OFFSET(PageReference,MATCH(B949,Pages!$A$2:$A$1000,0),6)/100)</f>
        <v/>
      </c>
      <c r="Z949" s="70" t="str">
        <f ca="1">IF(ISNA(MATCH(B949,Pages!$A$2:$A$1000,0)),"",OFFSET(PageReference,MATCH(B949,Pages!$A$2:$A$1000,0),4)/86400)</f>
        <v/>
      </c>
    </row>
    <row r="950" spans="2:26" s="74" customFormat="1" ht="12.75" x14ac:dyDescent="0.2">
      <c r="B950" s="67" t="str">
        <f>IF(ISBLANK(Allowed!A936),"",Allowed!A936)</f>
        <v/>
      </c>
      <c r="C950" s="66" t="str">
        <f>IF(ISBLANK(Allowed!C936),"",Allowed!C936)</f>
        <v/>
      </c>
      <c r="D950" s="66" t="str">
        <f>IF(ISBLANK(Allowed!D936),"",Allowed!D936)</f>
        <v/>
      </c>
      <c r="E950" s="66" t="str">
        <f>IF(ISBLANK(Allowed!F936),"",Allowed!F936)</f>
        <v/>
      </c>
      <c r="F950" s="67" t="str">
        <f ca="1">IF(ISNA(MATCH(B950,Started!$A$2:$A$100,0)),"",OFFSET(StartedReference,MATCH(B950,Started!$A$2:$A$100,0),3))</f>
        <v/>
      </c>
      <c r="G950" s="68" t="str">
        <f t="shared" ca="1" si="98"/>
        <v/>
      </c>
      <c r="H950" s="69" t="str">
        <f ca="1">IF(ISNA(MATCH(B950,Started!$A$2:$A$1000,0)),"",OFFSET(StartedReference,MATCH(B950,Started!$A$2:$A$1000,0),5)/86400)</f>
        <v/>
      </c>
      <c r="I950" s="66" t="str">
        <f ca="1">IF(ISNA(MATCH(B950,Viewer!$A$2:$A$100,0)),"",OFFSET(ViewerReference,MATCH(B950,Viewer!$A$2:$A$100,0),3))</f>
        <v/>
      </c>
      <c r="J950" s="68" t="str">
        <f t="shared" ca="1" si="101"/>
        <v/>
      </c>
      <c r="K950" s="70" t="str">
        <f ca="1">IF(ISNA(MATCH(B950,Viewer!$A$2:$A$100,0)),"",OFFSET(ViewerReference,MATCH(B950,Viewer!$A$2:$A$100,0),5)/86400)</f>
        <v/>
      </c>
      <c r="L950" s="66" t="str">
        <f ca="1">IF(ISNA(MATCH(B950,Reader!$A$2:$A$100,0)),"",OFFSET(ReaderReference,MATCH(B950,Reader!$A$2:$A$100,0),3))</f>
        <v/>
      </c>
      <c r="M950" s="68" t="str">
        <f t="shared" ca="1" si="102"/>
        <v/>
      </c>
      <c r="N950" s="70" t="str">
        <f ca="1">IF(ISNA(MATCH(B950,Reader!$A$2:$A$100,0)),"",OFFSET(ReaderReference,MATCH(B950,Reader!$A$2:$A$100,0),5)/86400)</f>
        <v/>
      </c>
      <c r="O950" s="68" t="str">
        <f t="shared" ca="1" si="99"/>
        <v/>
      </c>
      <c r="P950" s="71" t="str">
        <f ca="1">IF(ISNA(MATCH(B950,PageBottom!$A$2:$A$1000,0)),"",OFFSET(PageBottomReference,MATCH(B950,PageBottom!$A$2:$A$1000,0),3))</f>
        <v/>
      </c>
      <c r="Q950" s="68" t="str">
        <f t="shared" ca="1" si="103"/>
        <v/>
      </c>
      <c r="R950" s="69" t="str">
        <f ca="1">IF(ISNA(MATCH(B950,PageBottom!$A$2:$A$1000,0)),"",OFFSET(PageBottomReference,MATCH(B950,PageBottom!$A$2:$A$1000,0),5)/86400)</f>
        <v/>
      </c>
      <c r="S950" s="72" t="str">
        <f t="shared" ca="1" si="104"/>
        <v/>
      </c>
      <c r="T950" s="73" t="str">
        <f ca="1">IF(ISNA(MATCH(B950,Pages!$A$2:$A$1000,0)),"",OFFSET(PageReference,MATCH(B950,Pages!$A$2:$A$1000,0),3))</f>
        <v/>
      </c>
      <c r="U950" s="66" t="str">
        <f ca="1">IF(ISNA(MATCH(B950,Pages!$A$2:$A$1000,0)),"",OFFSET(PageReference,MATCH(B950,Pages!$A$2:$A$1000,0),1))</f>
        <v/>
      </c>
      <c r="V950" s="66" t="str">
        <f ca="1">IF(ISNA(MATCH(B950,Pages!$A$2:$A$1000,0)),"",OFFSET(PageReference,MATCH(B950,Pages!$A$2:$A$1000,0),2))</f>
        <v/>
      </c>
      <c r="W950" s="68" t="str">
        <f t="shared" si="100"/>
        <v/>
      </c>
      <c r="X950" s="68" t="str">
        <f ca="1">IF(ISNA(MATCH(B950,Pages!$A$2:$A$1000,0)),"",OFFSET(PageReference,MATCH(B950,Pages!$A$2:$A$1000,0),5)/100)</f>
        <v/>
      </c>
      <c r="Y950" s="68" t="str">
        <f ca="1">IF(ISNA(MATCH(B950,Pages!$A$2:$A$1000,0)),"",OFFSET(PageReference,MATCH(B950,Pages!$A$2:$A$1000,0),6)/100)</f>
        <v/>
      </c>
      <c r="Z950" s="70" t="str">
        <f ca="1">IF(ISNA(MATCH(B950,Pages!$A$2:$A$1000,0)),"",OFFSET(PageReference,MATCH(B950,Pages!$A$2:$A$1000,0),4)/86400)</f>
        <v/>
      </c>
    </row>
    <row r="951" spans="2:26" s="74" customFormat="1" ht="12.75" x14ac:dyDescent="0.2">
      <c r="B951" s="67" t="str">
        <f>IF(ISBLANK(Allowed!A937),"",Allowed!A937)</f>
        <v/>
      </c>
      <c r="C951" s="66" t="str">
        <f>IF(ISBLANK(Allowed!C937),"",Allowed!C937)</f>
        <v/>
      </c>
      <c r="D951" s="66" t="str">
        <f>IF(ISBLANK(Allowed!D937),"",Allowed!D937)</f>
        <v/>
      </c>
      <c r="E951" s="66" t="str">
        <f>IF(ISBLANK(Allowed!F937),"",Allowed!F937)</f>
        <v/>
      </c>
      <c r="F951" s="67" t="str">
        <f ca="1">IF(ISNA(MATCH(B951,Started!$A$2:$A$100,0)),"",OFFSET(StartedReference,MATCH(B951,Started!$A$2:$A$100,0),3))</f>
        <v/>
      </c>
      <c r="G951" s="68" t="str">
        <f t="shared" ca="1" si="98"/>
        <v/>
      </c>
      <c r="H951" s="69" t="str">
        <f ca="1">IF(ISNA(MATCH(B951,Started!$A$2:$A$1000,0)),"",OFFSET(StartedReference,MATCH(B951,Started!$A$2:$A$1000,0),5)/86400)</f>
        <v/>
      </c>
      <c r="I951" s="66" t="str">
        <f ca="1">IF(ISNA(MATCH(B951,Viewer!$A$2:$A$100,0)),"",OFFSET(ViewerReference,MATCH(B951,Viewer!$A$2:$A$100,0),3))</f>
        <v/>
      </c>
      <c r="J951" s="68" t="str">
        <f t="shared" ca="1" si="101"/>
        <v/>
      </c>
      <c r="K951" s="70" t="str">
        <f ca="1">IF(ISNA(MATCH(B951,Viewer!$A$2:$A$100,0)),"",OFFSET(ViewerReference,MATCH(B951,Viewer!$A$2:$A$100,0),5)/86400)</f>
        <v/>
      </c>
      <c r="L951" s="66" t="str">
        <f ca="1">IF(ISNA(MATCH(B951,Reader!$A$2:$A$100,0)),"",OFFSET(ReaderReference,MATCH(B951,Reader!$A$2:$A$100,0),3))</f>
        <v/>
      </c>
      <c r="M951" s="68" t="str">
        <f t="shared" ca="1" si="102"/>
        <v/>
      </c>
      <c r="N951" s="70" t="str">
        <f ca="1">IF(ISNA(MATCH(B951,Reader!$A$2:$A$100,0)),"",OFFSET(ReaderReference,MATCH(B951,Reader!$A$2:$A$100,0),5)/86400)</f>
        <v/>
      </c>
      <c r="O951" s="68" t="str">
        <f t="shared" ca="1" si="99"/>
        <v/>
      </c>
      <c r="P951" s="71" t="str">
        <f ca="1">IF(ISNA(MATCH(B951,PageBottom!$A$2:$A$1000,0)),"",OFFSET(PageBottomReference,MATCH(B951,PageBottom!$A$2:$A$1000,0),3))</f>
        <v/>
      </c>
      <c r="Q951" s="68" t="str">
        <f t="shared" ca="1" si="103"/>
        <v/>
      </c>
      <c r="R951" s="69" t="str">
        <f ca="1">IF(ISNA(MATCH(B951,PageBottom!$A$2:$A$1000,0)),"",OFFSET(PageBottomReference,MATCH(B951,PageBottom!$A$2:$A$1000,0),5)/86400)</f>
        <v/>
      </c>
      <c r="S951" s="72" t="str">
        <f t="shared" ca="1" si="104"/>
        <v/>
      </c>
      <c r="T951" s="73" t="str">
        <f ca="1">IF(ISNA(MATCH(B951,Pages!$A$2:$A$1000,0)),"",OFFSET(PageReference,MATCH(B951,Pages!$A$2:$A$1000,0),3))</f>
        <v/>
      </c>
      <c r="U951" s="66" t="str">
        <f ca="1">IF(ISNA(MATCH(B951,Pages!$A$2:$A$1000,0)),"",OFFSET(PageReference,MATCH(B951,Pages!$A$2:$A$1000,0),1))</f>
        <v/>
      </c>
      <c r="V951" s="66" t="str">
        <f ca="1">IF(ISNA(MATCH(B951,Pages!$A$2:$A$1000,0)),"",OFFSET(PageReference,MATCH(B951,Pages!$A$2:$A$1000,0),2))</f>
        <v/>
      </c>
      <c r="W951" s="68" t="str">
        <f t="shared" si="100"/>
        <v/>
      </c>
      <c r="X951" s="68" t="str">
        <f ca="1">IF(ISNA(MATCH(B951,Pages!$A$2:$A$1000,0)),"",OFFSET(PageReference,MATCH(B951,Pages!$A$2:$A$1000,0),5)/100)</f>
        <v/>
      </c>
      <c r="Y951" s="68" t="str">
        <f ca="1">IF(ISNA(MATCH(B951,Pages!$A$2:$A$1000,0)),"",OFFSET(PageReference,MATCH(B951,Pages!$A$2:$A$1000,0),6)/100)</f>
        <v/>
      </c>
      <c r="Z951" s="70" t="str">
        <f ca="1">IF(ISNA(MATCH(B951,Pages!$A$2:$A$1000,0)),"",OFFSET(PageReference,MATCH(B951,Pages!$A$2:$A$1000,0),4)/86400)</f>
        <v/>
      </c>
    </row>
    <row r="952" spans="2:26" s="74" customFormat="1" ht="12.75" x14ac:dyDescent="0.2">
      <c r="B952" s="67" t="str">
        <f>IF(ISBLANK(Allowed!A938),"",Allowed!A938)</f>
        <v/>
      </c>
      <c r="C952" s="66" t="str">
        <f>IF(ISBLANK(Allowed!C938),"",Allowed!C938)</f>
        <v/>
      </c>
      <c r="D952" s="66" t="str">
        <f>IF(ISBLANK(Allowed!D938),"",Allowed!D938)</f>
        <v/>
      </c>
      <c r="E952" s="66" t="str">
        <f>IF(ISBLANK(Allowed!F938),"",Allowed!F938)</f>
        <v/>
      </c>
      <c r="F952" s="67" t="str">
        <f ca="1">IF(ISNA(MATCH(B952,Started!$A$2:$A$100,0)),"",OFFSET(StartedReference,MATCH(B952,Started!$A$2:$A$100,0),3))</f>
        <v/>
      </c>
      <c r="G952" s="68" t="str">
        <f t="shared" ca="1" si="98"/>
        <v/>
      </c>
      <c r="H952" s="69" t="str">
        <f ca="1">IF(ISNA(MATCH(B952,Started!$A$2:$A$1000,0)),"",OFFSET(StartedReference,MATCH(B952,Started!$A$2:$A$1000,0),5)/86400)</f>
        <v/>
      </c>
      <c r="I952" s="66" t="str">
        <f ca="1">IF(ISNA(MATCH(B952,Viewer!$A$2:$A$100,0)),"",OFFSET(ViewerReference,MATCH(B952,Viewer!$A$2:$A$100,0),3))</f>
        <v/>
      </c>
      <c r="J952" s="68" t="str">
        <f t="shared" ca="1" si="101"/>
        <v/>
      </c>
      <c r="K952" s="70" t="str">
        <f ca="1">IF(ISNA(MATCH(B952,Viewer!$A$2:$A$100,0)),"",OFFSET(ViewerReference,MATCH(B952,Viewer!$A$2:$A$100,0),5)/86400)</f>
        <v/>
      </c>
      <c r="L952" s="66" t="str">
        <f ca="1">IF(ISNA(MATCH(B952,Reader!$A$2:$A$100,0)),"",OFFSET(ReaderReference,MATCH(B952,Reader!$A$2:$A$100,0),3))</f>
        <v/>
      </c>
      <c r="M952" s="68" t="str">
        <f t="shared" ca="1" si="102"/>
        <v/>
      </c>
      <c r="N952" s="70" t="str">
        <f ca="1">IF(ISNA(MATCH(B952,Reader!$A$2:$A$100,0)),"",OFFSET(ReaderReference,MATCH(B952,Reader!$A$2:$A$100,0),5)/86400)</f>
        <v/>
      </c>
      <c r="O952" s="68" t="str">
        <f t="shared" ca="1" si="99"/>
        <v/>
      </c>
      <c r="P952" s="71" t="str">
        <f ca="1">IF(ISNA(MATCH(B952,PageBottom!$A$2:$A$1000,0)),"",OFFSET(PageBottomReference,MATCH(B952,PageBottom!$A$2:$A$1000,0),3))</f>
        <v/>
      </c>
      <c r="Q952" s="68" t="str">
        <f t="shared" ca="1" si="103"/>
        <v/>
      </c>
      <c r="R952" s="69" t="str">
        <f ca="1">IF(ISNA(MATCH(B952,PageBottom!$A$2:$A$1000,0)),"",OFFSET(PageBottomReference,MATCH(B952,PageBottom!$A$2:$A$1000,0),5)/86400)</f>
        <v/>
      </c>
      <c r="S952" s="72" t="str">
        <f t="shared" ca="1" si="104"/>
        <v/>
      </c>
      <c r="T952" s="73" t="str">
        <f ca="1">IF(ISNA(MATCH(B952,Pages!$A$2:$A$1000,0)),"",OFFSET(PageReference,MATCH(B952,Pages!$A$2:$A$1000,0),3))</f>
        <v/>
      </c>
      <c r="U952" s="66" t="str">
        <f ca="1">IF(ISNA(MATCH(B952,Pages!$A$2:$A$1000,0)),"",OFFSET(PageReference,MATCH(B952,Pages!$A$2:$A$1000,0),1))</f>
        <v/>
      </c>
      <c r="V952" s="66" t="str">
        <f ca="1">IF(ISNA(MATCH(B952,Pages!$A$2:$A$1000,0)),"",OFFSET(PageReference,MATCH(B952,Pages!$A$2:$A$1000,0),2))</f>
        <v/>
      </c>
      <c r="W952" s="68" t="str">
        <f t="shared" si="100"/>
        <v/>
      </c>
      <c r="X952" s="68" t="str">
        <f ca="1">IF(ISNA(MATCH(B952,Pages!$A$2:$A$1000,0)),"",OFFSET(PageReference,MATCH(B952,Pages!$A$2:$A$1000,0),5)/100)</f>
        <v/>
      </c>
      <c r="Y952" s="68" t="str">
        <f ca="1">IF(ISNA(MATCH(B952,Pages!$A$2:$A$1000,0)),"",OFFSET(PageReference,MATCH(B952,Pages!$A$2:$A$1000,0),6)/100)</f>
        <v/>
      </c>
      <c r="Z952" s="70" t="str">
        <f ca="1">IF(ISNA(MATCH(B952,Pages!$A$2:$A$1000,0)),"",OFFSET(PageReference,MATCH(B952,Pages!$A$2:$A$1000,0),4)/86400)</f>
        <v/>
      </c>
    </row>
    <row r="953" spans="2:26" s="74" customFormat="1" ht="12.75" x14ac:dyDescent="0.2">
      <c r="B953" s="67" t="str">
        <f>IF(ISBLANK(Allowed!A939),"",Allowed!A939)</f>
        <v/>
      </c>
      <c r="C953" s="66" t="str">
        <f>IF(ISBLANK(Allowed!C939),"",Allowed!C939)</f>
        <v/>
      </c>
      <c r="D953" s="66" t="str">
        <f>IF(ISBLANK(Allowed!D939),"",Allowed!D939)</f>
        <v/>
      </c>
      <c r="E953" s="66" t="str">
        <f>IF(ISBLANK(Allowed!F939),"",Allowed!F939)</f>
        <v/>
      </c>
      <c r="F953" s="67" t="str">
        <f ca="1">IF(ISNA(MATCH(B953,Started!$A$2:$A$100,0)),"",OFFSET(StartedReference,MATCH(B953,Started!$A$2:$A$100,0),3))</f>
        <v/>
      </c>
      <c r="G953" s="68" t="str">
        <f t="shared" ca="1" si="98"/>
        <v/>
      </c>
      <c r="H953" s="69" t="str">
        <f ca="1">IF(ISNA(MATCH(B953,Started!$A$2:$A$1000,0)),"",OFFSET(StartedReference,MATCH(B953,Started!$A$2:$A$1000,0),5)/86400)</f>
        <v/>
      </c>
      <c r="I953" s="66" t="str">
        <f ca="1">IF(ISNA(MATCH(B953,Viewer!$A$2:$A$100,0)),"",OFFSET(ViewerReference,MATCH(B953,Viewer!$A$2:$A$100,0),3))</f>
        <v/>
      </c>
      <c r="J953" s="68" t="str">
        <f t="shared" ca="1" si="101"/>
        <v/>
      </c>
      <c r="K953" s="70" t="str">
        <f ca="1">IF(ISNA(MATCH(B953,Viewer!$A$2:$A$100,0)),"",OFFSET(ViewerReference,MATCH(B953,Viewer!$A$2:$A$100,0),5)/86400)</f>
        <v/>
      </c>
      <c r="L953" s="66" t="str">
        <f ca="1">IF(ISNA(MATCH(B953,Reader!$A$2:$A$100,0)),"",OFFSET(ReaderReference,MATCH(B953,Reader!$A$2:$A$100,0),3))</f>
        <v/>
      </c>
      <c r="M953" s="68" t="str">
        <f t="shared" ca="1" si="102"/>
        <v/>
      </c>
      <c r="N953" s="70" t="str">
        <f ca="1">IF(ISNA(MATCH(B953,Reader!$A$2:$A$100,0)),"",OFFSET(ReaderReference,MATCH(B953,Reader!$A$2:$A$100,0),5)/86400)</f>
        <v/>
      </c>
      <c r="O953" s="68" t="str">
        <f t="shared" ca="1" si="99"/>
        <v/>
      </c>
      <c r="P953" s="71" t="str">
        <f ca="1">IF(ISNA(MATCH(B953,PageBottom!$A$2:$A$1000,0)),"",OFFSET(PageBottomReference,MATCH(B953,PageBottom!$A$2:$A$1000,0),3))</f>
        <v/>
      </c>
      <c r="Q953" s="68" t="str">
        <f t="shared" ca="1" si="103"/>
        <v/>
      </c>
      <c r="R953" s="69" t="str">
        <f ca="1">IF(ISNA(MATCH(B953,PageBottom!$A$2:$A$1000,0)),"",OFFSET(PageBottomReference,MATCH(B953,PageBottom!$A$2:$A$1000,0),5)/86400)</f>
        <v/>
      </c>
      <c r="S953" s="72" t="str">
        <f t="shared" ca="1" si="104"/>
        <v/>
      </c>
      <c r="T953" s="73" t="str">
        <f ca="1">IF(ISNA(MATCH(B953,Pages!$A$2:$A$1000,0)),"",OFFSET(PageReference,MATCH(B953,Pages!$A$2:$A$1000,0),3))</f>
        <v/>
      </c>
      <c r="U953" s="66" t="str">
        <f ca="1">IF(ISNA(MATCH(B953,Pages!$A$2:$A$1000,0)),"",OFFSET(PageReference,MATCH(B953,Pages!$A$2:$A$1000,0),1))</f>
        <v/>
      </c>
      <c r="V953" s="66" t="str">
        <f ca="1">IF(ISNA(MATCH(B953,Pages!$A$2:$A$1000,0)),"",OFFSET(PageReference,MATCH(B953,Pages!$A$2:$A$1000,0),2))</f>
        <v/>
      </c>
      <c r="W953" s="68" t="str">
        <f t="shared" si="100"/>
        <v/>
      </c>
      <c r="X953" s="68" t="str">
        <f ca="1">IF(ISNA(MATCH(B953,Pages!$A$2:$A$1000,0)),"",OFFSET(PageReference,MATCH(B953,Pages!$A$2:$A$1000,0),5)/100)</f>
        <v/>
      </c>
      <c r="Y953" s="68" t="str">
        <f ca="1">IF(ISNA(MATCH(B953,Pages!$A$2:$A$1000,0)),"",OFFSET(PageReference,MATCH(B953,Pages!$A$2:$A$1000,0),6)/100)</f>
        <v/>
      </c>
      <c r="Z953" s="70" t="str">
        <f ca="1">IF(ISNA(MATCH(B953,Pages!$A$2:$A$1000,0)),"",OFFSET(PageReference,MATCH(B953,Pages!$A$2:$A$1000,0),4)/86400)</f>
        <v/>
      </c>
    </row>
    <row r="954" spans="2:26" s="74" customFormat="1" ht="12.75" x14ac:dyDescent="0.2">
      <c r="B954" s="67" t="str">
        <f>IF(ISBLANK(Allowed!A940),"",Allowed!A940)</f>
        <v/>
      </c>
      <c r="C954" s="66" t="str">
        <f>IF(ISBLANK(Allowed!C940),"",Allowed!C940)</f>
        <v/>
      </c>
      <c r="D954" s="66" t="str">
        <f>IF(ISBLANK(Allowed!D940),"",Allowed!D940)</f>
        <v/>
      </c>
      <c r="E954" s="66" t="str">
        <f>IF(ISBLANK(Allowed!F940),"",Allowed!F940)</f>
        <v/>
      </c>
      <c r="F954" s="67" t="str">
        <f ca="1">IF(ISNA(MATCH(B954,Started!$A$2:$A$100,0)),"",OFFSET(StartedReference,MATCH(B954,Started!$A$2:$A$100,0),3))</f>
        <v/>
      </c>
      <c r="G954" s="68" t="str">
        <f t="shared" ca="1" si="98"/>
        <v/>
      </c>
      <c r="H954" s="69" t="str">
        <f ca="1">IF(ISNA(MATCH(B954,Started!$A$2:$A$1000,0)),"",OFFSET(StartedReference,MATCH(B954,Started!$A$2:$A$1000,0),5)/86400)</f>
        <v/>
      </c>
      <c r="I954" s="66" t="str">
        <f ca="1">IF(ISNA(MATCH(B954,Viewer!$A$2:$A$100,0)),"",OFFSET(ViewerReference,MATCH(B954,Viewer!$A$2:$A$100,0),3))</f>
        <v/>
      </c>
      <c r="J954" s="68" t="str">
        <f t="shared" ca="1" si="101"/>
        <v/>
      </c>
      <c r="K954" s="70" t="str">
        <f ca="1">IF(ISNA(MATCH(B954,Viewer!$A$2:$A$100,0)),"",OFFSET(ViewerReference,MATCH(B954,Viewer!$A$2:$A$100,0),5)/86400)</f>
        <v/>
      </c>
      <c r="L954" s="66" t="str">
        <f ca="1">IF(ISNA(MATCH(B954,Reader!$A$2:$A$100,0)),"",OFFSET(ReaderReference,MATCH(B954,Reader!$A$2:$A$100,0),3))</f>
        <v/>
      </c>
      <c r="M954" s="68" t="str">
        <f t="shared" ca="1" si="102"/>
        <v/>
      </c>
      <c r="N954" s="70" t="str">
        <f ca="1">IF(ISNA(MATCH(B954,Reader!$A$2:$A$100,0)),"",OFFSET(ReaderReference,MATCH(B954,Reader!$A$2:$A$100,0),5)/86400)</f>
        <v/>
      </c>
      <c r="O954" s="68" t="str">
        <f t="shared" ca="1" si="99"/>
        <v/>
      </c>
      <c r="P954" s="71" t="str">
        <f ca="1">IF(ISNA(MATCH(B954,PageBottom!$A$2:$A$1000,0)),"",OFFSET(PageBottomReference,MATCH(B954,PageBottom!$A$2:$A$1000,0),3))</f>
        <v/>
      </c>
      <c r="Q954" s="68" t="str">
        <f t="shared" ca="1" si="103"/>
        <v/>
      </c>
      <c r="R954" s="69" t="str">
        <f ca="1">IF(ISNA(MATCH(B954,PageBottom!$A$2:$A$1000,0)),"",OFFSET(PageBottomReference,MATCH(B954,PageBottom!$A$2:$A$1000,0),5)/86400)</f>
        <v/>
      </c>
      <c r="S954" s="72" t="str">
        <f t="shared" ca="1" si="104"/>
        <v/>
      </c>
      <c r="T954" s="73" t="str">
        <f ca="1">IF(ISNA(MATCH(B954,Pages!$A$2:$A$1000,0)),"",OFFSET(PageReference,MATCH(B954,Pages!$A$2:$A$1000,0),3))</f>
        <v/>
      </c>
      <c r="U954" s="66" t="str">
        <f ca="1">IF(ISNA(MATCH(B954,Pages!$A$2:$A$1000,0)),"",OFFSET(PageReference,MATCH(B954,Pages!$A$2:$A$1000,0),1))</f>
        <v/>
      </c>
      <c r="V954" s="66" t="str">
        <f ca="1">IF(ISNA(MATCH(B954,Pages!$A$2:$A$1000,0)),"",OFFSET(PageReference,MATCH(B954,Pages!$A$2:$A$1000,0),2))</f>
        <v/>
      </c>
      <c r="W954" s="68" t="str">
        <f t="shared" si="100"/>
        <v/>
      </c>
      <c r="X954" s="68" t="str">
        <f ca="1">IF(ISNA(MATCH(B954,Pages!$A$2:$A$1000,0)),"",OFFSET(PageReference,MATCH(B954,Pages!$A$2:$A$1000,0),5)/100)</f>
        <v/>
      </c>
      <c r="Y954" s="68" t="str">
        <f ca="1">IF(ISNA(MATCH(B954,Pages!$A$2:$A$1000,0)),"",OFFSET(PageReference,MATCH(B954,Pages!$A$2:$A$1000,0),6)/100)</f>
        <v/>
      </c>
      <c r="Z954" s="70" t="str">
        <f ca="1">IF(ISNA(MATCH(B954,Pages!$A$2:$A$1000,0)),"",OFFSET(PageReference,MATCH(B954,Pages!$A$2:$A$1000,0),4)/86400)</f>
        <v/>
      </c>
    </row>
    <row r="955" spans="2:26" s="74" customFormat="1" ht="12.75" x14ac:dyDescent="0.2">
      <c r="B955" s="67" t="str">
        <f>IF(ISBLANK(Allowed!A941),"",Allowed!A941)</f>
        <v/>
      </c>
      <c r="C955" s="66" t="str">
        <f>IF(ISBLANK(Allowed!C941),"",Allowed!C941)</f>
        <v/>
      </c>
      <c r="D955" s="66" t="str">
        <f>IF(ISBLANK(Allowed!D941),"",Allowed!D941)</f>
        <v/>
      </c>
      <c r="E955" s="66" t="str">
        <f>IF(ISBLANK(Allowed!F941),"",Allowed!F941)</f>
        <v/>
      </c>
      <c r="F955" s="67" t="str">
        <f ca="1">IF(ISNA(MATCH(B955,Started!$A$2:$A$100,0)),"",OFFSET(StartedReference,MATCH(B955,Started!$A$2:$A$100,0),3))</f>
        <v/>
      </c>
      <c r="G955" s="68" t="str">
        <f t="shared" ca="1" si="98"/>
        <v/>
      </c>
      <c r="H955" s="69" t="str">
        <f ca="1">IF(ISNA(MATCH(B955,Started!$A$2:$A$1000,0)),"",OFFSET(StartedReference,MATCH(B955,Started!$A$2:$A$1000,0),5)/86400)</f>
        <v/>
      </c>
      <c r="I955" s="66" t="str">
        <f ca="1">IF(ISNA(MATCH(B955,Viewer!$A$2:$A$100,0)),"",OFFSET(ViewerReference,MATCH(B955,Viewer!$A$2:$A$100,0),3))</f>
        <v/>
      </c>
      <c r="J955" s="68" t="str">
        <f t="shared" ca="1" si="101"/>
        <v/>
      </c>
      <c r="K955" s="70" t="str">
        <f ca="1">IF(ISNA(MATCH(B955,Viewer!$A$2:$A$100,0)),"",OFFSET(ViewerReference,MATCH(B955,Viewer!$A$2:$A$100,0),5)/86400)</f>
        <v/>
      </c>
      <c r="L955" s="66" t="str">
        <f ca="1">IF(ISNA(MATCH(B955,Reader!$A$2:$A$100,0)),"",OFFSET(ReaderReference,MATCH(B955,Reader!$A$2:$A$100,0),3))</f>
        <v/>
      </c>
      <c r="M955" s="68" t="str">
        <f t="shared" ca="1" si="102"/>
        <v/>
      </c>
      <c r="N955" s="70" t="str">
        <f ca="1">IF(ISNA(MATCH(B955,Reader!$A$2:$A$100,0)),"",OFFSET(ReaderReference,MATCH(B955,Reader!$A$2:$A$100,0),5)/86400)</f>
        <v/>
      </c>
      <c r="O955" s="68" t="str">
        <f t="shared" ca="1" si="99"/>
        <v/>
      </c>
      <c r="P955" s="71" t="str">
        <f ca="1">IF(ISNA(MATCH(B955,PageBottom!$A$2:$A$1000,0)),"",OFFSET(PageBottomReference,MATCH(B955,PageBottom!$A$2:$A$1000,0),3))</f>
        <v/>
      </c>
      <c r="Q955" s="68" t="str">
        <f t="shared" ca="1" si="103"/>
        <v/>
      </c>
      <c r="R955" s="69" t="str">
        <f ca="1">IF(ISNA(MATCH(B955,PageBottom!$A$2:$A$1000,0)),"",OFFSET(PageBottomReference,MATCH(B955,PageBottom!$A$2:$A$1000,0),5)/86400)</f>
        <v/>
      </c>
      <c r="S955" s="72" t="str">
        <f t="shared" ca="1" si="104"/>
        <v/>
      </c>
      <c r="T955" s="73" t="str">
        <f ca="1">IF(ISNA(MATCH(B955,Pages!$A$2:$A$1000,0)),"",OFFSET(PageReference,MATCH(B955,Pages!$A$2:$A$1000,0),3))</f>
        <v/>
      </c>
      <c r="U955" s="66" t="str">
        <f ca="1">IF(ISNA(MATCH(B955,Pages!$A$2:$A$1000,0)),"",OFFSET(PageReference,MATCH(B955,Pages!$A$2:$A$1000,0),1))</f>
        <v/>
      </c>
      <c r="V955" s="66" t="str">
        <f ca="1">IF(ISNA(MATCH(B955,Pages!$A$2:$A$1000,0)),"",OFFSET(PageReference,MATCH(B955,Pages!$A$2:$A$1000,0),2))</f>
        <v/>
      </c>
      <c r="W955" s="68" t="str">
        <f t="shared" si="100"/>
        <v/>
      </c>
      <c r="X955" s="68" t="str">
        <f ca="1">IF(ISNA(MATCH(B955,Pages!$A$2:$A$1000,0)),"",OFFSET(PageReference,MATCH(B955,Pages!$A$2:$A$1000,0),5)/100)</f>
        <v/>
      </c>
      <c r="Y955" s="68" t="str">
        <f ca="1">IF(ISNA(MATCH(B955,Pages!$A$2:$A$1000,0)),"",OFFSET(PageReference,MATCH(B955,Pages!$A$2:$A$1000,0),6)/100)</f>
        <v/>
      </c>
      <c r="Z955" s="70" t="str">
        <f ca="1">IF(ISNA(MATCH(B955,Pages!$A$2:$A$1000,0)),"",OFFSET(PageReference,MATCH(B955,Pages!$A$2:$A$1000,0),4)/86400)</f>
        <v/>
      </c>
    </row>
    <row r="956" spans="2:26" s="74" customFormat="1" ht="12.75" x14ac:dyDescent="0.2">
      <c r="B956" s="67" t="str">
        <f>IF(ISBLANK(Allowed!A942),"",Allowed!A942)</f>
        <v/>
      </c>
      <c r="C956" s="66" t="str">
        <f>IF(ISBLANK(Allowed!C942),"",Allowed!C942)</f>
        <v/>
      </c>
      <c r="D956" s="66" t="str">
        <f>IF(ISBLANK(Allowed!D942),"",Allowed!D942)</f>
        <v/>
      </c>
      <c r="E956" s="66" t="str">
        <f>IF(ISBLANK(Allowed!F942),"",Allowed!F942)</f>
        <v/>
      </c>
      <c r="F956" s="67" t="str">
        <f ca="1">IF(ISNA(MATCH(B956,Started!$A$2:$A$100,0)),"",OFFSET(StartedReference,MATCH(B956,Started!$A$2:$A$100,0),3))</f>
        <v/>
      </c>
      <c r="G956" s="68" t="str">
        <f t="shared" ca="1" si="98"/>
        <v/>
      </c>
      <c r="H956" s="69" t="str">
        <f ca="1">IF(ISNA(MATCH(B956,Started!$A$2:$A$1000,0)),"",OFFSET(StartedReference,MATCH(B956,Started!$A$2:$A$1000,0),5)/86400)</f>
        <v/>
      </c>
      <c r="I956" s="66" t="str">
        <f ca="1">IF(ISNA(MATCH(B956,Viewer!$A$2:$A$100,0)),"",OFFSET(ViewerReference,MATCH(B956,Viewer!$A$2:$A$100,0),3))</f>
        <v/>
      </c>
      <c r="J956" s="68" t="str">
        <f t="shared" ca="1" si="101"/>
        <v/>
      </c>
      <c r="K956" s="70" t="str">
        <f ca="1">IF(ISNA(MATCH(B956,Viewer!$A$2:$A$100,0)),"",OFFSET(ViewerReference,MATCH(B956,Viewer!$A$2:$A$100,0),5)/86400)</f>
        <v/>
      </c>
      <c r="L956" s="66" t="str">
        <f ca="1">IF(ISNA(MATCH(B956,Reader!$A$2:$A$100,0)),"",OFFSET(ReaderReference,MATCH(B956,Reader!$A$2:$A$100,0),3))</f>
        <v/>
      </c>
      <c r="M956" s="68" t="str">
        <f t="shared" ca="1" si="102"/>
        <v/>
      </c>
      <c r="N956" s="70" t="str">
        <f ca="1">IF(ISNA(MATCH(B956,Reader!$A$2:$A$100,0)),"",OFFSET(ReaderReference,MATCH(B956,Reader!$A$2:$A$100,0),5)/86400)</f>
        <v/>
      </c>
      <c r="O956" s="68" t="str">
        <f t="shared" ca="1" si="99"/>
        <v/>
      </c>
      <c r="P956" s="71" t="str">
        <f ca="1">IF(ISNA(MATCH(B956,PageBottom!$A$2:$A$1000,0)),"",OFFSET(PageBottomReference,MATCH(B956,PageBottom!$A$2:$A$1000,0),3))</f>
        <v/>
      </c>
      <c r="Q956" s="68" t="str">
        <f t="shared" ca="1" si="103"/>
        <v/>
      </c>
      <c r="R956" s="69" t="str">
        <f ca="1">IF(ISNA(MATCH(B956,PageBottom!$A$2:$A$1000,0)),"",OFFSET(PageBottomReference,MATCH(B956,PageBottom!$A$2:$A$1000,0),5)/86400)</f>
        <v/>
      </c>
      <c r="S956" s="72" t="str">
        <f t="shared" ca="1" si="104"/>
        <v/>
      </c>
      <c r="T956" s="73" t="str">
        <f ca="1">IF(ISNA(MATCH(B956,Pages!$A$2:$A$1000,0)),"",OFFSET(PageReference,MATCH(B956,Pages!$A$2:$A$1000,0),3))</f>
        <v/>
      </c>
      <c r="U956" s="66" t="str">
        <f ca="1">IF(ISNA(MATCH(B956,Pages!$A$2:$A$1000,0)),"",OFFSET(PageReference,MATCH(B956,Pages!$A$2:$A$1000,0),1))</f>
        <v/>
      </c>
      <c r="V956" s="66" t="str">
        <f ca="1">IF(ISNA(MATCH(B956,Pages!$A$2:$A$1000,0)),"",OFFSET(PageReference,MATCH(B956,Pages!$A$2:$A$1000,0),2))</f>
        <v/>
      </c>
      <c r="W956" s="68" t="str">
        <f t="shared" si="100"/>
        <v/>
      </c>
      <c r="X956" s="68" t="str">
        <f ca="1">IF(ISNA(MATCH(B956,Pages!$A$2:$A$1000,0)),"",OFFSET(PageReference,MATCH(B956,Pages!$A$2:$A$1000,0),5)/100)</f>
        <v/>
      </c>
      <c r="Y956" s="68" t="str">
        <f ca="1">IF(ISNA(MATCH(B956,Pages!$A$2:$A$1000,0)),"",OFFSET(PageReference,MATCH(B956,Pages!$A$2:$A$1000,0),6)/100)</f>
        <v/>
      </c>
      <c r="Z956" s="70" t="str">
        <f ca="1">IF(ISNA(MATCH(B956,Pages!$A$2:$A$1000,0)),"",OFFSET(PageReference,MATCH(B956,Pages!$A$2:$A$1000,0),4)/86400)</f>
        <v/>
      </c>
    </row>
    <row r="957" spans="2:26" s="74" customFormat="1" ht="12.75" x14ac:dyDescent="0.2">
      <c r="B957" s="67" t="str">
        <f>IF(ISBLANK(Allowed!A943),"",Allowed!A943)</f>
        <v/>
      </c>
      <c r="C957" s="66" t="str">
        <f>IF(ISBLANK(Allowed!C943),"",Allowed!C943)</f>
        <v/>
      </c>
      <c r="D957" s="66" t="str">
        <f>IF(ISBLANK(Allowed!D943),"",Allowed!D943)</f>
        <v/>
      </c>
      <c r="E957" s="66" t="str">
        <f>IF(ISBLANK(Allowed!F943),"",Allowed!F943)</f>
        <v/>
      </c>
      <c r="F957" s="67" t="str">
        <f ca="1">IF(ISNA(MATCH(B957,Started!$A$2:$A$100,0)),"",OFFSET(StartedReference,MATCH(B957,Started!$A$2:$A$100,0),3))</f>
        <v/>
      </c>
      <c r="G957" s="68" t="str">
        <f t="shared" ca="1" si="98"/>
        <v/>
      </c>
      <c r="H957" s="69" t="str">
        <f ca="1">IF(ISNA(MATCH(B957,Started!$A$2:$A$1000,0)),"",OFFSET(StartedReference,MATCH(B957,Started!$A$2:$A$1000,0),5)/86400)</f>
        <v/>
      </c>
      <c r="I957" s="66" t="str">
        <f ca="1">IF(ISNA(MATCH(B957,Viewer!$A$2:$A$100,0)),"",OFFSET(ViewerReference,MATCH(B957,Viewer!$A$2:$A$100,0),3))</f>
        <v/>
      </c>
      <c r="J957" s="68" t="str">
        <f t="shared" ca="1" si="101"/>
        <v/>
      </c>
      <c r="K957" s="70" t="str">
        <f ca="1">IF(ISNA(MATCH(B957,Viewer!$A$2:$A$100,0)),"",OFFSET(ViewerReference,MATCH(B957,Viewer!$A$2:$A$100,0),5)/86400)</f>
        <v/>
      </c>
      <c r="L957" s="66" t="str">
        <f ca="1">IF(ISNA(MATCH(B957,Reader!$A$2:$A$100,0)),"",OFFSET(ReaderReference,MATCH(B957,Reader!$A$2:$A$100,0),3))</f>
        <v/>
      </c>
      <c r="M957" s="68" t="str">
        <f t="shared" ca="1" si="102"/>
        <v/>
      </c>
      <c r="N957" s="70" t="str">
        <f ca="1">IF(ISNA(MATCH(B957,Reader!$A$2:$A$100,0)),"",OFFSET(ReaderReference,MATCH(B957,Reader!$A$2:$A$100,0),5)/86400)</f>
        <v/>
      </c>
      <c r="O957" s="68" t="str">
        <f t="shared" ca="1" si="99"/>
        <v/>
      </c>
      <c r="P957" s="71" t="str">
        <f ca="1">IF(ISNA(MATCH(B957,PageBottom!$A$2:$A$1000,0)),"",OFFSET(PageBottomReference,MATCH(B957,PageBottom!$A$2:$A$1000,0),3))</f>
        <v/>
      </c>
      <c r="Q957" s="68" t="str">
        <f t="shared" ca="1" si="103"/>
        <v/>
      </c>
      <c r="R957" s="69" t="str">
        <f ca="1">IF(ISNA(MATCH(B957,PageBottom!$A$2:$A$1000,0)),"",OFFSET(PageBottomReference,MATCH(B957,PageBottom!$A$2:$A$1000,0),5)/86400)</f>
        <v/>
      </c>
      <c r="S957" s="72" t="str">
        <f t="shared" ca="1" si="104"/>
        <v/>
      </c>
      <c r="T957" s="73" t="str">
        <f ca="1">IF(ISNA(MATCH(B957,Pages!$A$2:$A$1000,0)),"",OFFSET(PageReference,MATCH(B957,Pages!$A$2:$A$1000,0),3))</f>
        <v/>
      </c>
      <c r="U957" s="66" t="str">
        <f ca="1">IF(ISNA(MATCH(B957,Pages!$A$2:$A$1000,0)),"",OFFSET(PageReference,MATCH(B957,Pages!$A$2:$A$1000,0),1))</f>
        <v/>
      </c>
      <c r="V957" s="66" t="str">
        <f ca="1">IF(ISNA(MATCH(B957,Pages!$A$2:$A$1000,0)),"",OFFSET(PageReference,MATCH(B957,Pages!$A$2:$A$1000,0),2))</f>
        <v/>
      </c>
      <c r="W957" s="68" t="str">
        <f t="shared" si="100"/>
        <v/>
      </c>
      <c r="X957" s="68" t="str">
        <f ca="1">IF(ISNA(MATCH(B957,Pages!$A$2:$A$1000,0)),"",OFFSET(PageReference,MATCH(B957,Pages!$A$2:$A$1000,0),5)/100)</f>
        <v/>
      </c>
      <c r="Y957" s="68" t="str">
        <f ca="1">IF(ISNA(MATCH(B957,Pages!$A$2:$A$1000,0)),"",OFFSET(PageReference,MATCH(B957,Pages!$A$2:$A$1000,0),6)/100)</f>
        <v/>
      </c>
      <c r="Z957" s="70" t="str">
        <f ca="1">IF(ISNA(MATCH(B957,Pages!$A$2:$A$1000,0)),"",OFFSET(PageReference,MATCH(B957,Pages!$A$2:$A$1000,0),4)/86400)</f>
        <v/>
      </c>
    </row>
    <row r="958" spans="2:26" s="74" customFormat="1" ht="12.75" x14ac:dyDescent="0.2">
      <c r="B958" s="67" t="str">
        <f>IF(ISBLANK(Allowed!A944),"",Allowed!A944)</f>
        <v/>
      </c>
      <c r="C958" s="66" t="str">
        <f>IF(ISBLANK(Allowed!C944),"",Allowed!C944)</f>
        <v/>
      </c>
      <c r="D958" s="66" t="str">
        <f>IF(ISBLANK(Allowed!D944),"",Allowed!D944)</f>
        <v/>
      </c>
      <c r="E958" s="66" t="str">
        <f>IF(ISBLANK(Allowed!F944),"",Allowed!F944)</f>
        <v/>
      </c>
      <c r="F958" s="67" t="str">
        <f ca="1">IF(ISNA(MATCH(B958,Started!$A$2:$A$100,0)),"",OFFSET(StartedReference,MATCH(B958,Started!$A$2:$A$100,0),3))</f>
        <v/>
      </c>
      <c r="G958" s="68" t="str">
        <f t="shared" ca="1" si="98"/>
        <v/>
      </c>
      <c r="H958" s="69" t="str">
        <f ca="1">IF(ISNA(MATCH(B958,Started!$A$2:$A$1000,0)),"",OFFSET(StartedReference,MATCH(B958,Started!$A$2:$A$1000,0),5)/86400)</f>
        <v/>
      </c>
      <c r="I958" s="66" t="str">
        <f ca="1">IF(ISNA(MATCH(B958,Viewer!$A$2:$A$100,0)),"",OFFSET(ViewerReference,MATCH(B958,Viewer!$A$2:$A$100,0),3))</f>
        <v/>
      </c>
      <c r="J958" s="68" t="str">
        <f t="shared" ca="1" si="101"/>
        <v/>
      </c>
      <c r="K958" s="70" t="str">
        <f ca="1">IF(ISNA(MATCH(B958,Viewer!$A$2:$A$100,0)),"",OFFSET(ViewerReference,MATCH(B958,Viewer!$A$2:$A$100,0),5)/86400)</f>
        <v/>
      </c>
      <c r="L958" s="66" t="str">
        <f ca="1">IF(ISNA(MATCH(B958,Reader!$A$2:$A$100,0)),"",OFFSET(ReaderReference,MATCH(B958,Reader!$A$2:$A$100,0),3))</f>
        <v/>
      </c>
      <c r="M958" s="68" t="str">
        <f t="shared" ca="1" si="102"/>
        <v/>
      </c>
      <c r="N958" s="70" t="str">
        <f ca="1">IF(ISNA(MATCH(B958,Reader!$A$2:$A$100,0)),"",OFFSET(ReaderReference,MATCH(B958,Reader!$A$2:$A$100,0),5)/86400)</f>
        <v/>
      </c>
      <c r="O958" s="68" t="str">
        <f t="shared" ca="1" si="99"/>
        <v/>
      </c>
      <c r="P958" s="71" t="str">
        <f ca="1">IF(ISNA(MATCH(B958,PageBottom!$A$2:$A$1000,0)),"",OFFSET(PageBottomReference,MATCH(B958,PageBottom!$A$2:$A$1000,0),3))</f>
        <v/>
      </c>
      <c r="Q958" s="68" t="str">
        <f t="shared" ca="1" si="103"/>
        <v/>
      </c>
      <c r="R958" s="69" t="str">
        <f ca="1">IF(ISNA(MATCH(B958,PageBottom!$A$2:$A$1000,0)),"",OFFSET(PageBottomReference,MATCH(B958,PageBottom!$A$2:$A$1000,0),5)/86400)</f>
        <v/>
      </c>
      <c r="S958" s="72" t="str">
        <f t="shared" ca="1" si="104"/>
        <v/>
      </c>
      <c r="T958" s="73" t="str">
        <f ca="1">IF(ISNA(MATCH(B958,Pages!$A$2:$A$1000,0)),"",OFFSET(PageReference,MATCH(B958,Pages!$A$2:$A$1000,0),3))</f>
        <v/>
      </c>
      <c r="U958" s="66" t="str">
        <f ca="1">IF(ISNA(MATCH(B958,Pages!$A$2:$A$1000,0)),"",OFFSET(PageReference,MATCH(B958,Pages!$A$2:$A$1000,0),1))</f>
        <v/>
      </c>
      <c r="V958" s="66" t="str">
        <f ca="1">IF(ISNA(MATCH(B958,Pages!$A$2:$A$1000,0)),"",OFFSET(PageReference,MATCH(B958,Pages!$A$2:$A$1000,0),2))</f>
        <v/>
      </c>
      <c r="W958" s="68" t="str">
        <f t="shared" si="100"/>
        <v/>
      </c>
      <c r="X958" s="68" t="str">
        <f ca="1">IF(ISNA(MATCH(B958,Pages!$A$2:$A$1000,0)),"",OFFSET(PageReference,MATCH(B958,Pages!$A$2:$A$1000,0),5)/100)</f>
        <v/>
      </c>
      <c r="Y958" s="68" t="str">
        <f ca="1">IF(ISNA(MATCH(B958,Pages!$A$2:$A$1000,0)),"",OFFSET(PageReference,MATCH(B958,Pages!$A$2:$A$1000,0),6)/100)</f>
        <v/>
      </c>
      <c r="Z958" s="70" t="str">
        <f ca="1">IF(ISNA(MATCH(B958,Pages!$A$2:$A$1000,0)),"",OFFSET(PageReference,MATCH(B958,Pages!$A$2:$A$1000,0),4)/86400)</f>
        <v/>
      </c>
    </row>
    <row r="959" spans="2:26" s="74" customFormat="1" ht="12.75" x14ac:dyDescent="0.2">
      <c r="B959" s="67" t="str">
        <f>IF(ISBLANK(Allowed!A945),"",Allowed!A945)</f>
        <v/>
      </c>
      <c r="C959" s="66" t="str">
        <f>IF(ISBLANK(Allowed!C945),"",Allowed!C945)</f>
        <v/>
      </c>
      <c r="D959" s="66" t="str">
        <f>IF(ISBLANK(Allowed!D945),"",Allowed!D945)</f>
        <v/>
      </c>
      <c r="E959" s="66" t="str">
        <f>IF(ISBLANK(Allowed!F945),"",Allowed!F945)</f>
        <v/>
      </c>
      <c r="F959" s="67" t="str">
        <f ca="1">IF(ISNA(MATCH(B959,Started!$A$2:$A$100,0)),"",OFFSET(StartedReference,MATCH(B959,Started!$A$2:$A$100,0),3))</f>
        <v/>
      </c>
      <c r="G959" s="68" t="str">
        <f t="shared" ca="1" si="98"/>
        <v/>
      </c>
      <c r="H959" s="69" t="str">
        <f ca="1">IF(ISNA(MATCH(B959,Started!$A$2:$A$1000,0)),"",OFFSET(StartedReference,MATCH(B959,Started!$A$2:$A$1000,0),5)/86400)</f>
        <v/>
      </c>
      <c r="I959" s="66" t="str">
        <f ca="1">IF(ISNA(MATCH(B959,Viewer!$A$2:$A$100,0)),"",OFFSET(ViewerReference,MATCH(B959,Viewer!$A$2:$A$100,0),3))</f>
        <v/>
      </c>
      <c r="J959" s="68" t="str">
        <f t="shared" ca="1" si="101"/>
        <v/>
      </c>
      <c r="K959" s="70" t="str">
        <f ca="1">IF(ISNA(MATCH(B959,Viewer!$A$2:$A$100,0)),"",OFFSET(ViewerReference,MATCH(B959,Viewer!$A$2:$A$100,0),5)/86400)</f>
        <v/>
      </c>
      <c r="L959" s="66" t="str">
        <f ca="1">IF(ISNA(MATCH(B959,Reader!$A$2:$A$100,0)),"",OFFSET(ReaderReference,MATCH(B959,Reader!$A$2:$A$100,0),3))</f>
        <v/>
      </c>
      <c r="M959" s="68" t="str">
        <f t="shared" ca="1" si="102"/>
        <v/>
      </c>
      <c r="N959" s="70" t="str">
        <f ca="1">IF(ISNA(MATCH(B959,Reader!$A$2:$A$100,0)),"",OFFSET(ReaderReference,MATCH(B959,Reader!$A$2:$A$100,0),5)/86400)</f>
        <v/>
      </c>
      <c r="O959" s="68" t="str">
        <f t="shared" ca="1" si="99"/>
        <v/>
      </c>
      <c r="P959" s="71" t="str">
        <f ca="1">IF(ISNA(MATCH(B959,PageBottom!$A$2:$A$1000,0)),"",OFFSET(PageBottomReference,MATCH(B959,PageBottom!$A$2:$A$1000,0),3))</f>
        <v/>
      </c>
      <c r="Q959" s="68" t="str">
        <f t="shared" ca="1" si="103"/>
        <v/>
      </c>
      <c r="R959" s="69" t="str">
        <f ca="1">IF(ISNA(MATCH(B959,PageBottom!$A$2:$A$1000,0)),"",OFFSET(PageBottomReference,MATCH(B959,PageBottom!$A$2:$A$1000,0),5)/86400)</f>
        <v/>
      </c>
      <c r="S959" s="72" t="str">
        <f t="shared" ca="1" si="104"/>
        <v/>
      </c>
      <c r="T959" s="73" t="str">
        <f ca="1">IF(ISNA(MATCH(B959,Pages!$A$2:$A$1000,0)),"",OFFSET(PageReference,MATCH(B959,Pages!$A$2:$A$1000,0),3))</f>
        <v/>
      </c>
      <c r="U959" s="66" t="str">
        <f ca="1">IF(ISNA(MATCH(B959,Pages!$A$2:$A$1000,0)),"",OFFSET(PageReference,MATCH(B959,Pages!$A$2:$A$1000,0),1))</f>
        <v/>
      </c>
      <c r="V959" s="66" t="str">
        <f ca="1">IF(ISNA(MATCH(B959,Pages!$A$2:$A$1000,0)),"",OFFSET(PageReference,MATCH(B959,Pages!$A$2:$A$1000,0),2))</f>
        <v/>
      </c>
      <c r="W959" s="68" t="str">
        <f t="shared" si="100"/>
        <v/>
      </c>
      <c r="X959" s="68" t="str">
        <f ca="1">IF(ISNA(MATCH(B959,Pages!$A$2:$A$1000,0)),"",OFFSET(PageReference,MATCH(B959,Pages!$A$2:$A$1000,0),5)/100)</f>
        <v/>
      </c>
      <c r="Y959" s="68" t="str">
        <f ca="1">IF(ISNA(MATCH(B959,Pages!$A$2:$A$1000,0)),"",OFFSET(PageReference,MATCH(B959,Pages!$A$2:$A$1000,0),6)/100)</f>
        <v/>
      </c>
      <c r="Z959" s="70" t="str">
        <f ca="1">IF(ISNA(MATCH(B959,Pages!$A$2:$A$1000,0)),"",OFFSET(PageReference,MATCH(B959,Pages!$A$2:$A$1000,0),4)/86400)</f>
        <v/>
      </c>
    </row>
    <row r="960" spans="2:26" s="74" customFormat="1" ht="12.75" x14ac:dyDescent="0.2">
      <c r="B960" s="67" t="str">
        <f>IF(ISBLANK(Allowed!A946),"",Allowed!A946)</f>
        <v/>
      </c>
      <c r="C960" s="66" t="str">
        <f>IF(ISBLANK(Allowed!C946),"",Allowed!C946)</f>
        <v/>
      </c>
      <c r="D960" s="66" t="str">
        <f>IF(ISBLANK(Allowed!D946),"",Allowed!D946)</f>
        <v/>
      </c>
      <c r="E960" s="66" t="str">
        <f>IF(ISBLANK(Allowed!F946),"",Allowed!F946)</f>
        <v/>
      </c>
      <c r="F960" s="67" t="str">
        <f ca="1">IF(ISNA(MATCH(B960,Started!$A$2:$A$100,0)),"",OFFSET(StartedReference,MATCH(B960,Started!$A$2:$A$100,0),3))</f>
        <v/>
      </c>
      <c r="G960" s="68" t="str">
        <f t="shared" ca="1" si="98"/>
        <v/>
      </c>
      <c r="H960" s="69" t="str">
        <f ca="1">IF(ISNA(MATCH(B960,Started!$A$2:$A$1000,0)),"",OFFSET(StartedReference,MATCH(B960,Started!$A$2:$A$1000,0),5)/86400)</f>
        <v/>
      </c>
      <c r="I960" s="66" t="str">
        <f ca="1">IF(ISNA(MATCH(B960,Viewer!$A$2:$A$100,0)),"",OFFSET(ViewerReference,MATCH(B960,Viewer!$A$2:$A$100,0),3))</f>
        <v/>
      </c>
      <c r="J960" s="68" t="str">
        <f t="shared" ca="1" si="101"/>
        <v/>
      </c>
      <c r="K960" s="70" t="str">
        <f ca="1">IF(ISNA(MATCH(B960,Viewer!$A$2:$A$100,0)),"",OFFSET(ViewerReference,MATCH(B960,Viewer!$A$2:$A$100,0),5)/86400)</f>
        <v/>
      </c>
      <c r="L960" s="66" t="str">
        <f ca="1">IF(ISNA(MATCH(B960,Reader!$A$2:$A$100,0)),"",OFFSET(ReaderReference,MATCH(B960,Reader!$A$2:$A$100,0),3))</f>
        <v/>
      </c>
      <c r="M960" s="68" t="str">
        <f t="shared" ca="1" si="102"/>
        <v/>
      </c>
      <c r="N960" s="70" t="str">
        <f ca="1">IF(ISNA(MATCH(B960,Reader!$A$2:$A$100,0)),"",OFFSET(ReaderReference,MATCH(B960,Reader!$A$2:$A$100,0),5)/86400)</f>
        <v/>
      </c>
      <c r="O960" s="68" t="str">
        <f t="shared" ca="1" si="99"/>
        <v/>
      </c>
      <c r="P960" s="71" t="str">
        <f ca="1">IF(ISNA(MATCH(B960,PageBottom!$A$2:$A$1000,0)),"",OFFSET(PageBottomReference,MATCH(B960,PageBottom!$A$2:$A$1000,0),3))</f>
        <v/>
      </c>
      <c r="Q960" s="68" t="str">
        <f t="shared" ca="1" si="103"/>
        <v/>
      </c>
      <c r="R960" s="69" t="str">
        <f ca="1">IF(ISNA(MATCH(B960,PageBottom!$A$2:$A$1000,0)),"",OFFSET(PageBottomReference,MATCH(B960,PageBottom!$A$2:$A$1000,0),5)/86400)</f>
        <v/>
      </c>
      <c r="S960" s="72" t="str">
        <f t="shared" ca="1" si="104"/>
        <v/>
      </c>
      <c r="T960" s="73" t="str">
        <f ca="1">IF(ISNA(MATCH(B960,Pages!$A$2:$A$1000,0)),"",OFFSET(PageReference,MATCH(B960,Pages!$A$2:$A$1000,0),3))</f>
        <v/>
      </c>
      <c r="U960" s="66" t="str">
        <f ca="1">IF(ISNA(MATCH(B960,Pages!$A$2:$A$1000,0)),"",OFFSET(PageReference,MATCH(B960,Pages!$A$2:$A$1000,0),1))</f>
        <v/>
      </c>
      <c r="V960" s="66" t="str">
        <f ca="1">IF(ISNA(MATCH(B960,Pages!$A$2:$A$1000,0)),"",OFFSET(PageReference,MATCH(B960,Pages!$A$2:$A$1000,0),2))</f>
        <v/>
      </c>
      <c r="W960" s="68" t="str">
        <f t="shared" si="100"/>
        <v/>
      </c>
      <c r="X960" s="68" t="str">
        <f ca="1">IF(ISNA(MATCH(B960,Pages!$A$2:$A$1000,0)),"",OFFSET(PageReference,MATCH(B960,Pages!$A$2:$A$1000,0),5)/100)</f>
        <v/>
      </c>
      <c r="Y960" s="68" t="str">
        <f ca="1">IF(ISNA(MATCH(B960,Pages!$A$2:$A$1000,0)),"",OFFSET(PageReference,MATCH(B960,Pages!$A$2:$A$1000,0),6)/100)</f>
        <v/>
      </c>
      <c r="Z960" s="70" t="str">
        <f ca="1">IF(ISNA(MATCH(B960,Pages!$A$2:$A$1000,0)),"",OFFSET(PageReference,MATCH(B960,Pages!$A$2:$A$1000,0),4)/86400)</f>
        <v/>
      </c>
    </row>
    <row r="961" spans="2:26" s="74" customFormat="1" ht="12.75" x14ac:dyDescent="0.2">
      <c r="B961" s="67" t="str">
        <f>IF(ISBLANK(Allowed!A947),"",Allowed!A947)</f>
        <v/>
      </c>
      <c r="C961" s="66" t="str">
        <f>IF(ISBLANK(Allowed!C947),"",Allowed!C947)</f>
        <v/>
      </c>
      <c r="D961" s="66" t="str">
        <f>IF(ISBLANK(Allowed!D947),"",Allowed!D947)</f>
        <v/>
      </c>
      <c r="E961" s="66" t="str">
        <f>IF(ISBLANK(Allowed!F947),"",Allowed!F947)</f>
        <v/>
      </c>
      <c r="F961" s="67" t="str">
        <f ca="1">IF(ISNA(MATCH(B961,Started!$A$2:$A$100,0)),"",OFFSET(StartedReference,MATCH(B961,Started!$A$2:$A$100,0),3))</f>
        <v/>
      </c>
      <c r="G961" s="68" t="str">
        <f t="shared" ca="1" si="98"/>
        <v/>
      </c>
      <c r="H961" s="69" t="str">
        <f ca="1">IF(ISNA(MATCH(B961,Started!$A$2:$A$1000,0)),"",OFFSET(StartedReference,MATCH(B961,Started!$A$2:$A$1000,0),5)/86400)</f>
        <v/>
      </c>
      <c r="I961" s="66" t="str">
        <f ca="1">IF(ISNA(MATCH(B961,Viewer!$A$2:$A$100,0)),"",OFFSET(ViewerReference,MATCH(B961,Viewer!$A$2:$A$100,0),3))</f>
        <v/>
      </c>
      <c r="J961" s="68" t="str">
        <f t="shared" ca="1" si="101"/>
        <v/>
      </c>
      <c r="K961" s="70" t="str">
        <f ca="1">IF(ISNA(MATCH(B961,Viewer!$A$2:$A$100,0)),"",OFFSET(ViewerReference,MATCH(B961,Viewer!$A$2:$A$100,0),5)/86400)</f>
        <v/>
      </c>
      <c r="L961" s="66" t="str">
        <f ca="1">IF(ISNA(MATCH(B961,Reader!$A$2:$A$100,0)),"",OFFSET(ReaderReference,MATCH(B961,Reader!$A$2:$A$100,0),3))</f>
        <v/>
      </c>
      <c r="M961" s="68" t="str">
        <f t="shared" ca="1" si="102"/>
        <v/>
      </c>
      <c r="N961" s="70" t="str">
        <f ca="1">IF(ISNA(MATCH(B961,Reader!$A$2:$A$100,0)),"",OFFSET(ReaderReference,MATCH(B961,Reader!$A$2:$A$100,0),5)/86400)</f>
        <v/>
      </c>
      <c r="O961" s="68" t="str">
        <f t="shared" ca="1" si="99"/>
        <v/>
      </c>
      <c r="P961" s="71" t="str">
        <f ca="1">IF(ISNA(MATCH(B961,PageBottom!$A$2:$A$1000,0)),"",OFFSET(PageBottomReference,MATCH(B961,PageBottom!$A$2:$A$1000,0),3))</f>
        <v/>
      </c>
      <c r="Q961" s="68" t="str">
        <f t="shared" ca="1" si="103"/>
        <v/>
      </c>
      <c r="R961" s="69" t="str">
        <f ca="1">IF(ISNA(MATCH(B961,PageBottom!$A$2:$A$1000,0)),"",OFFSET(PageBottomReference,MATCH(B961,PageBottom!$A$2:$A$1000,0),5)/86400)</f>
        <v/>
      </c>
      <c r="S961" s="72" t="str">
        <f t="shared" ca="1" si="104"/>
        <v/>
      </c>
      <c r="T961" s="73" t="str">
        <f ca="1">IF(ISNA(MATCH(B961,Pages!$A$2:$A$1000,0)),"",OFFSET(PageReference,MATCH(B961,Pages!$A$2:$A$1000,0),3))</f>
        <v/>
      </c>
      <c r="U961" s="66" t="str">
        <f ca="1">IF(ISNA(MATCH(B961,Pages!$A$2:$A$1000,0)),"",OFFSET(PageReference,MATCH(B961,Pages!$A$2:$A$1000,0),1))</f>
        <v/>
      </c>
      <c r="V961" s="66" t="str">
        <f ca="1">IF(ISNA(MATCH(B961,Pages!$A$2:$A$1000,0)),"",OFFSET(PageReference,MATCH(B961,Pages!$A$2:$A$1000,0),2))</f>
        <v/>
      </c>
      <c r="W961" s="68" t="str">
        <f t="shared" si="100"/>
        <v/>
      </c>
      <c r="X961" s="68" t="str">
        <f ca="1">IF(ISNA(MATCH(B961,Pages!$A$2:$A$1000,0)),"",OFFSET(PageReference,MATCH(B961,Pages!$A$2:$A$1000,0),5)/100)</f>
        <v/>
      </c>
      <c r="Y961" s="68" t="str">
        <f ca="1">IF(ISNA(MATCH(B961,Pages!$A$2:$A$1000,0)),"",OFFSET(PageReference,MATCH(B961,Pages!$A$2:$A$1000,0),6)/100)</f>
        <v/>
      </c>
      <c r="Z961" s="70" t="str">
        <f ca="1">IF(ISNA(MATCH(B961,Pages!$A$2:$A$1000,0)),"",OFFSET(PageReference,MATCH(B961,Pages!$A$2:$A$1000,0),4)/86400)</f>
        <v/>
      </c>
    </row>
    <row r="962" spans="2:26" s="74" customFormat="1" ht="12.75" x14ac:dyDescent="0.2">
      <c r="B962" s="67" t="str">
        <f>IF(ISBLANK(Allowed!A948),"",Allowed!A948)</f>
        <v/>
      </c>
      <c r="C962" s="66" t="str">
        <f>IF(ISBLANK(Allowed!C948),"",Allowed!C948)</f>
        <v/>
      </c>
      <c r="D962" s="66" t="str">
        <f>IF(ISBLANK(Allowed!D948),"",Allowed!D948)</f>
        <v/>
      </c>
      <c r="E962" s="66" t="str">
        <f>IF(ISBLANK(Allowed!F948),"",Allowed!F948)</f>
        <v/>
      </c>
      <c r="F962" s="67" t="str">
        <f ca="1">IF(ISNA(MATCH(B962,Started!$A$2:$A$100,0)),"",OFFSET(StartedReference,MATCH(B962,Started!$A$2:$A$100,0),3))</f>
        <v/>
      </c>
      <c r="G962" s="68" t="str">
        <f t="shared" ca="1" si="98"/>
        <v/>
      </c>
      <c r="H962" s="69" t="str">
        <f ca="1">IF(ISNA(MATCH(B962,Started!$A$2:$A$1000,0)),"",OFFSET(StartedReference,MATCH(B962,Started!$A$2:$A$1000,0),5)/86400)</f>
        <v/>
      </c>
      <c r="I962" s="66" t="str">
        <f ca="1">IF(ISNA(MATCH(B962,Viewer!$A$2:$A$100,0)),"",OFFSET(ViewerReference,MATCH(B962,Viewer!$A$2:$A$100,0),3))</f>
        <v/>
      </c>
      <c r="J962" s="68" t="str">
        <f t="shared" ca="1" si="101"/>
        <v/>
      </c>
      <c r="K962" s="70" t="str">
        <f ca="1">IF(ISNA(MATCH(B962,Viewer!$A$2:$A$100,0)),"",OFFSET(ViewerReference,MATCH(B962,Viewer!$A$2:$A$100,0),5)/86400)</f>
        <v/>
      </c>
      <c r="L962" s="66" t="str">
        <f ca="1">IF(ISNA(MATCH(B962,Reader!$A$2:$A$100,0)),"",OFFSET(ReaderReference,MATCH(B962,Reader!$A$2:$A$100,0),3))</f>
        <v/>
      </c>
      <c r="M962" s="68" t="str">
        <f t="shared" ca="1" si="102"/>
        <v/>
      </c>
      <c r="N962" s="70" t="str">
        <f ca="1">IF(ISNA(MATCH(B962,Reader!$A$2:$A$100,0)),"",OFFSET(ReaderReference,MATCH(B962,Reader!$A$2:$A$100,0),5)/86400)</f>
        <v/>
      </c>
      <c r="O962" s="68" t="str">
        <f t="shared" ca="1" si="99"/>
        <v/>
      </c>
      <c r="P962" s="71" t="str">
        <f ca="1">IF(ISNA(MATCH(B962,PageBottom!$A$2:$A$1000,0)),"",OFFSET(PageBottomReference,MATCH(B962,PageBottom!$A$2:$A$1000,0),3))</f>
        <v/>
      </c>
      <c r="Q962" s="68" t="str">
        <f t="shared" ca="1" si="103"/>
        <v/>
      </c>
      <c r="R962" s="69" t="str">
        <f ca="1">IF(ISNA(MATCH(B962,PageBottom!$A$2:$A$1000,0)),"",OFFSET(PageBottomReference,MATCH(B962,PageBottom!$A$2:$A$1000,0),5)/86400)</f>
        <v/>
      </c>
      <c r="S962" s="72" t="str">
        <f t="shared" ca="1" si="104"/>
        <v/>
      </c>
      <c r="T962" s="73" t="str">
        <f ca="1">IF(ISNA(MATCH(B962,Pages!$A$2:$A$1000,0)),"",OFFSET(PageReference,MATCH(B962,Pages!$A$2:$A$1000,0),3))</f>
        <v/>
      </c>
      <c r="U962" s="66" t="str">
        <f ca="1">IF(ISNA(MATCH(B962,Pages!$A$2:$A$1000,0)),"",OFFSET(PageReference,MATCH(B962,Pages!$A$2:$A$1000,0),1))</f>
        <v/>
      </c>
      <c r="V962" s="66" t="str">
        <f ca="1">IF(ISNA(MATCH(B962,Pages!$A$2:$A$1000,0)),"",OFFSET(PageReference,MATCH(B962,Pages!$A$2:$A$1000,0),2))</f>
        <v/>
      </c>
      <c r="W962" s="68" t="str">
        <f t="shared" si="100"/>
        <v/>
      </c>
      <c r="X962" s="68" t="str">
        <f ca="1">IF(ISNA(MATCH(B962,Pages!$A$2:$A$1000,0)),"",OFFSET(PageReference,MATCH(B962,Pages!$A$2:$A$1000,0),5)/100)</f>
        <v/>
      </c>
      <c r="Y962" s="68" t="str">
        <f ca="1">IF(ISNA(MATCH(B962,Pages!$A$2:$A$1000,0)),"",OFFSET(PageReference,MATCH(B962,Pages!$A$2:$A$1000,0),6)/100)</f>
        <v/>
      </c>
      <c r="Z962" s="70" t="str">
        <f ca="1">IF(ISNA(MATCH(B962,Pages!$A$2:$A$1000,0)),"",OFFSET(PageReference,MATCH(B962,Pages!$A$2:$A$1000,0),4)/86400)</f>
        <v/>
      </c>
    </row>
    <row r="963" spans="2:26" s="74" customFormat="1" ht="12.75" x14ac:dyDescent="0.2">
      <c r="B963" s="67" t="str">
        <f>IF(ISBLANK(Allowed!A949),"",Allowed!A949)</f>
        <v/>
      </c>
      <c r="C963" s="66" t="str">
        <f>IF(ISBLANK(Allowed!C949),"",Allowed!C949)</f>
        <v/>
      </c>
      <c r="D963" s="66" t="str">
        <f>IF(ISBLANK(Allowed!D949),"",Allowed!D949)</f>
        <v/>
      </c>
      <c r="E963" s="66" t="str">
        <f>IF(ISBLANK(Allowed!F949),"",Allowed!F949)</f>
        <v/>
      </c>
      <c r="F963" s="67" t="str">
        <f ca="1">IF(ISNA(MATCH(B963,Started!$A$2:$A$100,0)),"",OFFSET(StartedReference,MATCH(B963,Started!$A$2:$A$100,0),3))</f>
        <v/>
      </c>
      <c r="G963" s="68" t="str">
        <f t="shared" ca="1" si="98"/>
        <v/>
      </c>
      <c r="H963" s="69" t="str">
        <f ca="1">IF(ISNA(MATCH(B963,Started!$A$2:$A$1000,0)),"",OFFSET(StartedReference,MATCH(B963,Started!$A$2:$A$1000,0),5)/86400)</f>
        <v/>
      </c>
      <c r="I963" s="66" t="str">
        <f ca="1">IF(ISNA(MATCH(B963,Viewer!$A$2:$A$100,0)),"",OFFSET(ViewerReference,MATCH(B963,Viewer!$A$2:$A$100,0),3))</f>
        <v/>
      </c>
      <c r="J963" s="68" t="str">
        <f t="shared" ca="1" si="101"/>
        <v/>
      </c>
      <c r="K963" s="70" t="str">
        <f ca="1">IF(ISNA(MATCH(B963,Viewer!$A$2:$A$100,0)),"",OFFSET(ViewerReference,MATCH(B963,Viewer!$A$2:$A$100,0),5)/86400)</f>
        <v/>
      </c>
      <c r="L963" s="66" t="str">
        <f ca="1">IF(ISNA(MATCH(B963,Reader!$A$2:$A$100,0)),"",OFFSET(ReaderReference,MATCH(B963,Reader!$A$2:$A$100,0),3))</f>
        <v/>
      </c>
      <c r="M963" s="68" t="str">
        <f t="shared" ca="1" si="102"/>
        <v/>
      </c>
      <c r="N963" s="70" t="str">
        <f ca="1">IF(ISNA(MATCH(B963,Reader!$A$2:$A$100,0)),"",OFFSET(ReaderReference,MATCH(B963,Reader!$A$2:$A$100,0),5)/86400)</f>
        <v/>
      </c>
      <c r="O963" s="68" t="str">
        <f t="shared" ca="1" si="99"/>
        <v/>
      </c>
      <c r="P963" s="71" t="str">
        <f ca="1">IF(ISNA(MATCH(B963,PageBottom!$A$2:$A$1000,0)),"",OFFSET(PageBottomReference,MATCH(B963,PageBottom!$A$2:$A$1000,0),3))</f>
        <v/>
      </c>
      <c r="Q963" s="68" t="str">
        <f t="shared" ca="1" si="103"/>
        <v/>
      </c>
      <c r="R963" s="69" t="str">
        <f ca="1">IF(ISNA(MATCH(B963,PageBottom!$A$2:$A$1000,0)),"",OFFSET(PageBottomReference,MATCH(B963,PageBottom!$A$2:$A$1000,0),5)/86400)</f>
        <v/>
      </c>
      <c r="S963" s="72" t="str">
        <f t="shared" ca="1" si="104"/>
        <v/>
      </c>
      <c r="T963" s="73" t="str">
        <f ca="1">IF(ISNA(MATCH(B963,Pages!$A$2:$A$1000,0)),"",OFFSET(PageReference,MATCH(B963,Pages!$A$2:$A$1000,0),3))</f>
        <v/>
      </c>
      <c r="U963" s="66" t="str">
        <f ca="1">IF(ISNA(MATCH(B963,Pages!$A$2:$A$1000,0)),"",OFFSET(PageReference,MATCH(B963,Pages!$A$2:$A$1000,0),1))</f>
        <v/>
      </c>
      <c r="V963" s="66" t="str">
        <f ca="1">IF(ISNA(MATCH(B963,Pages!$A$2:$A$1000,0)),"",OFFSET(PageReference,MATCH(B963,Pages!$A$2:$A$1000,0),2))</f>
        <v/>
      </c>
      <c r="W963" s="68" t="str">
        <f t="shared" si="100"/>
        <v/>
      </c>
      <c r="X963" s="68" t="str">
        <f ca="1">IF(ISNA(MATCH(B963,Pages!$A$2:$A$1000,0)),"",OFFSET(PageReference,MATCH(B963,Pages!$A$2:$A$1000,0),5)/100)</f>
        <v/>
      </c>
      <c r="Y963" s="68" t="str">
        <f ca="1">IF(ISNA(MATCH(B963,Pages!$A$2:$A$1000,0)),"",OFFSET(PageReference,MATCH(B963,Pages!$A$2:$A$1000,0),6)/100)</f>
        <v/>
      </c>
      <c r="Z963" s="70" t="str">
        <f ca="1">IF(ISNA(MATCH(B963,Pages!$A$2:$A$1000,0)),"",OFFSET(PageReference,MATCH(B963,Pages!$A$2:$A$1000,0),4)/86400)</f>
        <v/>
      </c>
    </row>
    <row r="964" spans="2:26" s="74" customFormat="1" ht="12.75" x14ac:dyDescent="0.2">
      <c r="B964" s="67" t="str">
        <f>IF(ISBLANK(Allowed!A950),"",Allowed!A950)</f>
        <v/>
      </c>
      <c r="C964" s="66" t="str">
        <f>IF(ISBLANK(Allowed!C950),"",Allowed!C950)</f>
        <v/>
      </c>
      <c r="D964" s="66" t="str">
        <f>IF(ISBLANK(Allowed!D950),"",Allowed!D950)</f>
        <v/>
      </c>
      <c r="E964" s="66" t="str">
        <f>IF(ISBLANK(Allowed!F950),"",Allowed!F950)</f>
        <v/>
      </c>
      <c r="F964" s="67" t="str">
        <f ca="1">IF(ISNA(MATCH(B964,Started!$A$2:$A$100,0)),"",OFFSET(StartedReference,MATCH(B964,Started!$A$2:$A$100,0),3))</f>
        <v/>
      </c>
      <c r="G964" s="68" t="str">
        <f t="shared" ca="1" si="98"/>
        <v/>
      </c>
      <c r="H964" s="69" t="str">
        <f ca="1">IF(ISNA(MATCH(B964,Started!$A$2:$A$1000,0)),"",OFFSET(StartedReference,MATCH(B964,Started!$A$2:$A$1000,0),5)/86400)</f>
        <v/>
      </c>
      <c r="I964" s="66" t="str">
        <f ca="1">IF(ISNA(MATCH(B964,Viewer!$A$2:$A$100,0)),"",OFFSET(ViewerReference,MATCH(B964,Viewer!$A$2:$A$100,0),3))</f>
        <v/>
      </c>
      <c r="J964" s="68" t="str">
        <f t="shared" ca="1" si="101"/>
        <v/>
      </c>
      <c r="K964" s="70" t="str">
        <f ca="1">IF(ISNA(MATCH(B964,Viewer!$A$2:$A$100,0)),"",OFFSET(ViewerReference,MATCH(B964,Viewer!$A$2:$A$100,0),5)/86400)</f>
        <v/>
      </c>
      <c r="L964" s="66" t="str">
        <f ca="1">IF(ISNA(MATCH(B964,Reader!$A$2:$A$100,0)),"",OFFSET(ReaderReference,MATCH(B964,Reader!$A$2:$A$100,0),3))</f>
        <v/>
      </c>
      <c r="M964" s="68" t="str">
        <f t="shared" ca="1" si="102"/>
        <v/>
      </c>
      <c r="N964" s="70" t="str">
        <f ca="1">IF(ISNA(MATCH(B964,Reader!$A$2:$A$100,0)),"",OFFSET(ReaderReference,MATCH(B964,Reader!$A$2:$A$100,0),5)/86400)</f>
        <v/>
      </c>
      <c r="O964" s="68" t="str">
        <f t="shared" ca="1" si="99"/>
        <v/>
      </c>
      <c r="P964" s="71" t="str">
        <f ca="1">IF(ISNA(MATCH(B964,PageBottom!$A$2:$A$1000,0)),"",OFFSET(PageBottomReference,MATCH(B964,PageBottom!$A$2:$A$1000,0),3))</f>
        <v/>
      </c>
      <c r="Q964" s="68" t="str">
        <f t="shared" ca="1" si="103"/>
        <v/>
      </c>
      <c r="R964" s="69" t="str">
        <f ca="1">IF(ISNA(MATCH(B964,PageBottom!$A$2:$A$1000,0)),"",OFFSET(PageBottomReference,MATCH(B964,PageBottom!$A$2:$A$1000,0),5)/86400)</f>
        <v/>
      </c>
      <c r="S964" s="72" t="str">
        <f t="shared" ca="1" si="104"/>
        <v/>
      </c>
      <c r="T964" s="73" t="str">
        <f ca="1">IF(ISNA(MATCH(B964,Pages!$A$2:$A$1000,0)),"",OFFSET(PageReference,MATCH(B964,Pages!$A$2:$A$1000,0),3))</f>
        <v/>
      </c>
      <c r="U964" s="66" t="str">
        <f ca="1">IF(ISNA(MATCH(B964,Pages!$A$2:$A$1000,0)),"",OFFSET(PageReference,MATCH(B964,Pages!$A$2:$A$1000,0),1))</f>
        <v/>
      </c>
      <c r="V964" s="66" t="str">
        <f ca="1">IF(ISNA(MATCH(B964,Pages!$A$2:$A$1000,0)),"",OFFSET(PageReference,MATCH(B964,Pages!$A$2:$A$1000,0),2))</f>
        <v/>
      </c>
      <c r="W964" s="68" t="str">
        <f t="shared" si="100"/>
        <v/>
      </c>
      <c r="X964" s="68" t="str">
        <f ca="1">IF(ISNA(MATCH(B964,Pages!$A$2:$A$1000,0)),"",OFFSET(PageReference,MATCH(B964,Pages!$A$2:$A$1000,0),5)/100)</f>
        <v/>
      </c>
      <c r="Y964" s="68" t="str">
        <f ca="1">IF(ISNA(MATCH(B964,Pages!$A$2:$A$1000,0)),"",OFFSET(PageReference,MATCH(B964,Pages!$A$2:$A$1000,0),6)/100)</f>
        <v/>
      </c>
      <c r="Z964" s="70" t="str">
        <f ca="1">IF(ISNA(MATCH(B964,Pages!$A$2:$A$1000,0)),"",OFFSET(PageReference,MATCH(B964,Pages!$A$2:$A$1000,0),4)/86400)</f>
        <v/>
      </c>
    </row>
    <row r="965" spans="2:26" s="74" customFormat="1" ht="12.75" x14ac:dyDescent="0.2">
      <c r="B965" s="67" t="str">
        <f>IF(ISBLANK(Allowed!A951),"",Allowed!A951)</f>
        <v/>
      </c>
      <c r="C965" s="66" t="str">
        <f>IF(ISBLANK(Allowed!C951),"",Allowed!C951)</f>
        <v/>
      </c>
      <c r="D965" s="66" t="str">
        <f>IF(ISBLANK(Allowed!D951),"",Allowed!D951)</f>
        <v/>
      </c>
      <c r="E965" s="66" t="str">
        <f>IF(ISBLANK(Allowed!F951),"",Allowed!F951)</f>
        <v/>
      </c>
      <c r="F965" s="67" t="str">
        <f ca="1">IF(ISNA(MATCH(B965,Started!$A$2:$A$100,0)),"",OFFSET(StartedReference,MATCH(B965,Started!$A$2:$A$100,0),3))</f>
        <v/>
      </c>
      <c r="G965" s="68" t="str">
        <f t="shared" ca="1" si="98"/>
        <v/>
      </c>
      <c r="H965" s="69" t="str">
        <f ca="1">IF(ISNA(MATCH(B965,Started!$A$2:$A$1000,0)),"",OFFSET(StartedReference,MATCH(B965,Started!$A$2:$A$1000,0),5)/86400)</f>
        <v/>
      </c>
      <c r="I965" s="66" t="str">
        <f ca="1">IF(ISNA(MATCH(B965,Viewer!$A$2:$A$100,0)),"",OFFSET(ViewerReference,MATCH(B965,Viewer!$A$2:$A$100,0),3))</f>
        <v/>
      </c>
      <c r="J965" s="68" t="str">
        <f t="shared" ca="1" si="101"/>
        <v/>
      </c>
      <c r="K965" s="70" t="str">
        <f ca="1">IF(ISNA(MATCH(B965,Viewer!$A$2:$A$100,0)),"",OFFSET(ViewerReference,MATCH(B965,Viewer!$A$2:$A$100,0),5)/86400)</f>
        <v/>
      </c>
      <c r="L965" s="66" t="str">
        <f ca="1">IF(ISNA(MATCH(B965,Reader!$A$2:$A$100,0)),"",OFFSET(ReaderReference,MATCH(B965,Reader!$A$2:$A$100,0),3))</f>
        <v/>
      </c>
      <c r="M965" s="68" t="str">
        <f t="shared" ca="1" si="102"/>
        <v/>
      </c>
      <c r="N965" s="70" t="str">
        <f ca="1">IF(ISNA(MATCH(B965,Reader!$A$2:$A$100,0)),"",OFFSET(ReaderReference,MATCH(B965,Reader!$A$2:$A$100,0),5)/86400)</f>
        <v/>
      </c>
      <c r="O965" s="68" t="str">
        <f t="shared" ca="1" si="99"/>
        <v/>
      </c>
      <c r="P965" s="71" t="str">
        <f ca="1">IF(ISNA(MATCH(B965,PageBottom!$A$2:$A$1000,0)),"",OFFSET(PageBottomReference,MATCH(B965,PageBottom!$A$2:$A$1000,0),3))</f>
        <v/>
      </c>
      <c r="Q965" s="68" t="str">
        <f t="shared" ca="1" si="103"/>
        <v/>
      </c>
      <c r="R965" s="69" t="str">
        <f ca="1">IF(ISNA(MATCH(B965,PageBottom!$A$2:$A$1000,0)),"",OFFSET(PageBottomReference,MATCH(B965,PageBottom!$A$2:$A$1000,0),5)/86400)</f>
        <v/>
      </c>
      <c r="S965" s="72" t="str">
        <f t="shared" ca="1" si="104"/>
        <v/>
      </c>
      <c r="T965" s="73" t="str">
        <f ca="1">IF(ISNA(MATCH(B965,Pages!$A$2:$A$1000,0)),"",OFFSET(PageReference,MATCH(B965,Pages!$A$2:$A$1000,0),3))</f>
        <v/>
      </c>
      <c r="U965" s="66" t="str">
        <f ca="1">IF(ISNA(MATCH(B965,Pages!$A$2:$A$1000,0)),"",OFFSET(PageReference,MATCH(B965,Pages!$A$2:$A$1000,0),1))</f>
        <v/>
      </c>
      <c r="V965" s="66" t="str">
        <f ca="1">IF(ISNA(MATCH(B965,Pages!$A$2:$A$1000,0)),"",OFFSET(PageReference,MATCH(B965,Pages!$A$2:$A$1000,0),2))</f>
        <v/>
      </c>
      <c r="W965" s="68" t="str">
        <f t="shared" si="100"/>
        <v/>
      </c>
      <c r="X965" s="68" t="str">
        <f ca="1">IF(ISNA(MATCH(B965,Pages!$A$2:$A$1000,0)),"",OFFSET(PageReference,MATCH(B965,Pages!$A$2:$A$1000,0),5)/100)</f>
        <v/>
      </c>
      <c r="Y965" s="68" t="str">
        <f ca="1">IF(ISNA(MATCH(B965,Pages!$A$2:$A$1000,0)),"",OFFSET(PageReference,MATCH(B965,Pages!$A$2:$A$1000,0),6)/100)</f>
        <v/>
      </c>
      <c r="Z965" s="70" t="str">
        <f ca="1">IF(ISNA(MATCH(B965,Pages!$A$2:$A$1000,0)),"",OFFSET(PageReference,MATCH(B965,Pages!$A$2:$A$1000,0),4)/86400)</f>
        <v/>
      </c>
    </row>
    <row r="966" spans="2:26" s="74" customFormat="1" ht="12.75" x14ac:dyDescent="0.2">
      <c r="B966" s="67" t="str">
        <f>IF(ISBLANK(Allowed!A952),"",Allowed!A952)</f>
        <v/>
      </c>
      <c r="C966" s="66" t="str">
        <f>IF(ISBLANK(Allowed!C952),"",Allowed!C952)</f>
        <v/>
      </c>
      <c r="D966" s="66" t="str">
        <f>IF(ISBLANK(Allowed!D952),"",Allowed!D952)</f>
        <v/>
      </c>
      <c r="E966" s="66" t="str">
        <f>IF(ISBLANK(Allowed!F952),"",Allowed!F952)</f>
        <v/>
      </c>
      <c r="F966" s="67" t="str">
        <f ca="1">IF(ISNA(MATCH(B966,Started!$A$2:$A$100,0)),"",OFFSET(StartedReference,MATCH(B966,Started!$A$2:$A$100,0),3))</f>
        <v/>
      </c>
      <c r="G966" s="68" t="str">
        <f t="shared" ca="1" si="98"/>
        <v/>
      </c>
      <c r="H966" s="69" t="str">
        <f ca="1">IF(ISNA(MATCH(B966,Started!$A$2:$A$1000,0)),"",OFFSET(StartedReference,MATCH(B966,Started!$A$2:$A$1000,0),5)/86400)</f>
        <v/>
      </c>
      <c r="I966" s="66" t="str">
        <f ca="1">IF(ISNA(MATCH(B966,Viewer!$A$2:$A$100,0)),"",OFFSET(ViewerReference,MATCH(B966,Viewer!$A$2:$A$100,0),3))</f>
        <v/>
      </c>
      <c r="J966" s="68" t="str">
        <f t="shared" ca="1" si="101"/>
        <v/>
      </c>
      <c r="K966" s="70" t="str">
        <f ca="1">IF(ISNA(MATCH(B966,Viewer!$A$2:$A$100,0)),"",OFFSET(ViewerReference,MATCH(B966,Viewer!$A$2:$A$100,0),5)/86400)</f>
        <v/>
      </c>
      <c r="L966" s="66" t="str">
        <f ca="1">IF(ISNA(MATCH(B966,Reader!$A$2:$A$100,0)),"",OFFSET(ReaderReference,MATCH(B966,Reader!$A$2:$A$100,0),3))</f>
        <v/>
      </c>
      <c r="M966" s="68" t="str">
        <f t="shared" ca="1" si="102"/>
        <v/>
      </c>
      <c r="N966" s="70" t="str">
        <f ca="1">IF(ISNA(MATCH(B966,Reader!$A$2:$A$100,0)),"",OFFSET(ReaderReference,MATCH(B966,Reader!$A$2:$A$100,0),5)/86400)</f>
        <v/>
      </c>
      <c r="O966" s="68" t="str">
        <f t="shared" ca="1" si="99"/>
        <v/>
      </c>
      <c r="P966" s="71" t="str">
        <f ca="1">IF(ISNA(MATCH(B966,PageBottom!$A$2:$A$1000,0)),"",OFFSET(PageBottomReference,MATCH(B966,PageBottom!$A$2:$A$1000,0),3))</f>
        <v/>
      </c>
      <c r="Q966" s="68" t="str">
        <f t="shared" ca="1" si="103"/>
        <v/>
      </c>
      <c r="R966" s="69" t="str">
        <f ca="1">IF(ISNA(MATCH(B966,PageBottom!$A$2:$A$1000,0)),"",OFFSET(PageBottomReference,MATCH(B966,PageBottom!$A$2:$A$1000,0),5)/86400)</f>
        <v/>
      </c>
      <c r="S966" s="72" t="str">
        <f t="shared" ca="1" si="104"/>
        <v/>
      </c>
      <c r="T966" s="73" t="str">
        <f ca="1">IF(ISNA(MATCH(B966,Pages!$A$2:$A$1000,0)),"",OFFSET(PageReference,MATCH(B966,Pages!$A$2:$A$1000,0),3))</f>
        <v/>
      </c>
      <c r="U966" s="66" t="str">
        <f ca="1">IF(ISNA(MATCH(B966,Pages!$A$2:$A$1000,0)),"",OFFSET(PageReference,MATCH(B966,Pages!$A$2:$A$1000,0),1))</f>
        <v/>
      </c>
      <c r="V966" s="66" t="str">
        <f ca="1">IF(ISNA(MATCH(B966,Pages!$A$2:$A$1000,0)),"",OFFSET(PageReference,MATCH(B966,Pages!$A$2:$A$1000,0),2))</f>
        <v/>
      </c>
      <c r="W966" s="68" t="str">
        <f t="shared" si="100"/>
        <v/>
      </c>
      <c r="X966" s="68" t="str">
        <f ca="1">IF(ISNA(MATCH(B966,Pages!$A$2:$A$1000,0)),"",OFFSET(PageReference,MATCH(B966,Pages!$A$2:$A$1000,0),5)/100)</f>
        <v/>
      </c>
      <c r="Y966" s="68" t="str">
        <f ca="1">IF(ISNA(MATCH(B966,Pages!$A$2:$A$1000,0)),"",OFFSET(PageReference,MATCH(B966,Pages!$A$2:$A$1000,0),6)/100)</f>
        <v/>
      </c>
      <c r="Z966" s="70" t="str">
        <f ca="1">IF(ISNA(MATCH(B966,Pages!$A$2:$A$1000,0)),"",OFFSET(PageReference,MATCH(B966,Pages!$A$2:$A$1000,0),4)/86400)</f>
        <v/>
      </c>
    </row>
    <row r="967" spans="2:26" s="74" customFormat="1" ht="12.75" x14ac:dyDescent="0.2">
      <c r="B967" s="67" t="str">
        <f>IF(ISBLANK(Allowed!A953),"",Allowed!A953)</f>
        <v/>
      </c>
      <c r="C967" s="66" t="str">
        <f>IF(ISBLANK(Allowed!C953),"",Allowed!C953)</f>
        <v/>
      </c>
      <c r="D967" s="66" t="str">
        <f>IF(ISBLANK(Allowed!D953),"",Allowed!D953)</f>
        <v/>
      </c>
      <c r="E967" s="66" t="str">
        <f>IF(ISBLANK(Allowed!F953),"",Allowed!F953)</f>
        <v/>
      </c>
      <c r="F967" s="67" t="str">
        <f ca="1">IF(ISNA(MATCH(B967,Started!$A$2:$A$100,0)),"",OFFSET(StartedReference,MATCH(B967,Started!$A$2:$A$100,0),3))</f>
        <v/>
      </c>
      <c r="G967" s="68" t="str">
        <f t="shared" ca="1" si="98"/>
        <v/>
      </c>
      <c r="H967" s="69" t="str">
        <f ca="1">IF(ISNA(MATCH(B967,Started!$A$2:$A$1000,0)),"",OFFSET(StartedReference,MATCH(B967,Started!$A$2:$A$1000,0),5)/86400)</f>
        <v/>
      </c>
      <c r="I967" s="66" t="str">
        <f ca="1">IF(ISNA(MATCH(B967,Viewer!$A$2:$A$100,0)),"",OFFSET(ViewerReference,MATCH(B967,Viewer!$A$2:$A$100,0),3))</f>
        <v/>
      </c>
      <c r="J967" s="68" t="str">
        <f t="shared" ca="1" si="101"/>
        <v/>
      </c>
      <c r="K967" s="70" t="str">
        <f ca="1">IF(ISNA(MATCH(B967,Viewer!$A$2:$A$100,0)),"",OFFSET(ViewerReference,MATCH(B967,Viewer!$A$2:$A$100,0),5)/86400)</f>
        <v/>
      </c>
      <c r="L967" s="66" t="str">
        <f ca="1">IF(ISNA(MATCH(B967,Reader!$A$2:$A$100,0)),"",OFFSET(ReaderReference,MATCH(B967,Reader!$A$2:$A$100,0),3))</f>
        <v/>
      </c>
      <c r="M967" s="68" t="str">
        <f t="shared" ca="1" si="102"/>
        <v/>
      </c>
      <c r="N967" s="70" t="str">
        <f ca="1">IF(ISNA(MATCH(B967,Reader!$A$2:$A$100,0)),"",OFFSET(ReaderReference,MATCH(B967,Reader!$A$2:$A$100,0),5)/86400)</f>
        <v/>
      </c>
      <c r="O967" s="68" t="str">
        <f t="shared" ca="1" si="99"/>
        <v/>
      </c>
      <c r="P967" s="71" t="str">
        <f ca="1">IF(ISNA(MATCH(B967,PageBottom!$A$2:$A$1000,0)),"",OFFSET(PageBottomReference,MATCH(B967,PageBottom!$A$2:$A$1000,0),3))</f>
        <v/>
      </c>
      <c r="Q967" s="68" t="str">
        <f t="shared" ca="1" si="103"/>
        <v/>
      </c>
      <c r="R967" s="69" t="str">
        <f ca="1">IF(ISNA(MATCH(B967,PageBottom!$A$2:$A$1000,0)),"",OFFSET(PageBottomReference,MATCH(B967,PageBottom!$A$2:$A$1000,0),5)/86400)</f>
        <v/>
      </c>
      <c r="S967" s="72" t="str">
        <f t="shared" ca="1" si="104"/>
        <v/>
      </c>
      <c r="T967" s="73" t="str">
        <f ca="1">IF(ISNA(MATCH(B967,Pages!$A$2:$A$1000,0)),"",OFFSET(PageReference,MATCH(B967,Pages!$A$2:$A$1000,0),3))</f>
        <v/>
      </c>
      <c r="U967" s="66" t="str">
        <f ca="1">IF(ISNA(MATCH(B967,Pages!$A$2:$A$1000,0)),"",OFFSET(PageReference,MATCH(B967,Pages!$A$2:$A$1000,0),1))</f>
        <v/>
      </c>
      <c r="V967" s="66" t="str">
        <f ca="1">IF(ISNA(MATCH(B967,Pages!$A$2:$A$1000,0)),"",OFFSET(PageReference,MATCH(B967,Pages!$A$2:$A$1000,0),2))</f>
        <v/>
      </c>
      <c r="W967" s="68" t="str">
        <f t="shared" si="100"/>
        <v/>
      </c>
      <c r="X967" s="68" t="str">
        <f ca="1">IF(ISNA(MATCH(B967,Pages!$A$2:$A$1000,0)),"",OFFSET(PageReference,MATCH(B967,Pages!$A$2:$A$1000,0),5)/100)</f>
        <v/>
      </c>
      <c r="Y967" s="68" t="str">
        <f ca="1">IF(ISNA(MATCH(B967,Pages!$A$2:$A$1000,0)),"",OFFSET(PageReference,MATCH(B967,Pages!$A$2:$A$1000,0),6)/100)</f>
        <v/>
      </c>
      <c r="Z967" s="70" t="str">
        <f ca="1">IF(ISNA(MATCH(B967,Pages!$A$2:$A$1000,0)),"",OFFSET(PageReference,MATCH(B967,Pages!$A$2:$A$1000,0),4)/86400)</f>
        <v/>
      </c>
    </row>
    <row r="968" spans="2:26" s="74" customFormat="1" ht="12.75" x14ac:dyDescent="0.2">
      <c r="B968" s="67" t="str">
        <f>IF(ISBLANK(Allowed!A954),"",Allowed!A954)</f>
        <v/>
      </c>
      <c r="C968" s="66" t="str">
        <f>IF(ISBLANK(Allowed!C954),"",Allowed!C954)</f>
        <v/>
      </c>
      <c r="D968" s="66" t="str">
        <f>IF(ISBLANK(Allowed!D954),"",Allowed!D954)</f>
        <v/>
      </c>
      <c r="E968" s="66" t="str">
        <f>IF(ISBLANK(Allowed!F954),"",Allowed!F954)</f>
        <v/>
      </c>
      <c r="F968" s="67" t="str">
        <f ca="1">IF(ISNA(MATCH(B968,Started!$A$2:$A$100,0)),"",OFFSET(StartedReference,MATCH(B968,Started!$A$2:$A$100,0),3))</f>
        <v/>
      </c>
      <c r="G968" s="68" t="str">
        <f t="shared" ca="1" si="98"/>
        <v/>
      </c>
      <c r="H968" s="69" t="str">
        <f ca="1">IF(ISNA(MATCH(B968,Started!$A$2:$A$1000,0)),"",OFFSET(StartedReference,MATCH(B968,Started!$A$2:$A$1000,0),5)/86400)</f>
        <v/>
      </c>
      <c r="I968" s="66" t="str">
        <f ca="1">IF(ISNA(MATCH(B968,Viewer!$A$2:$A$100,0)),"",OFFSET(ViewerReference,MATCH(B968,Viewer!$A$2:$A$100,0),3))</f>
        <v/>
      </c>
      <c r="J968" s="68" t="str">
        <f t="shared" ca="1" si="101"/>
        <v/>
      </c>
      <c r="K968" s="70" t="str">
        <f ca="1">IF(ISNA(MATCH(B968,Viewer!$A$2:$A$100,0)),"",OFFSET(ViewerReference,MATCH(B968,Viewer!$A$2:$A$100,0),5)/86400)</f>
        <v/>
      </c>
      <c r="L968" s="66" t="str">
        <f ca="1">IF(ISNA(MATCH(B968,Reader!$A$2:$A$100,0)),"",OFFSET(ReaderReference,MATCH(B968,Reader!$A$2:$A$100,0),3))</f>
        <v/>
      </c>
      <c r="M968" s="68" t="str">
        <f t="shared" ca="1" si="102"/>
        <v/>
      </c>
      <c r="N968" s="70" t="str">
        <f ca="1">IF(ISNA(MATCH(B968,Reader!$A$2:$A$100,0)),"",OFFSET(ReaderReference,MATCH(B968,Reader!$A$2:$A$100,0),5)/86400)</f>
        <v/>
      </c>
      <c r="O968" s="68" t="str">
        <f t="shared" ca="1" si="99"/>
        <v/>
      </c>
      <c r="P968" s="71" t="str">
        <f ca="1">IF(ISNA(MATCH(B968,PageBottom!$A$2:$A$1000,0)),"",OFFSET(PageBottomReference,MATCH(B968,PageBottom!$A$2:$A$1000,0),3))</f>
        <v/>
      </c>
      <c r="Q968" s="68" t="str">
        <f t="shared" ca="1" si="103"/>
        <v/>
      </c>
      <c r="R968" s="69" t="str">
        <f ca="1">IF(ISNA(MATCH(B968,PageBottom!$A$2:$A$1000,0)),"",OFFSET(PageBottomReference,MATCH(B968,PageBottom!$A$2:$A$1000,0),5)/86400)</f>
        <v/>
      </c>
      <c r="S968" s="72" t="str">
        <f t="shared" ca="1" si="104"/>
        <v/>
      </c>
      <c r="T968" s="73" t="str">
        <f ca="1">IF(ISNA(MATCH(B968,Pages!$A$2:$A$1000,0)),"",OFFSET(PageReference,MATCH(B968,Pages!$A$2:$A$1000,0),3))</f>
        <v/>
      </c>
      <c r="U968" s="66" t="str">
        <f ca="1">IF(ISNA(MATCH(B968,Pages!$A$2:$A$1000,0)),"",OFFSET(PageReference,MATCH(B968,Pages!$A$2:$A$1000,0),1))</f>
        <v/>
      </c>
      <c r="V968" s="66" t="str">
        <f ca="1">IF(ISNA(MATCH(B968,Pages!$A$2:$A$1000,0)),"",OFFSET(PageReference,MATCH(B968,Pages!$A$2:$A$1000,0),2))</f>
        <v/>
      </c>
      <c r="W968" s="68" t="str">
        <f t="shared" si="100"/>
        <v/>
      </c>
      <c r="X968" s="68" t="str">
        <f ca="1">IF(ISNA(MATCH(B968,Pages!$A$2:$A$1000,0)),"",OFFSET(PageReference,MATCH(B968,Pages!$A$2:$A$1000,0),5)/100)</f>
        <v/>
      </c>
      <c r="Y968" s="68" t="str">
        <f ca="1">IF(ISNA(MATCH(B968,Pages!$A$2:$A$1000,0)),"",OFFSET(PageReference,MATCH(B968,Pages!$A$2:$A$1000,0),6)/100)</f>
        <v/>
      </c>
      <c r="Z968" s="70" t="str">
        <f ca="1">IF(ISNA(MATCH(B968,Pages!$A$2:$A$1000,0)),"",OFFSET(PageReference,MATCH(B968,Pages!$A$2:$A$1000,0),4)/86400)</f>
        <v/>
      </c>
    </row>
    <row r="969" spans="2:26" s="74" customFormat="1" ht="12.75" x14ac:dyDescent="0.2">
      <c r="B969" s="67" t="str">
        <f>IF(ISBLANK(Allowed!A955),"",Allowed!A955)</f>
        <v/>
      </c>
      <c r="C969" s="66" t="str">
        <f>IF(ISBLANK(Allowed!C955),"",Allowed!C955)</f>
        <v/>
      </c>
      <c r="D969" s="66" t="str">
        <f>IF(ISBLANK(Allowed!D955),"",Allowed!D955)</f>
        <v/>
      </c>
      <c r="E969" s="66" t="str">
        <f>IF(ISBLANK(Allowed!F955),"",Allowed!F955)</f>
        <v/>
      </c>
      <c r="F969" s="67" t="str">
        <f ca="1">IF(ISNA(MATCH(B969,Started!$A$2:$A$100,0)),"",OFFSET(StartedReference,MATCH(B969,Started!$A$2:$A$100,0),3))</f>
        <v/>
      </c>
      <c r="G969" s="68" t="str">
        <f t="shared" ca="1" si="98"/>
        <v/>
      </c>
      <c r="H969" s="69" t="str">
        <f ca="1">IF(ISNA(MATCH(B969,Started!$A$2:$A$1000,0)),"",OFFSET(StartedReference,MATCH(B969,Started!$A$2:$A$1000,0),5)/86400)</f>
        <v/>
      </c>
      <c r="I969" s="66" t="str">
        <f ca="1">IF(ISNA(MATCH(B969,Viewer!$A$2:$A$100,0)),"",OFFSET(ViewerReference,MATCH(B969,Viewer!$A$2:$A$100,0),3))</f>
        <v/>
      </c>
      <c r="J969" s="68" t="str">
        <f t="shared" ca="1" si="101"/>
        <v/>
      </c>
      <c r="K969" s="70" t="str">
        <f ca="1">IF(ISNA(MATCH(B969,Viewer!$A$2:$A$100,0)),"",OFFSET(ViewerReference,MATCH(B969,Viewer!$A$2:$A$100,0),5)/86400)</f>
        <v/>
      </c>
      <c r="L969" s="66" t="str">
        <f ca="1">IF(ISNA(MATCH(B969,Reader!$A$2:$A$100,0)),"",OFFSET(ReaderReference,MATCH(B969,Reader!$A$2:$A$100,0),3))</f>
        <v/>
      </c>
      <c r="M969" s="68" t="str">
        <f t="shared" ca="1" si="102"/>
        <v/>
      </c>
      <c r="N969" s="70" t="str">
        <f ca="1">IF(ISNA(MATCH(B969,Reader!$A$2:$A$100,0)),"",OFFSET(ReaderReference,MATCH(B969,Reader!$A$2:$A$100,0),5)/86400)</f>
        <v/>
      </c>
      <c r="O969" s="68" t="str">
        <f t="shared" ca="1" si="99"/>
        <v/>
      </c>
      <c r="P969" s="71" t="str">
        <f ca="1">IF(ISNA(MATCH(B969,PageBottom!$A$2:$A$1000,0)),"",OFFSET(PageBottomReference,MATCH(B969,PageBottom!$A$2:$A$1000,0),3))</f>
        <v/>
      </c>
      <c r="Q969" s="68" t="str">
        <f t="shared" ca="1" si="103"/>
        <v/>
      </c>
      <c r="R969" s="69" t="str">
        <f ca="1">IF(ISNA(MATCH(B969,PageBottom!$A$2:$A$1000,0)),"",OFFSET(PageBottomReference,MATCH(B969,PageBottom!$A$2:$A$1000,0),5)/86400)</f>
        <v/>
      </c>
      <c r="S969" s="72" t="str">
        <f t="shared" ca="1" si="104"/>
        <v/>
      </c>
      <c r="T969" s="73" t="str">
        <f ca="1">IF(ISNA(MATCH(B969,Pages!$A$2:$A$1000,0)),"",OFFSET(PageReference,MATCH(B969,Pages!$A$2:$A$1000,0),3))</f>
        <v/>
      </c>
      <c r="U969" s="66" t="str">
        <f ca="1">IF(ISNA(MATCH(B969,Pages!$A$2:$A$1000,0)),"",OFFSET(PageReference,MATCH(B969,Pages!$A$2:$A$1000,0),1))</f>
        <v/>
      </c>
      <c r="V969" s="66" t="str">
        <f ca="1">IF(ISNA(MATCH(B969,Pages!$A$2:$A$1000,0)),"",OFFSET(PageReference,MATCH(B969,Pages!$A$2:$A$1000,0),2))</f>
        <v/>
      </c>
      <c r="W969" s="68" t="str">
        <f t="shared" si="100"/>
        <v/>
      </c>
      <c r="X969" s="68" t="str">
        <f ca="1">IF(ISNA(MATCH(B969,Pages!$A$2:$A$1000,0)),"",OFFSET(PageReference,MATCH(B969,Pages!$A$2:$A$1000,0),5)/100)</f>
        <v/>
      </c>
      <c r="Y969" s="68" t="str">
        <f ca="1">IF(ISNA(MATCH(B969,Pages!$A$2:$A$1000,0)),"",OFFSET(PageReference,MATCH(B969,Pages!$A$2:$A$1000,0),6)/100)</f>
        <v/>
      </c>
      <c r="Z969" s="70" t="str">
        <f ca="1">IF(ISNA(MATCH(B969,Pages!$A$2:$A$1000,0)),"",OFFSET(PageReference,MATCH(B969,Pages!$A$2:$A$1000,0),4)/86400)</f>
        <v/>
      </c>
    </row>
    <row r="970" spans="2:26" s="74" customFormat="1" ht="12.75" x14ac:dyDescent="0.2">
      <c r="B970" s="67" t="str">
        <f>IF(ISBLANK(Allowed!A956),"",Allowed!A956)</f>
        <v/>
      </c>
      <c r="C970" s="66" t="str">
        <f>IF(ISBLANK(Allowed!C956),"",Allowed!C956)</f>
        <v/>
      </c>
      <c r="D970" s="66" t="str">
        <f>IF(ISBLANK(Allowed!D956),"",Allowed!D956)</f>
        <v/>
      </c>
      <c r="E970" s="66" t="str">
        <f>IF(ISBLANK(Allowed!F956),"",Allowed!F956)</f>
        <v/>
      </c>
      <c r="F970" s="67" t="str">
        <f ca="1">IF(ISNA(MATCH(B970,Started!$A$2:$A$100,0)),"",OFFSET(StartedReference,MATCH(B970,Started!$A$2:$A$100,0),3))</f>
        <v/>
      </c>
      <c r="G970" s="68" t="str">
        <f t="shared" ca="1" si="98"/>
        <v/>
      </c>
      <c r="H970" s="69" t="str">
        <f ca="1">IF(ISNA(MATCH(B970,Started!$A$2:$A$1000,0)),"",OFFSET(StartedReference,MATCH(B970,Started!$A$2:$A$1000,0),5)/86400)</f>
        <v/>
      </c>
      <c r="I970" s="66" t="str">
        <f ca="1">IF(ISNA(MATCH(B970,Viewer!$A$2:$A$100,0)),"",OFFSET(ViewerReference,MATCH(B970,Viewer!$A$2:$A$100,0),3))</f>
        <v/>
      </c>
      <c r="J970" s="68" t="str">
        <f t="shared" ca="1" si="101"/>
        <v/>
      </c>
      <c r="K970" s="70" t="str">
        <f ca="1">IF(ISNA(MATCH(B970,Viewer!$A$2:$A$100,0)),"",OFFSET(ViewerReference,MATCH(B970,Viewer!$A$2:$A$100,0),5)/86400)</f>
        <v/>
      </c>
      <c r="L970" s="66" t="str">
        <f ca="1">IF(ISNA(MATCH(B970,Reader!$A$2:$A$100,0)),"",OFFSET(ReaderReference,MATCH(B970,Reader!$A$2:$A$100,0),3))</f>
        <v/>
      </c>
      <c r="M970" s="68" t="str">
        <f t="shared" ca="1" si="102"/>
        <v/>
      </c>
      <c r="N970" s="70" t="str">
        <f ca="1">IF(ISNA(MATCH(B970,Reader!$A$2:$A$100,0)),"",OFFSET(ReaderReference,MATCH(B970,Reader!$A$2:$A$100,0),5)/86400)</f>
        <v/>
      </c>
      <c r="O970" s="68" t="str">
        <f t="shared" ca="1" si="99"/>
        <v/>
      </c>
      <c r="P970" s="71" t="str">
        <f ca="1">IF(ISNA(MATCH(B970,PageBottom!$A$2:$A$1000,0)),"",OFFSET(PageBottomReference,MATCH(B970,PageBottom!$A$2:$A$1000,0),3))</f>
        <v/>
      </c>
      <c r="Q970" s="68" t="str">
        <f t="shared" ca="1" si="103"/>
        <v/>
      </c>
      <c r="R970" s="69" t="str">
        <f ca="1">IF(ISNA(MATCH(B970,PageBottom!$A$2:$A$1000,0)),"",OFFSET(PageBottomReference,MATCH(B970,PageBottom!$A$2:$A$1000,0),5)/86400)</f>
        <v/>
      </c>
      <c r="S970" s="72" t="str">
        <f t="shared" ca="1" si="104"/>
        <v/>
      </c>
      <c r="T970" s="73" t="str">
        <f ca="1">IF(ISNA(MATCH(B970,Pages!$A$2:$A$1000,0)),"",OFFSET(PageReference,MATCH(B970,Pages!$A$2:$A$1000,0),3))</f>
        <v/>
      </c>
      <c r="U970" s="66" t="str">
        <f ca="1">IF(ISNA(MATCH(B970,Pages!$A$2:$A$1000,0)),"",OFFSET(PageReference,MATCH(B970,Pages!$A$2:$A$1000,0),1))</f>
        <v/>
      </c>
      <c r="V970" s="66" t="str">
        <f ca="1">IF(ISNA(MATCH(B970,Pages!$A$2:$A$1000,0)),"",OFFSET(PageReference,MATCH(B970,Pages!$A$2:$A$1000,0),2))</f>
        <v/>
      </c>
      <c r="W970" s="68" t="str">
        <f t="shared" si="100"/>
        <v/>
      </c>
      <c r="X970" s="68" t="str">
        <f ca="1">IF(ISNA(MATCH(B970,Pages!$A$2:$A$1000,0)),"",OFFSET(PageReference,MATCH(B970,Pages!$A$2:$A$1000,0),5)/100)</f>
        <v/>
      </c>
      <c r="Y970" s="68" t="str">
        <f ca="1">IF(ISNA(MATCH(B970,Pages!$A$2:$A$1000,0)),"",OFFSET(PageReference,MATCH(B970,Pages!$A$2:$A$1000,0),6)/100)</f>
        <v/>
      </c>
      <c r="Z970" s="70" t="str">
        <f ca="1">IF(ISNA(MATCH(B970,Pages!$A$2:$A$1000,0)),"",OFFSET(PageReference,MATCH(B970,Pages!$A$2:$A$1000,0),4)/86400)</f>
        <v/>
      </c>
    </row>
    <row r="971" spans="2:26" s="74" customFormat="1" ht="12.75" x14ac:dyDescent="0.2">
      <c r="B971" s="67" t="str">
        <f>IF(ISBLANK(Allowed!A957),"",Allowed!A957)</f>
        <v/>
      </c>
      <c r="C971" s="66" t="str">
        <f>IF(ISBLANK(Allowed!C957),"",Allowed!C957)</f>
        <v/>
      </c>
      <c r="D971" s="66" t="str">
        <f>IF(ISBLANK(Allowed!D957),"",Allowed!D957)</f>
        <v/>
      </c>
      <c r="E971" s="66" t="str">
        <f>IF(ISBLANK(Allowed!F957),"",Allowed!F957)</f>
        <v/>
      </c>
      <c r="F971" s="67" t="str">
        <f ca="1">IF(ISNA(MATCH(B971,Started!$A$2:$A$100,0)),"",OFFSET(StartedReference,MATCH(B971,Started!$A$2:$A$100,0),3))</f>
        <v/>
      </c>
      <c r="G971" s="68" t="str">
        <f t="shared" ca="1" si="98"/>
        <v/>
      </c>
      <c r="H971" s="69" t="str">
        <f ca="1">IF(ISNA(MATCH(B971,Started!$A$2:$A$1000,0)),"",OFFSET(StartedReference,MATCH(B971,Started!$A$2:$A$1000,0),5)/86400)</f>
        <v/>
      </c>
      <c r="I971" s="66" t="str">
        <f ca="1">IF(ISNA(MATCH(B971,Viewer!$A$2:$A$100,0)),"",OFFSET(ViewerReference,MATCH(B971,Viewer!$A$2:$A$100,0),3))</f>
        <v/>
      </c>
      <c r="J971" s="68" t="str">
        <f t="shared" ca="1" si="101"/>
        <v/>
      </c>
      <c r="K971" s="70" t="str">
        <f ca="1">IF(ISNA(MATCH(B971,Viewer!$A$2:$A$100,0)),"",OFFSET(ViewerReference,MATCH(B971,Viewer!$A$2:$A$100,0),5)/86400)</f>
        <v/>
      </c>
      <c r="L971" s="66" t="str">
        <f ca="1">IF(ISNA(MATCH(B971,Reader!$A$2:$A$100,0)),"",OFFSET(ReaderReference,MATCH(B971,Reader!$A$2:$A$100,0),3))</f>
        <v/>
      </c>
      <c r="M971" s="68" t="str">
        <f t="shared" ca="1" si="102"/>
        <v/>
      </c>
      <c r="N971" s="70" t="str">
        <f ca="1">IF(ISNA(MATCH(B971,Reader!$A$2:$A$100,0)),"",OFFSET(ReaderReference,MATCH(B971,Reader!$A$2:$A$100,0),5)/86400)</f>
        <v/>
      </c>
      <c r="O971" s="68" t="str">
        <f t="shared" ca="1" si="99"/>
        <v/>
      </c>
      <c r="P971" s="71" t="str">
        <f ca="1">IF(ISNA(MATCH(B971,PageBottom!$A$2:$A$1000,0)),"",OFFSET(PageBottomReference,MATCH(B971,PageBottom!$A$2:$A$1000,0),3))</f>
        <v/>
      </c>
      <c r="Q971" s="68" t="str">
        <f t="shared" ca="1" si="103"/>
        <v/>
      </c>
      <c r="R971" s="69" t="str">
        <f ca="1">IF(ISNA(MATCH(B971,PageBottom!$A$2:$A$1000,0)),"",OFFSET(PageBottomReference,MATCH(B971,PageBottom!$A$2:$A$1000,0),5)/86400)</f>
        <v/>
      </c>
      <c r="S971" s="72" t="str">
        <f t="shared" ca="1" si="104"/>
        <v/>
      </c>
      <c r="T971" s="73" t="str">
        <f ca="1">IF(ISNA(MATCH(B971,Pages!$A$2:$A$1000,0)),"",OFFSET(PageReference,MATCH(B971,Pages!$A$2:$A$1000,0),3))</f>
        <v/>
      </c>
      <c r="U971" s="66" t="str">
        <f ca="1">IF(ISNA(MATCH(B971,Pages!$A$2:$A$1000,0)),"",OFFSET(PageReference,MATCH(B971,Pages!$A$2:$A$1000,0),1))</f>
        <v/>
      </c>
      <c r="V971" s="66" t="str">
        <f ca="1">IF(ISNA(MATCH(B971,Pages!$A$2:$A$1000,0)),"",OFFSET(PageReference,MATCH(B971,Pages!$A$2:$A$1000,0),2))</f>
        <v/>
      </c>
      <c r="W971" s="68" t="str">
        <f t="shared" si="100"/>
        <v/>
      </c>
      <c r="X971" s="68" t="str">
        <f ca="1">IF(ISNA(MATCH(B971,Pages!$A$2:$A$1000,0)),"",OFFSET(PageReference,MATCH(B971,Pages!$A$2:$A$1000,0),5)/100)</f>
        <v/>
      </c>
      <c r="Y971" s="68" t="str">
        <f ca="1">IF(ISNA(MATCH(B971,Pages!$A$2:$A$1000,0)),"",OFFSET(PageReference,MATCH(B971,Pages!$A$2:$A$1000,0),6)/100)</f>
        <v/>
      </c>
      <c r="Z971" s="70" t="str">
        <f ca="1">IF(ISNA(MATCH(B971,Pages!$A$2:$A$1000,0)),"",OFFSET(PageReference,MATCH(B971,Pages!$A$2:$A$1000,0),4)/86400)</f>
        <v/>
      </c>
    </row>
    <row r="972" spans="2:26" s="74" customFormat="1" ht="12.75" x14ac:dyDescent="0.2">
      <c r="B972" s="67" t="str">
        <f>IF(ISBLANK(Allowed!A958),"",Allowed!A958)</f>
        <v/>
      </c>
      <c r="C972" s="66" t="str">
        <f>IF(ISBLANK(Allowed!C958),"",Allowed!C958)</f>
        <v/>
      </c>
      <c r="D972" s="66" t="str">
        <f>IF(ISBLANK(Allowed!D958),"",Allowed!D958)</f>
        <v/>
      </c>
      <c r="E972" s="66" t="str">
        <f>IF(ISBLANK(Allowed!F958),"",Allowed!F958)</f>
        <v/>
      </c>
      <c r="F972" s="67" t="str">
        <f ca="1">IF(ISNA(MATCH(B972,Started!$A$2:$A$100,0)),"",OFFSET(StartedReference,MATCH(B972,Started!$A$2:$A$100,0),3))</f>
        <v/>
      </c>
      <c r="G972" s="68" t="str">
        <f t="shared" ca="1" si="98"/>
        <v/>
      </c>
      <c r="H972" s="69" t="str">
        <f ca="1">IF(ISNA(MATCH(B972,Started!$A$2:$A$1000,0)),"",OFFSET(StartedReference,MATCH(B972,Started!$A$2:$A$1000,0),5)/86400)</f>
        <v/>
      </c>
      <c r="I972" s="66" t="str">
        <f ca="1">IF(ISNA(MATCH(B972,Viewer!$A$2:$A$100,0)),"",OFFSET(ViewerReference,MATCH(B972,Viewer!$A$2:$A$100,0),3))</f>
        <v/>
      </c>
      <c r="J972" s="68" t="str">
        <f t="shared" ca="1" si="101"/>
        <v/>
      </c>
      <c r="K972" s="70" t="str">
        <f ca="1">IF(ISNA(MATCH(B972,Viewer!$A$2:$A$100,0)),"",OFFSET(ViewerReference,MATCH(B972,Viewer!$A$2:$A$100,0),5)/86400)</f>
        <v/>
      </c>
      <c r="L972" s="66" t="str">
        <f ca="1">IF(ISNA(MATCH(B972,Reader!$A$2:$A$100,0)),"",OFFSET(ReaderReference,MATCH(B972,Reader!$A$2:$A$100,0),3))</f>
        <v/>
      </c>
      <c r="M972" s="68" t="str">
        <f t="shared" ca="1" si="102"/>
        <v/>
      </c>
      <c r="N972" s="70" t="str">
        <f ca="1">IF(ISNA(MATCH(B972,Reader!$A$2:$A$100,0)),"",OFFSET(ReaderReference,MATCH(B972,Reader!$A$2:$A$100,0),5)/86400)</f>
        <v/>
      </c>
      <c r="O972" s="68" t="str">
        <f t="shared" ca="1" si="99"/>
        <v/>
      </c>
      <c r="P972" s="71" t="str">
        <f ca="1">IF(ISNA(MATCH(B972,PageBottom!$A$2:$A$1000,0)),"",OFFSET(PageBottomReference,MATCH(B972,PageBottom!$A$2:$A$1000,0),3))</f>
        <v/>
      </c>
      <c r="Q972" s="68" t="str">
        <f t="shared" ca="1" si="103"/>
        <v/>
      </c>
      <c r="R972" s="69" t="str">
        <f ca="1">IF(ISNA(MATCH(B972,PageBottom!$A$2:$A$1000,0)),"",OFFSET(PageBottomReference,MATCH(B972,PageBottom!$A$2:$A$1000,0),5)/86400)</f>
        <v/>
      </c>
      <c r="S972" s="72" t="str">
        <f t="shared" ca="1" si="104"/>
        <v/>
      </c>
      <c r="T972" s="73" t="str">
        <f ca="1">IF(ISNA(MATCH(B972,Pages!$A$2:$A$1000,0)),"",OFFSET(PageReference,MATCH(B972,Pages!$A$2:$A$1000,0),3))</f>
        <v/>
      </c>
      <c r="U972" s="66" t="str">
        <f ca="1">IF(ISNA(MATCH(B972,Pages!$A$2:$A$1000,0)),"",OFFSET(PageReference,MATCH(B972,Pages!$A$2:$A$1000,0),1))</f>
        <v/>
      </c>
      <c r="V972" s="66" t="str">
        <f ca="1">IF(ISNA(MATCH(B972,Pages!$A$2:$A$1000,0)),"",OFFSET(PageReference,MATCH(B972,Pages!$A$2:$A$1000,0),2))</f>
        <v/>
      </c>
      <c r="W972" s="68" t="str">
        <f t="shared" si="100"/>
        <v/>
      </c>
      <c r="X972" s="68" t="str">
        <f ca="1">IF(ISNA(MATCH(B972,Pages!$A$2:$A$1000,0)),"",OFFSET(PageReference,MATCH(B972,Pages!$A$2:$A$1000,0),5)/100)</f>
        <v/>
      </c>
      <c r="Y972" s="68" t="str">
        <f ca="1">IF(ISNA(MATCH(B972,Pages!$A$2:$A$1000,0)),"",OFFSET(PageReference,MATCH(B972,Pages!$A$2:$A$1000,0),6)/100)</f>
        <v/>
      </c>
      <c r="Z972" s="70" t="str">
        <f ca="1">IF(ISNA(MATCH(B972,Pages!$A$2:$A$1000,0)),"",OFFSET(PageReference,MATCH(B972,Pages!$A$2:$A$1000,0),4)/86400)</f>
        <v/>
      </c>
    </row>
    <row r="973" spans="2:26" s="74" customFormat="1" ht="12.75" x14ac:dyDescent="0.2">
      <c r="B973" s="67" t="str">
        <f>IF(ISBLANK(Allowed!A959),"",Allowed!A959)</f>
        <v/>
      </c>
      <c r="C973" s="66" t="str">
        <f>IF(ISBLANK(Allowed!C959),"",Allowed!C959)</f>
        <v/>
      </c>
      <c r="D973" s="66" t="str">
        <f>IF(ISBLANK(Allowed!D959),"",Allowed!D959)</f>
        <v/>
      </c>
      <c r="E973" s="66" t="str">
        <f>IF(ISBLANK(Allowed!F959),"",Allowed!F959)</f>
        <v/>
      </c>
      <c r="F973" s="67" t="str">
        <f ca="1">IF(ISNA(MATCH(B973,Started!$A$2:$A$100,0)),"",OFFSET(StartedReference,MATCH(B973,Started!$A$2:$A$100,0),3))</f>
        <v/>
      </c>
      <c r="G973" s="68" t="str">
        <f t="shared" ca="1" si="98"/>
        <v/>
      </c>
      <c r="H973" s="69" t="str">
        <f ca="1">IF(ISNA(MATCH(B973,Started!$A$2:$A$1000,0)),"",OFFSET(StartedReference,MATCH(B973,Started!$A$2:$A$1000,0),5)/86400)</f>
        <v/>
      </c>
      <c r="I973" s="66" t="str">
        <f ca="1">IF(ISNA(MATCH(B973,Viewer!$A$2:$A$100,0)),"",OFFSET(ViewerReference,MATCH(B973,Viewer!$A$2:$A$100,0),3))</f>
        <v/>
      </c>
      <c r="J973" s="68" t="str">
        <f t="shared" ca="1" si="101"/>
        <v/>
      </c>
      <c r="K973" s="70" t="str">
        <f ca="1">IF(ISNA(MATCH(B973,Viewer!$A$2:$A$100,0)),"",OFFSET(ViewerReference,MATCH(B973,Viewer!$A$2:$A$100,0),5)/86400)</f>
        <v/>
      </c>
      <c r="L973" s="66" t="str">
        <f ca="1">IF(ISNA(MATCH(B973,Reader!$A$2:$A$100,0)),"",OFFSET(ReaderReference,MATCH(B973,Reader!$A$2:$A$100,0),3))</f>
        <v/>
      </c>
      <c r="M973" s="68" t="str">
        <f t="shared" ca="1" si="102"/>
        <v/>
      </c>
      <c r="N973" s="70" t="str">
        <f ca="1">IF(ISNA(MATCH(B973,Reader!$A$2:$A$100,0)),"",OFFSET(ReaderReference,MATCH(B973,Reader!$A$2:$A$100,0),5)/86400)</f>
        <v/>
      </c>
      <c r="O973" s="68" t="str">
        <f t="shared" ca="1" si="99"/>
        <v/>
      </c>
      <c r="P973" s="71" t="str">
        <f ca="1">IF(ISNA(MATCH(B973,PageBottom!$A$2:$A$1000,0)),"",OFFSET(PageBottomReference,MATCH(B973,PageBottom!$A$2:$A$1000,0),3))</f>
        <v/>
      </c>
      <c r="Q973" s="68" t="str">
        <f t="shared" ca="1" si="103"/>
        <v/>
      </c>
      <c r="R973" s="69" t="str">
        <f ca="1">IF(ISNA(MATCH(B973,PageBottom!$A$2:$A$1000,0)),"",OFFSET(PageBottomReference,MATCH(B973,PageBottom!$A$2:$A$1000,0),5)/86400)</f>
        <v/>
      </c>
      <c r="S973" s="72" t="str">
        <f t="shared" ca="1" si="104"/>
        <v/>
      </c>
      <c r="T973" s="73" t="str">
        <f ca="1">IF(ISNA(MATCH(B973,Pages!$A$2:$A$1000,0)),"",OFFSET(PageReference,MATCH(B973,Pages!$A$2:$A$1000,0),3))</f>
        <v/>
      </c>
      <c r="U973" s="66" t="str">
        <f ca="1">IF(ISNA(MATCH(B973,Pages!$A$2:$A$1000,0)),"",OFFSET(PageReference,MATCH(B973,Pages!$A$2:$A$1000,0),1))</f>
        <v/>
      </c>
      <c r="V973" s="66" t="str">
        <f ca="1">IF(ISNA(MATCH(B973,Pages!$A$2:$A$1000,0)),"",OFFSET(PageReference,MATCH(B973,Pages!$A$2:$A$1000,0),2))</f>
        <v/>
      </c>
      <c r="W973" s="68" t="str">
        <f t="shared" si="100"/>
        <v/>
      </c>
      <c r="X973" s="68" t="str">
        <f ca="1">IF(ISNA(MATCH(B973,Pages!$A$2:$A$1000,0)),"",OFFSET(PageReference,MATCH(B973,Pages!$A$2:$A$1000,0),5)/100)</f>
        <v/>
      </c>
      <c r="Y973" s="68" t="str">
        <f ca="1">IF(ISNA(MATCH(B973,Pages!$A$2:$A$1000,0)),"",OFFSET(PageReference,MATCH(B973,Pages!$A$2:$A$1000,0),6)/100)</f>
        <v/>
      </c>
      <c r="Z973" s="70" t="str">
        <f ca="1">IF(ISNA(MATCH(B973,Pages!$A$2:$A$1000,0)),"",OFFSET(PageReference,MATCH(B973,Pages!$A$2:$A$1000,0),4)/86400)</f>
        <v/>
      </c>
    </row>
    <row r="974" spans="2:26" s="74" customFormat="1" ht="12.75" x14ac:dyDescent="0.2">
      <c r="B974" s="67" t="str">
        <f>IF(ISBLANK(Allowed!A960),"",Allowed!A960)</f>
        <v/>
      </c>
      <c r="C974" s="66" t="str">
        <f>IF(ISBLANK(Allowed!C960),"",Allowed!C960)</f>
        <v/>
      </c>
      <c r="D974" s="66" t="str">
        <f>IF(ISBLANK(Allowed!D960),"",Allowed!D960)</f>
        <v/>
      </c>
      <c r="E974" s="66" t="str">
        <f>IF(ISBLANK(Allowed!F960),"",Allowed!F960)</f>
        <v/>
      </c>
      <c r="F974" s="67" t="str">
        <f ca="1">IF(ISNA(MATCH(B974,Started!$A$2:$A$100,0)),"",OFFSET(StartedReference,MATCH(B974,Started!$A$2:$A$100,0),3))</f>
        <v/>
      </c>
      <c r="G974" s="68" t="str">
        <f t="shared" ca="1" si="98"/>
        <v/>
      </c>
      <c r="H974" s="69" t="str">
        <f ca="1">IF(ISNA(MATCH(B974,Started!$A$2:$A$1000,0)),"",OFFSET(StartedReference,MATCH(B974,Started!$A$2:$A$1000,0),5)/86400)</f>
        <v/>
      </c>
      <c r="I974" s="66" t="str">
        <f ca="1">IF(ISNA(MATCH(B974,Viewer!$A$2:$A$100,0)),"",OFFSET(ViewerReference,MATCH(B974,Viewer!$A$2:$A$100,0),3))</f>
        <v/>
      </c>
      <c r="J974" s="68" t="str">
        <f t="shared" ca="1" si="101"/>
        <v/>
      </c>
      <c r="K974" s="70" t="str">
        <f ca="1">IF(ISNA(MATCH(B974,Viewer!$A$2:$A$100,0)),"",OFFSET(ViewerReference,MATCH(B974,Viewer!$A$2:$A$100,0),5)/86400)</f>
        <v/>
      </c>
      <c r="L974" s="66" t="str">
        <f ca="1">IF(ISNA(MATCH(B974,Reader!$A$2:$A$100,0)),"",OFFSET(ReaderReference,MATCH(B974,Reader!$A$2:$A$100,0),3))</f>
        <v/>
      </c>
      <c r="M974" s="68" t="str">
        <f t="shared" ca="1" si="102"/>
        <v/>
      </c>
      <c r="N974" s="70" t="str">
        <f ca="1">IF(ISNA(MATCH(B974,Reader!$A$2:$A$100,0)),"",OFFSET(ReaderReference,MATCH(B974,Reader!$A$2:$A$100,0),5)/86400)</f>
        <v/>
      </c>
      <c r="O974" s="68" t="str">
        <f t="shared" ca="1" si="99"/>
        <v/>
      </c>
      <c r="P974" s="71" t="str">
        <f ca="1">IF(ISNA(MATCH(B974,PageBottom!$A$2:$A$1000,0)),"",OFFSET(PageBottomReference,MATCH(B974,PageBottom!$A$2:$A$1000,0),3))</f>
        <v/>
      </c>
      <c r="Q974" s="68" t="str">
        <f t="shared" ca="1" si="103"/>
        <v/>
      </c>
      <c r="R974" s="69" t="str">
        <f ca="1">IF(ISNA(MATCH(B974,PageBottom!$A$2:$A$1000,0)),"",OFFSET(PageBottomReference,MATCH(B974,PageBottom!$A$2:$A$1000,0),5)/86400)</f>
        <v/>
      </c>
      <c r="S974" s="72" t="str">
        <f t="shared" ca="1" si="104"/>
        <v/>
      </c>
      <c r="T974" s="73" t="str">
        <f ca="1">IF(ISNA(MATCH(B974,Pages!$A$2:$A$1000,0)),"",OFFSET(PageReference,MATCH(B974,Pages!$A$2:$A$1000,0),3))</f>
        <v/>
      </c>
      <c r="U974" s="66" t="str">
        <f ca="1">IF(ISNA(MATCH(B974,Pages!$A$2:$A$1000,0)),"",OFFSET(PageReference,MATCH(B974,Pages!$A$2:$A$1000,0),1))</f>
        <v/>
      </c>
      <c r="V974" s="66" t="str">
        <f ca="1">IF(ISNA(MATCH(B974,Pages!$A$2:$A$1000,0)),"",OFFSET(PageReference,MATCH(B974,Pages!$A$2:$A$1000,0),2))</f>
        <v/>
      </c>
      <c r="W974" s="68" t="str">
        <f t="shared" si="100"/>
        <v/>
      </c>
      <c r="X974" s="68" t="str">
        <f ca="1">IF(ISNA(MATCH(B974,Pages!$A$2:$A$1000,0)),"",OFFSET(PageReference,MATCH(B974,Pages!$A$2:$A$1000,0),5)/100)</f>
        <v/>
      </c>
      <c r="Y974" s="68" t="str">
        <f ca="1">IF(ISNA(MATCH(B974,Pages!$A$2:$A$1000,0)),"",OFFSET(PageReference,MATCH(B974,Pages!$A$2:$A$1000,0),6)/100)</f>
        <v/>
      </c>
      <c r="Z974" s="70" t="str">
        <f ca="1">IF(ISNA(MATCH(B974,Pages!$A$2:$A$1000,0)),"",OFFSET(PageReference,MATCH(B974,Pages!$A$2:$A$1000,0),4)/86400)</f>
        <v/>
      </c>
    </row>
    <row r="975" spans="2:26" s="74" customFormat="1" ht="12.75" x14ac:dyDescent="0.2">
      <c r="B975" s="67" t="str">
        <f>IF(ISBLANK(Allowed!A961),"",Allowed!A961)</f>
        <v/>
      </c>
      <c r="C975" s="66" t="str">
        <f>IF(ISBLANK(Allowed!C961),"",Allowed!C961)</f>
        <v/>
      </c>
      <c r="D975" s="66" t="str">
        <f>IF(ISBLANK(Allowed!D961),"",Allowed!D961)</f>
        <v/>
      </c>
      <c r="E975" s="66" t="str">
        <f>IF(ISBLANK(Allowed!F961),"",Allowed!F961)</f>
        <v/>
      </c>
      <c r="F975" s="67" t="str">
        <f ca="1">IF(ISNA(MATCH(B975,Started!$A$2:$A$100,0)),"",OFFSET(StartedReference,MATCH(B975,Started!$A$2:$A$100,0),3))</f>
        <v/>
      </c>
      <c r="G975" s="68" t="str">
        <f t="shared" ca="1" si="98"/>
        <v/>
      </c>
      <c r="H975" s="69" t="str">
        <f ca="1">IF(ISNA(MATCH(B975,Started!$A$2:$A$1000,0)),"",OFFSET(StartedReference,MATCH(B975,Started!$A$2:$A$1000,0),5)/86400)</f>
        <v/>
      </c>
      <c r="I975" s="66" t="str">
        <f ca="1">IF(ISNA(MATCH(B975,Viewer!$A$2:$A$100,0)),"",OFFSET(ViewerReference,MATCH(B975,Viewer!$A$2:$A$100,0),3))</f>
        <v/>
      </c>
      <c r="J975" s="68" t="str">
        <f t="shared" ca="1" si="101"/>
        <v/>
      </c>
      <c r="K975" s="70" t="str">
        <f ca="1">IF(ISNA(MATCH(B975,Viewer!$A$2:$A$100,0)),"",OFFSET(ViewerReference,MATCH(B975,Viewer!$A$2:$A$100,0),5)/86400)</f>
        <v/>
      </c>
      <c r="L975" s="66" t="str">
        <f ca="1">IF(ISNA(MATCH(B975,Reader!$A$2:$A$100,0)),"",OFFSET(ReaderReference,MATCH(B975,Reader!$A$2:$A$100,0),3))</f>
        <v/>
      </c>
      <c r="M975" s="68" t="str">
        <f t="shared" ca="1" si="102"/>
        <v/>
      </c>
      <c r="N975" s="70" t="str">
        <f ca="1">IF(ISNA(MATCH(B975,Reader!$A$2:$A$100,0)),"",OFFSET(ReaderReference,MATCH(B975,Reader!$A$2:$A$100,0),5)/86400)</f>
        <v/>
      </c>
      <c r="O975" s="68" t="str">
        <f t="shared" ca="1" si="99"/>
        <v/>
      </c>
      <c r="P975" s="71" t="str">
        <f ca="1">IF(ISNA(MATCH(B975,PageBottom!$A$2:$A$1000,0)),"",OFFSET(PageBottomReference,MATCH(B975,PageBottom!$A$2:$A$1000,0),3))</f>
        <v/>
      </c>
      <c r="Q975" s="68" t="str">
        <f t="shared" ca="1" si="103"/>
        <v/>
      </c>
      <c r="R975" s="69" t="str">
        <f ca="1">IF(ISNA(MATCH(B975,PageBottom!$A$2:$A$1000,0)),"",OFFSET(PageBottomReference,MATCH(B975,PageBottom!$A$2:$A$1000,0),5)/86400)</f>
        <v/>
      </c>
      <c r="S975" s="72" t="str">
        <f t="shared" ca="1" si="104"/>
        <v/>
      </c>
      <c r="T975" s="73" t="str">
        <f ca="1">IF(ISNA(MATCH(B975,Pages!$A$2:$A$1000,0)),"",OFFSET(PageReference,MATCH(B975,Pages!$A$2:$A$1000,0),3))</f>
        <v/>
      </c>
      <c r="U975" s="66" t="str">
        <f ca="1">IF(ISNA(MATCH(B975,Pages!$A$2:$A$1000,0)),"",OFFSET(PageReference,MATCH(B975,Pages!$A$2:$A$1000,0),1))</f>
        <v/>
      </c>
      <c r="V975" s="66" t="str">
        <f ca="1">IF(ISNA(MATCH(B975,Pages!$A$2:$A$1000,0)),"",OFFSET(PageReference,MATCH(B975,Pages!$A$2:$A$1000,0),2))</f>
        <v/>
      </c>
      <c r="W975" s="68" t="str">
        <f t="shared" si="100"/>
        <v/>
      </c>
      <c r="X975" s="68" t="str">
        <f ca="1">IF(ISNA(MATCH(B975,Pages!$A$2:$A$1000,0)),"",OFFSET(PageReference,MATCH(B975,Pages!$A$2:$A$1000,0),5)/100)</f>
        <v/>
      </c>
      <c r="Y975" s="68" t="str">
        <f ca="1">IF(ISNA(MATCH(B975,Pages!$A$2:$A$1000,0)),"",OFFSET(PageReference,MATCH(B975,Pages!$A$2:$A$1000,0),6)/100)</f>
        <v/>
      </c>
      <c r="Z975" s="70" t="str">
        <f ca="1">IF(ISNA(MATCH(B975,Pages!$A$2:$A$1000,0)),"",OFFSET(PageReference,MATCH(B975,Pages!$A$2:$A$1000,0),4)/86400)</f>
        <v/>
      </c>
    </row>
    <row r="976" spans="2:26" s="74" customFormat="1" ht="12.75" x14ac:dyDescent="0.2">
      <c r="B976" s="67" t="str">
        <f>IF(ISBLANK(Allowed!A962),"",Allowed!A962)</f>
        <v/>
      </c>
      <c r="C976" s="66" t="str">
        <f>IF(ISBLANK(Allowed!C962),"",Allowed!C962)</f>
        <v/>
      </c>
      <c r="D976" s="66" t="str">
        <f>IF(ISBLANK(Allowed!D962),"",Allowed!D962)</f>
        <v/>
      </c>
      <c r="E976" s="66" t="str">
        <f>IF(ISBLANK(Allowed!F962),"",Allowed!F962)</f>
        <v/>
      </c>
      <c r="F976" s="67" t="str">
        <f ca="1">IF(ISNA(MATCH(B976,Started!$A$2:$A$100,0)),"",OFFSET(StartedReference,MATCH(B976,Started!$A$2:$A$100,0),3))</f>
        <v/>
      </c>
      <c r="G976" s="68" t="str">
        <f t="shared" ref="G976:G1004" ca="1" si="105">IF(ISNUMBER(F976),F976/D976,"")</f>
        <v/>
      </c>
      <c r="H976" s="69" t="str">
        <f ca="1">IF(ISNA(MATCH(B976,Started!$A$2:$A$1000,0)),"",OFFSET(StartedReference,MATCH(B976,Started!$A$2:$A$1000,0),5)/86400)</f>
        <v/>
      </c>
      <c r="I976" s="66" t="str">
        <f ca="1">IF(ISNA(MATCH(B976,Viewer!$A$2:$A$100,0)),"",OFFSET(ViewerReference,MATCH(B976,Viewer!$A$2:$A$100,0),3))</f>
        <v/>
      </c>
      <c r="J976" s="68" t="str">
        <f t="shared" ca="1" si="101"/>
        <v/>
      </c>
      <c r="K976" s="70" t="str">
        <f ca="1">IF(ISNA(MATCH(B976,Viewer!$A$2:$A$100,0)),"",OFFSET(ViewerReference,MATCH(B976,Viewer!$A$2:$A$100,0),5)/86400)</f>
        <v/>
      </c>
      <c r="L976" s="66" t="str">
        <f ca="1">IF(ISNA(MATCH(B976,Reader!$A$2:$A$100,0)),"",OFFSET(ReaderReference,MATCH(B976,Reader!$A$2:$A$100,0),3))</f>
        <v/>
      </c>
      <c r="M976" s="68" t="str">
        <f t="shared" ca="1" si="102"/>
        <v/>
      </c>
      <c r="N976" s="70" t="str">
        <f ca="1">IF(ISNA(MATCH(B976,Reader!$A$2:$A$100,0)),"",OFFSET(ReaderReference,MATCH(B976,Reader!$A$2:$A$100,0),5)/86400)</f>
        <v/>
      </c>
      <c r="O976" s="68" t="str">
        <f t="shared" ref="O976:O1005" ca="1" si="106">IF(ISNUMBER(L976),L976/SUM(I976,L976),"")</f>
        <v/>
      </c>
      <c r="P976" s="71" t="str">
        <f ca="1">IF(ISNA(MATCH(B976,PageBottom!$A$2:$A$1000,0)),"",OFFSET(PageBottomReference,MATCH(B976,PageBottom!$A$2:$A$1000,0),3))</f>
        <v/>
      </c>
      <c r="Q976" s="68" t="str">
        <f t="shared" ca="1" si="103"/>
        <v/>
      </c>
      <c r="R976" s="69" t="str">
        <f ca="1">IF(ISNA(MATCH(B976,PageBottom!$A$2:$A$1000,0)),"",OFFSET(PageBottomReference,MATCH(B976,PageBottom!$A$2:$A$1000,0),5)/86400)</f>
        <v/>
      </c>
      <c r="S976" s="72" t="str">
        <f t="shared" ca="1" si="104"/>
        <v/>
      </c>
      <c r="T976" s="73" t="str">
        <f ca="1">IF(ISNA(MATCH(B976,Pages!$A$2:$A$1000,0)),"",OFFSET(PageReference,MATCH(B976,Pages!$A$2:$A$1000,0),3))</f>
        <v/>
      </c>
      <c r="U976" s="66" t="str">
        <f ca="1">IF(ISNA(MATCH(B976,Pages!$A$2:$A$1000,0)),"",OFFSET(PageReference,MATCH(B976,Pages!$A$2:$A$1000,0),1))</f>
        <v/>
      </c>
      <c r="V976" s="66" t="str">
        <f ca="1">IF(ISNA(MATCH(B976,Pages!$A$2:$A$1000,0)),"",OFFSET(PageReference,MATCH(B976,Pages!$A$2:$A$1000,0),2))</f>
        <v/>
      </c>
      <c r="W976" s="68" t="str">
        <f t="shared" ref="W976:W1005" si="107">IF(ISNUMBER(D976),D976/V976,"")</f>
        <v/>
      </c>
      <c r="X976" s="68" t="str">
        <f ca="1">IF(ISNA(MATCH(B976,Pages!$A$2:$A$1000,0)),"",OFFSET(PageReference,MATCH(B976,Pages!$A$2:$A$1000,0),5)/100)</f>
        <v/>
      </c>
      <c r="Y976" s="68" t="str">
        <f ca="1">IF(ISNA(MATCH(B976,Pages!$A$2:$A$1000,0)),"",OFFSET(PageReference,MATCH(B976,Pages!$A$2:$A$1000,0),6)/100)</f>
        <v/>
      </c>
      <c r="Z976" s="70" t="str">
        <f ca="1">IF(ISNA(MATCH(B976,Pages!$A$2:$A$1000,0)),"",OFFSET(PageReference,MATCH(B976,Pages!$A$2:$A$1000,0),4)/86400)</f>
        <v/>
      </c>
    </row>
    <row r="977" spans="2:26" s="74" customFormat="1" ht="12.75" x14ac:dyDescent="0.2">
      <c r="B977" s="67" t="str">
        <f>IF(ISBLANK(Allowed!A963),"",Allowed!A963)</f>
        <v/>
      </c>
      <c r="C977" s="66" t="str">
        <f>IF(ISBLANK(Allowed!C963),"",Allowed!C963)</f>
        <v/>
      </c>
      <c r="D977" s="66" t="str">
        <f>IF(ISBLANK(Allowed!D963),"",Allowed!D963)</f>
        <v/>
      </c>
      <c r="E977" s="66" t="str">
        <f>IF(ISBLANK(Allowed!F963),"",Allowed!F963)</f>
        <v/>
      </c>
      <c r="F977" s="67" t="str">
        <f ca="1">IF(ISNA(MATCH(B977,Started!$A$2:$A$100,0)),"",OFFSET(StartedReference,MATCH(B977,Started!$A$2:$A$100,0),3))</f>
        <v/>
      </c>
      <c r="G977" s="68" t="str">
        <f t="shared" ca="1" si="105"/>
        <v/>
      </c>
      <c r="H977" s="69" t="str">
        <f ca="1">IF(ISNA(MATCH(B977,Started!$A$2:$A$1000,0)),"",OFFSET(StartedReference,MATCH(B977,Started!$A$2:$A$1000,0),5)/86400)</f>
        <v/>
      </c>
      <c r="I977" s="66" t="str">
        <f ca="1">IF(ISNA(MATCH(B977,Viewer!$A$2:$A$100,0)),"",OFFSET(ViewerReference,MATCH(B977,Viewer!$A$2:$A$100,0),3))</f>
        <v/>
      </c>
      <c r="J977" s="68" t="str">
        <f t="shared" ref="J977:J1004" ca="1" si="108">IF(ISNUMBER(I977),I977/D977,"")</f>
        <v/>
      </c>
      <c r="K977" s="70" t="str">
        <f ca="1">IF(ISNA(MATCH(B977,Viewer!$A$2:$A$100,0)),"",OFFSET(ViewerReference,MATCH(B977,Viewer!$A$2:$A$100,0),5)/86400)</f>
        <v/>
      </c>
      <c r="L977" s="66" t="str">
        <f ca="1">IF(ISNA(MATCH(B977,Reader!$A$2:$A$100,0)),"",OFFSET(ReaderReference,MATCH(B977,Reader!$A$2:$A$100,0),3))</f>
        <v/>
      </c>
      <c r="M977" s="68" t="str">
        <f t="shared" ref="M977:M1005" ca="1" si="109">IF(ISNUMBER(L977),L977/D977,"")</f>
        <v/>
      </c>
      <c r="N977" s="70" t="str">
        <f ca="1">IF(ISNA(MATCH(B977,Reader!$A$2:$A$100,0)),"",OFFSET(ReaderReference,MATCH(B977,Reader!$A$2:$A$100,0),5)/86400)</f>
        <v/>
      </c>
      <c r="O977" s="68" t="str">
        <f t="shared" ca="1" si="106"/>
        <v/>
      </c>
      <c r="P977" s="71" t="str">
        <f ca="1">IF(ISNA(MATCH(B977,PageBottom!$A$2:$A$1000,0)),"",OFFSET(PageBottomReference,MATCH(B977,PageBottom!$A$2:$A$1000,0),3))</f>
        <v/>
      </c>
      <c r="Q977" s="68" t="str">
        <f t="shared" ref="Q977:Q1005" ca="1" si="110">IF(ISNUMBER(P977),P977/D977,"")</f>
        <v/>
      </c>
      <c r="R977" s="69" t="str">
        <f ca="1">IF(ISNA(MATCH(B977,PageBottom!$A$2:$A$1000,0)),"",OFFSET(PageBottomReference,MATCH(B977,PageBottom!$A$2:$A$1000,0),5)/86400)</f>
        <v/>
      </c>
      <c r="S977" s="72" t="str">
        <f t="shared" ref="S977:S1005" ca="1" si="111">IF(ISNUMBER(P977),P977/SUM(L977,I977),"")</f>
        <v/>
      </c>
      <c r="T977" s="73" t="str">
        <f ca="1">IF(ISNA(MATCH(B977,Pages!$A$2:$A$1000,0)),"",OFFSET(PageReference,MATCH(B977,Pages!$A$2:$A$1000,0),3))</f>
        <v/>
      </c>
      <c r="U977" s="66" t="str">
        <f ca="1">IF(ISNA(MATCH(B977,Pages!$A$2:$A$1000,0)),"",OFFSET(PageReference,MATCH(B977,Pages!$A$2:$A$1000,0),1))</f>
        <v/>
      </c>
      <c r="V977" s="66" t="str">
        <f ca="1">IF(ISNA(MATCH(B977,Pages!$A$2:$A$1000,0)),"",OFFSET(PageReference,MATCH(B977,Pages!$A$2:$A$1000,0),2))</f>
        <v/>
      </c>
      <c r="W977" s="68" t="str">
        <f t="shared" si="107"/>
        <v/>
      </c>
      <c r="X977" s="68" t="str">
        <f ca="1">IF(ISNA(MATCH(B977,Pages!$A$2:$A$1000,0)),"",OFFSET(PageReference,MATCH(B977,Pages!$A$2:$A$1000,0),5)/100)</f>
        <v/>
      </c>
      <c r="Y977" s="68" t="str">
        <f ca="1">IF(ISNA(MATCH(B977,Pages!$A$2:$A$1000,0)),"",OFFSET(PageReference,MATCH(B977,Pages!$A$2:$A$1000,0),6)/100)</f>
        <v/>
      </c>
      <c r="Z977" s="70" t="str">
        <f ca="1">IF(ISNA(MATCH(B977,Pages!$A$2:$A$1000,0)),"",OFFSET(PageReference,MATCH(B977,Pages!$A$2:$A$1000,0),4)/86400)</f>
        <v/>
      </c>
    </row>
    <row r="978" spans="2:26" s="74" customFormat="1" ht="12.75" x14ac:dyDescent="0.2">
      <c r="B978" s="67" t="str">
        <f>IF(ISBLANK(Allowed!A964),"",Allowed!A964)</f>
        <v/>
      </c>
      <c r="C978" s="66" t="str">
        <f>IF(ISBLANK(Allowed!C964),"",Allowed!C964)</f>
        <v/>
      </c>
      <c r="D978" s="66" t="str">
        <f>IF(ISBLANK(Allowed!D964),"",Allowed!D964)</f>
        <v/>
      </c>
      <c r="E978" s="66" t="str">
        <f>IF(ISBLANK(Allowed!F964),"",Allowed!F964)</f>
        <v/>
      </c>
      <c r="F978" s="67" t="str">
        <f ca="1">IF(ISNA(MATCH(B978,Started!$A$2:$A$100,0)),"",OFFSET(StartedReference,MATCH(B978,Started!$A$2:$A$100,0),3))</f>
        <v/>
      </c>
      <c r="G978" s="68" t="str">
        <f t="shared" ca="1" si="105"/>
        <v/>
      </c>
      <c r="H978" s="69" t="str">
        <f ca="1">IF(ISNA(MATCH(B978,Started!$A$2:$A$1000,0)),"",OFFSET(StartedReference,MATCH(B978,Started!$A$2:$A$1000,0),5)/86400)</f>
        <v/>
      </c>
      <c r="I978" s="66" t="str">
        <f ca="1">IF(ISNA(MATCH(B978,Viewer!$A$2:$A$100,0)),"",OFFSET(ViewerReference,MATCH(B978,Viewer!$A$2:$A$100,0),3))</f>
        <v/>
      </c>
      <c r="J978" s="68" t="str">
        <f t="shared" ca="1" si="108"/>
        <v/>
      </c>
      <c r="K978" s="70" t="str">
        <f ca="1">IF(ISNA(MATCH(B978,Viewer!$A$2:$A$100,0)),"",OFFSET(ViewerReference,MATCH(B978,Viewer!$A$2:$A$100,0),5)/86400)</f>
        <v/>
      </c>
      <c r="L978" s="66" t="str">
        <f ca="1">IF(ISNA(MATCH(B978,Reader!$A$2:$A$100,0)),"",OFFSET(ReaderReference,MATCH(B978,Reader!$A$2:$A$100,0),3))</f>
        <v/>
      </c>
      <c r="M978" s="68" t="str">
        <f t="shared" ca="1" si="109"/>
        <v/>
      </c>
      <c r="N978" s="70" t="str">
        <f ca="1">IF(ISNA(MATCH(B978,Reader!$A$2:$A$100,0)),"",OFFSET(ReaderReference,MATCH(B978,Reader!$A$2:$A$100,0),5)/86400)</f>
        <v/>
      </c>
      <c r="O978" s="68" t="str">
        <f t="shared" ca="1" si="106"/>
        <v/>
      </c>
      <c r="P978" s="71" t="str">
        <f ca="1">IF(ISNA(MATCH(B978,PageBottom!$A$2:$A$1000,0)),"",OFFSET(PageBottomReference,MATCH(B978,PageBottom!$A$2:$A$1000,0),3))</f>
        <v/>
      </c>
      <c r="Q978" s="68" t="str">
        <f t="shared" ca="1" si="110"/>
        <v/>
      </c>
      <c r="R978" s="69" t="str">
        <f ca="1">IF(ISNA(MATCH(B978,PageBottom!$A$2:$A$1000,0)),"",OFFSET(PageBottomReference,MATCH(B978,PageBottom!$A$2:$A$1000,0),5)/86400)</f>
        <v/>
      </c>
      <c r="S978" s="72" t="str">
        <f t="shared" ca="1" si="111"/>
        <v/>
      </c>
      <c r="T978" s="73" t="str">
        <f ca="1">IF(ISNA(MATCH(B978,Pages!$A$2:$A$1000,0)),"",OFFSET(PageReference,MATCH(B978,Pages!$A$2:$A$1000,0),3))</f>
        <v/>
      </c>
      <c r="U978" s="66" t="str">
        <f ca="1">IF(ISNA(MATCH(B978,Pages!$A$2:$A$1000,0)),"",OFFSET(PageReference,MATCH(B978,Pages!$A$2:$A$1000,0),1))</f>
        <v/>
      </c>
      <c r="V978" s="66" t="str">
        <f ca="1">IF(ISNA(MATCH(B978,Pages!$A$2:$A$1000,0)),"",OFFSET(PageReference,MATCH(B978,Pages!$A$2:$A$1000,0),2))</f>
        <v/>
      </c>
      <c r="W978" s="68" t="str">
        <f t="shared" si="107"/>
        <v/>
      </c>
      <c r="X978" s="68" t="str">
        <f ca="1">IF(ISNA(MATCH(B978,Pages!$A$2:$A$1000,0)),"",OFFSET(PageReference,MATCH(B978,Pages!$A$2:$A$1000,0),5)/100)</f>
        <v/>
      </c>
      <c r="Y978" s="68" t="str">
        <f ca="1">IF(ISNA(MATCH(B978,Pages!$A$2:$A$1000,0)),"",OFFSET(PageReference,MATCH(B978,Pages!$A$2:$A$1000,0),6)/100)</f>
        <v/>
      </c>
      <c r="Z978" s="70" t="str">
        <f ca="1">IF(ISNA(MATCH(B978,Pages!$A$2:$A$1000,0)),"",OFFSET(PageReference,MATCH(B978,Pages!$A$2:$A$1000,0),4)/86400)</f>
        <v/>
      </c>
    </row>
    <row r="979" spans="2:26" s="74" customFormat="1" ht="12.75" x14ac:dyDescent="0.2">
      <c r="B979" s="67" t="str">
        <f>IF(ISBLANK(Allowed!A965),"",Allowed!A965)</f>
        <v/>
      </c>
      <c r="C979" s="66" t="str">
        <f>IF(ISBLANK(Allowed!C965),"",Allowed!C965)</f>
        <v/>
      </c>
      <c r="D979" s="66" t="str">
        <f>IF(ISBLANK(Allowed!D965),"",Allowed!D965)</f>
        <v/>
      </c>
      <c r="E979" s="66" t="str">
        <f>IF(ISBLANK(Allowed!F965),"",Allowed!F965)</f>
        <v/>
      </c>
      <c r="F979" s="67" t="str">
        <f ca="1">IF(ISNA(MATCH(B979,Started!$A$2:$A$100,0)),"",OFFSET(StartedReference,MATCH(B979,Started!$A$2:$A$100,0),3))</f>
        <v/>
      </c>
      <c r="G979" s="68" t="str">
        <f t="shared" ca="1" si="105"/>
        <v/>
      </c>
      <c r="H979" s="69" t="str">
        <f ca="1">IF(ISNA(MATCH(B979,Started!$A$2:$A$1000,0)),"",OFFSET(StartedReference,MATCH(B979,Started!$A$2:$A$1000,0),5)/86400)</f>
        <v/>
      </c>
      <c r="I979" s="66" t="str">
        <f ca="1">IF(ISNA(MATCH(B979,Viewer!$A$2:$A$100,0)),"",OFFSET(ViewerReference,MATCH(B979,Viewer!$A$2:$A$100,0),3))</f>
        <v/>
      </c>
      <c r="J979" s="68" t="str">
        <f t="shared" ca="1" si="108"/>
        <v/>
      </c>
      <c r="K979" s="70" t="str">
        <f ca="1">IF(ISNA(MATCH(B979,Viewer!$A$2:$A$100,0)),"",OFFSET(ViewerReference,MATCH(B979,Viewer!$A$2:$A$100,0),5)/86400)</f>
        <v/>
      </c>
      <c r="L979" s="66" t="str">
        <f ca="1">IF(ISNA(MATCH(B979,Reader!$A$2:$A$100,0)),"",OFFSET(ReaderReference,MATCH(B979,Reader!$A$2:$A$100,0),3))</f>
        <v/>
      </c>
      <c r="M979" s="68" t="str">
        <f t="shared" ca="1" si="109"/>
        <v/>
      </c>
      <c r="N979" s="70" t="str">
        <f ca="1">IF(ISNA(MATCH(B979,Reader!$A$2:$A$100,0)),"",OFFSET(ReaderReference,MATCH(B979,Reader!$A$2:$A$100,0),5)/86400)</f>
        <v/>
      </c>
      <c r="O979" s="68" t="str">
        <f t="shared" ca="1" si="106"/>
        <v/>
      </c>
      <c r="P979" s="71" t="str">
        <f ca="1">IF(ISNA(MATCH(B979,PageBottom!$A$2:$A$1000,0)),"",OFFSET(PageBottomReference,MATCH(B979,PageBottom!$A$2:$A$1000,0),3))</f>
        <v/>
      </c>
      <c r="Q979" s="68" t="str">
        <f t="shared" ca="1" si="110"/>
        <v/>
      </c>
      <c r="R979" s="69" t="str">
        <f ca="1">IF(ISNA(MATCH(B979,PageBottom!$A$2:$A$1000,0)),"",OFFSET(PageBottomReference,MATCH(B979,PageBottom!$A$2:$A$1000,0),5)/86400)</f>
        <v/>
      </c>
      <c r="S979" s="72" t="str">
        <f t="shared" ca="1" si="111"/>
        <v/>
      </c>
      <c r="T979" s="73" t="str">
        <f ca="1">IF(ISNA(MATCH(B979,Pages!$A$2:$A$1000,0)),"",OFFSET(PageReference,MATCH(B979,Pages!$A$2:$A$1000,0),3))</f>
        <v/>
      </c>
      <c r="U979" s="66" t="str">
        <f ca="1">IF(ISNA(MATCH(B979,Pages!$A$2:$A$1000,0)),"",OFFSET(PageReference,MATCH(B979,Pages!$A$2:$A$1000,0),1))</f>
        <v/>
      </c>
      <c r="V979" s="66" t="str">
        <f ca="1">IF(ISNA(MATCH(B979,Pages!$A$2:$A$1000,0)),"",OFFSET(PageReference,MATCH(B979,Pages!$A$2:$A$1000,0),2))</f>
        <v/>
      </c>
      <c r="W979" s="68" t="str">
        <f t="shared" si="107"/>
        <v/>
      </c>
      <c r="X979" s="68" t="str">
        <f ca="1">IF(ISNA(MATCH(B979,Pages!$A$2:$A$1000,0)),"",OFFSET(PageReference,MATCH(B979,Pages!$A$2:$A$1000,0),5)/100)</f>
        <v/>
      </c>
      <c r="Y979" s="68" t="str">
        <f ca="1">IF(ISNA(MATCH(B979,Pages!$A$2:$A$1000,0)),"",OFFSET(PageReference,MATCH(B979,Pages!$A$2:$A$1000,0),6)/100)</f>
        <v/>
      </c>
      <c r="Z979" s="70" t="str">
        <f ca="1">IF(ISNA(MATCH(B979,Pages!$A$2:$A$1000,0)),"",OFFSET(PageReference,MATCH(B979,Pages!$A$2:$A$1000,0),4)/86400)</f>
        <v/>
      </c>
    </row>
    <row r="980" spans="2:26" s="74" customFormat="1" ht="12.75" x14ac:dyDescent="0.2">
      <c r="B980" s="67" t="str">
        <f>IF(ISBLANK(Allowed!A966),"",Allowed!A966)</f>
        <v/>
      </c>
      <c r="C980" s="66" t="str">
        <f>IF(ISBLANK(Allowed!C966),"",Allowed!C966)</f>
        <v/>
      </c>
      <c r="D980" s="66" t="str">
        <f>IF(ISBLANK(Allowed!D966),"",Allowed!D966)</f>
        <v/>
      </c>
      <c r="E980" s="66" t="str">
        <f>IF(ISBLANK(Allowed!F966),"",Allowed!F966)</f>
        <v/>
      </c>
      <c r="F980" s="67" t="str">
        <f ca="1">IF(ISNA(MATCH(B980,Started!$A$2:$A$100,0)),"",OFFSET(StartedReference,MATCH(B980,Started!$A$2:$A$100,0),3))</f>
        <v/>
      </c>
      <c r="G980" s="68" t="str">
        <f t="shared" ca="1" si="105"/>
        <v/>
      </c>
      <c r="H980" s="69" t="str">
        <f ca="1">IF(ISNA(MATCH(B980,Started!$A$2:$A$1000,0)),"",OFFSET(StartedReference,MATCH(B980,Started!$A$2:$A$1000,0),5)/86400)</f>
        <v/>
      </c>
      <c r="I980" s="66" t="str">
        <f ca="1">IF(ISNA(MATCH(B980,Viewer!$A$2:$A$100,0)),"",OFFSET(ViewerReference,MATCH(B980,Viewer!$A$2:$A$100,0),3))</f>
        <v/>
      </c>
      <c r="J980" s="68" t="str">
        <f t="shared" ca="1" si="108"/>
        <v/>
      </c>
      <c r="K980" s="70" t="str">
        <f ca="1">IF(ISNA(MATCH(B980,Viewer!$A$2:$A$100,0)),"",OFFSET(ViewerReference,MATCH(B980,Viewer!$A$2:$A$100,0),5)/86400)</f>
        <v/>
      </c>
      <c r="L980" s="66" t="str">
        <f ca="1">IF(ISNA(MATCH(B980,Reader!$A$2:$A$100,0)),"",OFFSET(ReaderReference,MATCH(B980,Reader!$A$2:$A$100,0),3))</f>
        <v/>
      </c>
      <c r="M980" s="68" t="str">
        <f t="shared" ca="1" si="109"/>
        <v/>
      </c>
      <c r="N980" s="70" t="str">
        <f ca="1">IF(ISNA(MATCH(B980,Reader!$A$2:$A$100,0)),"",OFFSET(ReaderReference,MATCH(B980,Reader!$A$2:$A$100,0),5)/86400)</f>
        <v/>
      </c>
      <c r="O980" s="68" t="str">
        <f t="shared" ca="1" si="106"/>
        <v/>
      </c>
      <c r="P980" s="71" t="str">
        <f ca="1">IF(ISNA(MATCH(B980,PageBottom!$A$2:$A$1000,0)),"",OFFSET(PageBottomReference,MATCH(B980,PageBottom!$A$2:$A$1000,0),3))</f>
        <v/>
      </c>
      <c r="Q980" s="68" t="str">
        <f t="shared" ca="1" si="110"/>
        <v/>
      </c>
      <c r="R980" s="69" t="str">
        <f ca="1">IF(ISNA(MATCH(B980,PageBottom!$A$2:$A$1000,0)),"",OFFSET(PageBottomReference,MATCH(B980,PageBottom!$A$2:$A$1000,0),5)/86400)</f>
        <v/>
      </c>
      <c r="S980" s="72" t="str">
        <f t="shared" ca="1" si="111"/>
        <v/>
      </c>
      <c r="T980" s="73" t="str">
        <f ca="1">IF(ISNA(MATCH(B980,Pages!$A$2:$A$1000,0)),"",OFFSET(PageReference,MATCH(B980,Pages!$A$2:$A$1000,0),3))</f>
        <v/>
      </c>
      <c r="U980" s="66" t="str">
        <f ca="1">IF(ISNA(MATCH(B980,Pages!$A$2:$A$1000,0)),"",OFFSET(PageReference,MATCH(B980,Pages!$A$2:$A$1000,0),1))</f>
        <v/>
      </c>
      <c r="V980" s="66" t="str">
        <f ca="1">IF(ISNA(MATCH(B980,Pages!$A$2:$A$1000,0)),"",OFFSET(PageReference,MATCH(B980,Pages!$A$2:$A$1000,0),2))</f>
        <v/>
      </c>
      <c r="W980" s="68" t="str">
        <f t="shared" si="107"/>
        <v/>
      </c>
      <c r="X980" s="68" t="str">
        <f ca="1">IF(ISNA(MATCH(B980,Pages!$A$2:$A$1000,0)),"",OFFSET(PageReference,MATCH(B980,Pages!$A$2:$A$1000,0),5)/100)</f>
        <v/>
      </c>
      <c r="Y980" s="68" t="str">
        <f ca="1">IF(ISNA(MATCH(B980,Pages!$A$2:$A$1000,0)),"",OFFSET(PageReference,MATCH(B980,Pages!$A$2:$A$1000,0),6)/100)</f>
        <v/>
      </c>
      <c r="Z980" s="70" t="str">
        <f ca="1">IF(ISNA(MATCH(B980,Pages!$A$2:$A$1000,0)),"",OFFSET(PageReference,MATCH(B980,Pages!$A$2:$A$1000,0),4)/86400)</f>
        <v/>
      </c>
    </row>
    <row r="981" spans="2:26" s="74" customFormat="1" ht="12.75" x14ac:dyDescent="0.2">
      <c r="B981" s="67" t="str">
        <f>IF(ISBLANK(Allowed!A967),"",Allowed!A967)</f>
        <v/>
      </c>
      <c r="C981" s="66" t="str">
        <f>IF(ISBLANK(Allowed!C967),"",Allowed!C967)</f>
        <v/>
      </c>
      <c r="D981" s="66" t="str">
        <f>IF(ISBLANK(Allowed!D967),"",Allowed!D967)</f>
        <v/>
      </c>
      <c r="E981" s="66" t="str">
        <f>IF(ISBLANK(Allowed!F967),"",Allowed!F967)</f>
        <v/>
      </c>
      <c r="F981" s="67" t="str">
        <f ca="1">IF(ISNA(MATCH(B981,Started!$A$2:$A$100,0)),"",OFFSET(StartedReference,MATCH(B981,Started!$A$2:$A$100,0),3))</f>
        <v/>
      </c>
      <c r="G981" s="68" t="str">
        <f t="shared" ca="1" si="105"/>
        <v/>
      </c>
      <c r="H981" s="69" t="str">
        <f ca="1">IF(ISNA(MATCH(B981,Started!$A$2:$A$1000,0)),"",OFFSET(StartedReference,MATCH(B981,Started!$A$2:$A$1000,0),5)/86400)</f>
        <v/>
      </c>
      <c r="I981" s="66" t="str">
        <f ca="1">IF(ISNA(MATCH(B981,Viewer!$A$2:$A$100,0)),"",OFFSET(ViewerReference,MATCH(B981,Viewer!$A$2:$A$100,0),3))</f>
        <v/>
      </c>
      <c r="J981" s="68" t="str">
        <f t="shared" ca="1" si="108"/>
        <v/>
      </c>
      <c r="K981" s="70" t="str">
        <f ca="1">IF(ISNA(MATCH(B981,Viewer!$A$2:$A$100,0)),"",OFFSET(ViewerReference,MATCH(B981,Viewer!$A$2:$A$100,0),5)/86400)</f>
        <v/>
      </c>
      <c r="L981" s="66" t="str">
        <f ca="1">IF(ISNA(MATCH(B981,Reader!$A$2:$A$100,0)),"",OFFSET(ReaderReference,MATCH(B981,Reader!$A$2:$A$100,0),3))</f>
        <v/>
      </c>
      <c r="M981" s="68" t="str">
        <f t="shared" ca="1" si="109"/>
        <v/>
      </c>
      <c r="N981" s="70" t="str">
        <f ca="1">IF(ISNA(MATCH(B981,Reader!$A$2:$A$100,0)),"",OFFSET(ReaderReference,MATCH(B981,Reader!$A$2:$A$100,0),5)/86400)</f>
        <v/>
      </c>
      <c r="O981" s="68" t="str">
        <f t="shared" ca="1" si="106"/>
        <v/>
      </c>
      <c r="P981" s="71" t="str">
        <f ca="1">IF(ISNA(MATCH(B981,PageBottom!$A$2:$A$1000,0)),"",OFFSET(PageBottomReference,MATCH(B981,PageBottom!$A$2:$A$1000,0),3))</f>
        <v/>
      </c>
      <c r="Q981" s="68" t="str">
        <f t="shared" ca="1" si="110"/>
        <v/>
      </c>
      <c r="R981" s="69" t="str">
        <f ca="1">IF(ISNA(MATCH(B981,PageBottom!$A$2:$A$1000,0)),"",OFFSET(PageBottomReference,MATCH(B981,PageBottom!$A$2:$A$1000,0),5)/86400)</f>
        <v/>
      </c>
      <c r="S981" s="72" t="str">
        <f t="shared" ca="1" si="111"/>
        <v/>
      </c>
      <c r="T981" s="73" t="str">
        <f ca="1">IF(ISNA(MATCH(B981,Pages!$A$2:$A$1000,0)),"",OFFSET(PageReference,MATCH(B981,Pages!$A$2:$A$1000,0),3))</f>
        <v/>
      </c>
      <c r="U981" s="66" t="str">
        <f ca="1">IF(ISNA(MATCH(B981,Pages!$A$2:$A$1000,0)),"",OFFSET(PageReference,MATCH(B981,Pages!$A$2:$A$1000,0),1))</f>
        <v/>
      </c>
      <c r="V981" s="66" t="str">
        <f ca="1">IF(ISNA(MATCH(B981,Pages!$A$2:$A$1000,0)),"",OFFSET(PageReference,MATCH(B981,Pages!$A$2:$A$1000,0),2))</f>
        <v/>
      </c>
      <c r="W981" s="68" t="str">
        <f t="shared" si="107"/>
        <v/>
      </c>
      <c r="X981" s="68" t="str">
        <f ca="1">IF(ISNA(MATCH(B981,Pages!$A$2:$A$1000,0)),"",OFFSET(PageReference,MATCH(B981,Pages!$A$2:$A$1000,0),5)/100)</f>
        <v/>
      </c>
      <c r="Y981" s="68" t="str">
        <f ca="1">IF(ISNA(MATCH(B981,Pages!$A$2:$A$1000,0)),"",OFFSET(PageReference,MATCH(B981,Pages!$A$2:$A$1000,0),6)/100)</f>
        <v/>
      </c>
      <c r="Z981" s="70" t="str">
        <f ca="1">IF(ISNA(MATCH(B981,Pages!$A$2:$A$1000,0)),"",OFFSET(PageReference,MATCH(B981,Pages!$A$2:$A$1000,0),4)/86400)</f>
        <v/>
      </c>
    </row>
    <row r="982" spans="2:26" s="74" customFormat="1" ht="12.75" x14ac:dyDescent="0.2">
      <c r="B982" s="67" t="str">
        <f>IF(ISBLANK(Allowed!A968),"",Allowed!A968)</f>
        <v/>
      </c>
      <c r="C982" s="66" t="str">
        <f>IF(ISBLANK(Allowed!C968),"",Allowed!C968)</f>
        <v/>
      </c>
      <c r="D982" s="66" t="str">
        <f>IF(ISBLANK(Allowed!D968),"",Allowed!D968)</f>
        <v/>
      </c>
      <c r="E982" s="66" t="str">
        <f>IF(ISBLANK(Allowed!F968),"",Allowed!F968)</f>
        <v/>
      </c>
      <c r="F982" s="67" t="str">
        <f ca="1">IF(ISNA(MATCH(B982,Started!$A$2:$A$100,0)),"",OFFSET(StartedReference,MATCH(B982,Started!$A$2:$A$100,0),3))</f>
        <v/>
      </c>
      <c r="G982" s="68" t="str">
        <f t="shared" ca="1" si="105"/>
        <v/>
      </c>
      <c r="H982" s="69" t="str">
        <f ca="1">IF(ISNA(MATCH(B982,Started!$A$2:$A$1000,0)),"",OFFSET(StartedReference,MATCH(B982,Started!$A$2:$A$1000,0),5)/86400)</f>
        <v/>
      </c>
      <c r="I982" s="66" t="str">
        <f ca="1">IF(ISNA(MATCH(B982,Viewer!$A$2:$A$100,0)),"",OFFSET(ViewerReference,MATCH(B982,Viewer!$A$2:$A$100,0),3))</f>
        <v/>
      </c>
      <c r="J982" s="68" t="str">
        <f t="shared" ca="1" si="108"/>
        <v/>
      </c>
      <c r="K982" s="70" t="str">
        <f ca="1">IF(ISNA(MATCH(B982,Viewer!$A$2:$A$100,0)),"",OFFSET(ViewerReference,MATCH(B982,Viewer!$A$2:$A$100,0),5)/86400)</f>
        <v/>
      </c>
      <c r="L982" s="66" t="str">
        <f ca="1">IF(ISNA(MATCH(B982,Reader!$A$2:$A$100,0)),"",OFFSET(ReaderReference,MATCH(B982,Reader!$A$2:$A$100,0),3))</f>
        <v/>
      </c>
      <c r="M982" s="68" t="str">
        <f t="shared" ca="1" si="109"/>
        <v/>
      </c>
      <c r="N982" s="70" t="str">
        <f ca="1">IF(ISNA(MATCH(B982,Reader!$A$2:$A$100,0)),"",OFFSET(ReaderReference,MATCH(B982,Reader!$A$2:$A$100,0),5)/86400)</f>
        <v/>
      </c>
      <c r="O982" s="68" t="str">
        <f t="shared" ca="1" si="106"/>
        <v/>
      </c>
      <c r="P982" s="71" t="str">
        <f ca="1">IF(ISNA(MATCH(B982,PageBottom!$A$2:$A$1000,0)),"",OFFSET(PageBottomReference,MATCH(B982,PageBottom!$A$2:$A$1000,0),3))</f>
        <v/>
      </c>
      <c r="Q982" s="68" t="str">
        <f t="shared" ca="1" si="110"/>
        <v/>
      </c>
      <c r="R982" s="69" t="str">
        <f ca="1">IF(ISNA(MATCH(B982,PageBottom!$A$2:$A$1000,0)),"",OFFSET(PageBottomReference,MATCH(B982,PageBottom!$A$2:$A$1000,0),5)/86400)</f>
        <v/>
      </c>
      <c r="S982" s="72" t="str">
        <f t="shared" ca="1" si="111"/>
        <v/>
      </c>
      <c r="T982" s="73" t="str">
        <f ca="1">IF(ISNA(MATCH(B982,Pages!$A$2:$A$1000,0)),"",OFFSET(PageReference,MATCH(B982,Pages!$A$2:$A$1000,0),3))</f>
        <v/>
      </c>
      <c r="U982" s="66" t="str">
        <f ca="1">IF(ISNA(MATCH(B982,Pages!$A$2:$A$1000,0)),"",OFFSET(PageReference,MATCH(B982,Pages!$A$2:$A$1000,0),1))</f>
        <v/>
      </c>
      <c r="V982" s="66" t="str">
        <f ca="1">IF(ISNA(MATCH(B982,Pages!$A$2:$A$1000,0)),"",OFFSET(PageReference,MATCH(B982,Pages!$A$2:$A$1000,0),2))</f>
        <v/>
      </c>
      <c r="W982" s="68" t="str">
        <f t="shared" si="107"/>
        <v/>
      </c>
      <c r="X982" s="68" t="str">
        <f ca="1">IF(ISNA(MATCH(B982,Pages!$A$2:$A$1000,0)),"",OFFSET(PageReference,MATCH(B982,Pages!$A$2:$A$1000,0),5)/100)</f>
        <v/>
      </c>
      <c r="Y982" s="68" t="str">
        <f ca="1">IF(ISNA(MATCH(B982,Pages!$A$2:$A$1000,0)),"",OFFSET(PageReference,MATCH(B982,Pages!$A$2:$A$1000,0),6)/100)</f>
        <v/>
      </c>
      <c r="Z982" s="70" t="str">
        <f ca="1">IF(ISNA(MATCH(B982,Pages!$A$2:$A$1000,0)),"",OFFSET(PageReference,MATCH(B982,Pages!$A$2:$A$1000,0),4)/86400)</f>
        <v/>
      </c>
    </row>
    <row r="983" spans="2:26" s="74" customFormat="1" ht="12.75" x14ac:dyDescent="0.2">
      <c r="B983" s="67" t="str">
        <f>IF(ISBLANK(Allowed!A969),"",Allowed!A969)</f>
        <v/>
      </c>
      <c r="C983" s="66" t="str">
        <f>IF(ISBLANK(Allowed!C969),"",Allowed!C969)</f>
        <v/>
      </c>
      <c r="D983" s="66" t="str">
        <f>IF(ISBLANK(Allowed!D969),"",Allowed!D969)</f>
        <v/>
      </c>
      <c r="E983" s="66" t="str">
        <f>IF(ISBLANK(Allowed!F969),"",Allowed!F969)</f>
        <v/>
      </c>
      <c r="F983" s="67" t="str">
        <f ca="1">IF(ISNA(MATCH(B983,Started!$A$2:$A$100,0)),"",OFFSET(StartedReference,MATCH(B983,Started!$A$2:$A$100,0),3))</f>
        <v/>
      </c>
      <c r="G983" s="68" t="str">
        <f t="shared" ca="1" si="105"/>
        <v/>
      </c>
      <c r="H983" s="69" t="str">
        <f ca="1">IF(ISNA(MATCH(B983,Started!$A$2:$A$1000,0)),"",OFFSET(StartedReference,MATCH(B983,Started!$A$2:$A$1000,0),5)/86400)</f>
        <v/>
      </c>
      <c r="I983" s="66" t="str">
        <f ca="1">IF(ISNA(MATCH(B983,Viewer!$A$2:$A$100,0)),"",OFFSET(ViewerReference,MATCH(B983,Viewer!$A$2:$A$100,0),3))</f>
        <v/>
      </c>
      <c r="J983" s="68" t="str">
        <f t="shared" ca="1" si="108"/>
        <v/>
      </c>
      <c r="K983" s="70" t="str">
        <f ca="1">IF(ISNA(MATCH(B983,Viewer!$A$2:$A$100,0)),"",OFFSET(ViewerReference,MATCH(B983,Viewer!$A$2:$A$100,0),5)/86400)</f>
        <v/>
      </c>
      <c r="L983" s="66" t="str">
        <f ca="1">IF(ISNA(MATCH(B983,Reader!$A$2:$A$100,0)),"",OFFSET(ReaderReference,MATCH(B983,Reader!$A$2:$A$100,0),3))</f>
        <v/>
      </c>
      <c r="M983" s="68" t="str">
        <f t="shared" ca="1" si="109"/>
        <v/>
      </c>
      <c r="N983" s="70" t="str">
        <f ca="1">IF(ISNA(MATCH(B983,Reader!$A$2:$A$100,0)),"",OFFSET(ReaderReference,MATCH(B983,Reader!$A$2:$A$100,0),5)/86400)</f>
        <v/>
      </c>
      <c r="O983" s="68" t="str">
        <f t="shared" ca="1" si="106"/>
        <v/>
      </c>
      <c r="P983" s="71" t="str">
        <f ca="1">IF(ISNA(MATCH(B983,PageBottom!$A$2:$A$1000,0)),"",OFFSET(PageBottomReference,MATCH(B983,PageBottom!$A$2:$A$1000,0),3))</f>
        <v/>
      </c>
      <c r="Q983" s="68" t="str">
        <f t="shared" ca="1" si="110"/>
        <v/>
      </c>
      <c r="R983" s="69" t="str">
        <f ca="1">IF(ISNA(MATCH(B983,PageBottom!$A$2:$A$1000,0)),"",OFFSET(PageBottomReference,MATCH(B983,PageBottom!$A$2:$A$1000,0),5)/86400)</f>
        <v/>
      </c>
      <c r="S983" s="72" t="str">
        <f t="shared" ca="1" si="111"/>
        <v/>
      </c>
      <c r="T983" s="73" t="str">
        <f ca="1">IF(ISNA(MATCH(B983,Pages!$A$2:$A$1000,0)),"",OFFSET(PageReference,MATCH(B983,Pages!$A$2:$A$1000,0),3))</f>
        <v/>
      </c>
      <c r="U983" s="66" t="str">
        <f ca="1">IF(ISNA(MATCH(B983,Pages!$A$2:$A$1000,0)),"",OFFSET(PageReference,MATCH(B983,Pages!$A$2:$A$1000,0),1))</f>
        <v/>
      </c>
      <c r="V983" s="66" t="str">
        <f ca="1">IF(ISNA(MATCH(B983,Pages!$A$2:$A$1000,0)),"",OFFSET(PageReference,MATCH(B983,Pages!$A$2:$A$1000,0),2))</f>
        <v/>
      </c>
      <c r="W983" s="68" t="str">
        <f t="shared" si="107"/>
        <v/>
      </c>
      <c r="X983" s="68" t="str">
        <f ca="1">IF(ISNA(MATCH(B983,Pages!$A$2:$A$1000,0)),"",OFFSET(PageReference,MATCH(B983,Pages!$A$2:$A$1000,0),5)/100)</f>
        <v/>
      </c>
      <c r="Y983" s="68" t="str">
        <f ca="1">IF(ISNA(MATCH(B983,Pages!$A$2:$A$1000,0)),"",OFFSET(PageReference,MATCH(B983,Pages!$A$2:$A$1000,0),6)/100)</f>
        <v/>
      </c>
      <c r="Z983" s="70" t="str">
        <f ca="1">IF(ISNA(MATCH(B983,Pages!$A$2:$A$1000,0)),"",OFFSET(PageReference,MATCH(B983,Pages!$A$2:$A$1000,0),4)/86400)</f>
        <v/>
      </c>
    </row>
    <row r="984" spans="2:26" s="74" customFormat="1" ht="12.75" x14ac:dyDescent="0.2">
      <c r="B984" s="67" t="str">
        <f>IF(ISBLANK(Allowed!A970),"",Allowed!A970)</f>
        <v/>
      </c>
      <c r="C984" s="66" t="str">
        <f>IF(ISBLANK(Allowed!C970),"",Allowed!C970)</f>
        <v/>
      </c>
      <c r="D984" s="66" t="str">
        <f>IF(ISBLANK(Allowed!D970),"",Allowed!D970)</f>
        <v/>
      </c>
      <c r="E984" s="66" t="str">
        <f>IF(ISBLANK(Allowed!F970),"",Allowed!F970)</f>
        <v/>
      </c>
      <c r="F984" s="67" t="str">
        <f ca="1">IF(ISNA(MATCH(B984,Started!$A$2:$A$100,0)),"",OFFSET(StartedReference,MATCH(B984,Started!$A$2:$A$100,0),3))</f>
        <v/>
      </c>
      <c r="G984" s="68" t="str">
        <f t="shared" ca="1" si="105"/>
        <v/>
      </c>
      <c r="H984" s="69" t="str">
        <f ca="1">IF(ISNA(MATCH(B984,Started!$A$2:$A$1000,0)),"",OFFSET(StartedReference,MATCH(B984,Started!$A$2:$A$1000,0),5)/86400)</f>
        <v/>
      </c>
      <c r="I984" s="66" t="str">
        <f ca="1">IF(ISNA(MATCH(B984,Viewer!$A$2:$A$100,0)),"",OFFSET(ViewerReference,MATCH(B984,Viewer!$A$2:$A$100,0),3))</f>
        <v/>
      </c>
      <c r="J984" s="68" t="str">
        <f t="shared" ca="1" si="108"/>
        <v/>
      </c>
      <c r="K984" s="70" t="str">
        <f ca="1">IF(ISNA(MATCH(B984,Viewer!$A$2:$A$100,0)),"",OFFSET(ViewerReference,MATCH(B984,Viewer!$A$2:$A$100,0),5)/86400)</f>
        <v/>
      </c>
      <c r="L984" s="66" t="str">
        <f ca="1">IF(ISNA(MATCH(B984,Reader!$A$2:$A$100,0)),"",OFFSET(ReaderReference,MATCH(B984,Reader!$A$2:$A$100,0),3))</f>
        <v/>
      </c>
      <c r="M984" s="68" t="str">
        <f t="shared" ca="1" si="109"/>
        <v/>
      </c>
      <c r="N984" s="70" t="str">
        <f ca="1">IF(ISNA(MATCH(B984,Reader!$A$2:$A$100,0)),"",OFFSET(ReaderReference,MATCH(B984,Reader!$A$2:$A$100,0),5)/86400)</f>
        <v/>
      </c>
      <c r="O984" s="68" t="str">
        <f t="shared" ca="1" si="106"/>
        <v/>
      </c>
      <c r="P984" s="71" t="str">
        <f ca="1">IF(ISNA(MATCH(B984,PageBottom!$A$2:$A$1000,0)),"",OFFSET(PageBottomReference,MATCH(B984,PageBottom!$A$2:$A$1000,0),3))</f>
        <v/>
      </c>
      <c r="Q984" s="68" t="str">
        <f t="shared" ca="1" si="110"/>
        <v/>
      </c>
      <c r="R984" s="69" t="str">
        <f ca="1">IF(ISNA(MATCH(B984,PageBottom!$A$2:$A$1000,0)),"",OFFSET(PageBottomReference,MATCH(B984,PageBottom!$A$2:$A$1000,0),5)/86400)</f>
        <v/>
      </c>
      <c r="S984" s="72" t="str">
        <f t="shared" ca="1" si="111"/>
        <v/>
      </c>
      <c r="T984" s="73" t="str">
        <f ca="1">IF(ISNA(MATCH(B984,Pages!$A$2:$A$1000,0)),"",OFFSET(PageReference,MATCH(B984,Pages!$A$2:$A$1000,0),3))</f>
        <v/>
      </c>
      <c r="U984" s="66" t="str">
        <f ca="1">IF(ISNA(MATCH(B984,Pages!$A$2:$A$1000,0)),"",OFFSET(PageReference,MATCH(B984,Pages!$A$2:$A$1000,0),1))</f>
        <v/>
      </c>
      <c r="V984" s="66" t="str">
        <f ca="1">IF(ISNA(MATCH(B984,Pages!$A$2:$A$1000,0)),"",OFFSET(PageReference,MATCH(B984,Pages!$A$2:$A$1000,0),2))</f>
        <v/>
      </c>
      <c r="W984" s="68" t="str">
        <f t="shared" si="107"/>
        <v/>
      </c>
      <c r="X984" s="68" t="str">
        <f ca="1">IF(ISNA(MATCH(B984,Pages!$A$2:$A$1000,0)),"",OFFSET(PageReference,MATCH(B984,Pages!$A$2:$A$1000,0),5)/100)</f>
        <v/>
      </c>
      <c r="Y984" s="68" t="str">
        <f ca="1">IF(ISNA(MATCH(B984,Pages!$A$2:$A$1000,0)),"",OFFSET(PageReference,MATCH(B984,Pages!$A$2:$A$1000,0),6)/100)</f>
        <v/>
      </c>
      <c r="Z984" s="70" t="str">
        <f ca="1">IF(ISNA(MATCH(B984,Pages!$A$2:$A$1000,0)),"",OFFSET(PageReference,MATCH(B984,Pages!$A$2:$A$1000,0),4)/86400)</f>
        <v/>
      </c>
    </row>
    <row r="985" spans="2:26" s="74" customFormat="1" ht="12.75" x14ac:dyDescent="0.2">
      <c r="B985" s="67" t="str">
        <f>IF(ISBLANK(Allowed!A971),"",Allowed!A971)</f>
        <v/>
      </c>
      <c r="C985" s="66" t="str">
        <f>IF(ISBLANK(Allowed!C971),"",Allowed!C971)</f>
        <v/>
      </c>
      <c r="D985" s="66" t="str">
        <f>IF(ISBLANK(Allowed!D971),"",Allowed!D971)</f>
        <v/>
      </c>
      <c r="E985" s="66" t="str">
        <f>IF(ISBLANK(Allowed!F971),"",Allowed!F971)</f>
        <v/>
      </c>
      <c r="F985" s="67" t="str">
        <f ca="1">IF(ISNA(MATCH(B985,Started!$A$2:$A$100,0)),"",OFFSET(StartedReference,MATCH(B985,Started!$A$2:$A$100,0),3))</f>
        <v/>
      </c>
      <c r="G985" s="68" t="str">
        <f t="shared" ca="1" si="105"/>
        <v/>
      </c>
      <c r="H985" s="69" t="str">
        <f ca="1">IF(ISNA(MATCH(B985,Started!$A$2:$A$1000,0)),"",OFFSET(StartedReference,MATCH(B985,Started!$A$2:$A$1000,0),5)/86400)</f>
        <v/>
      </c>
      <c r="I985" s="66" t="str">
        <f ca="1">IF(ISNA(MATCH(B985,Viewer!$A$2:$A$100,0)),"",OFFSET(ViewerReference,MATCH(B985,Viewer!$A$2:$A$100,0),3))</f>
        <v/>
      </c>
      <c r="J985" s="68" t="str">
        <f t="shared" ca="1" si="108"/>
        <v/>
      </c>
      <c r="K985" s="70" t="str">
        <f ca="1">IF(ISNA(MATCH(B985,Viewer!$A$2:$A$100,0)),"",OFFSET(ViewerReference,MATCH(B985,Viewer!$A$2:$A$100,0),5)/86400)</f>
        <v/>
      </c>
      <c r="L985" s="66" t="str">
        <f ca="1">IF(ISNA(MATCH(B985,Reader!$A$2:$A$100,0)),"",OFFSET(ReaderReference,MATCH(B985,Reader!$A$2:$A$100,0),3))</f>
        <v/>
      </c>
      <c r="M985" s="68" t="str">
        <f t="shared" ca="1" si="109"/>
        <v/>
      </c>
      <c r="N985" s="70" t="str">
        <f ca="1">IF(ISNA(MATCH(B985,Reader!$A$2:$A$100,0)),"",OFFSET(ReaderReference,MATCH(B985,Reader!$A$2:$A$100,0),5)/86400)</f>
        <v/>
      </c>
      <c r="O985" s="68" t="str">
        <f t="shared" ca="1" si="106"/>
        <v/>
      </c>
      <c r="P985" s="71" t="str">
        <f ca="1">IF(ISNA(MATCH(B985,PageBottom!$A$2:$A$1000,0)),"",OFFSET(PageBottomReference,MATCH(B985,PageBottom!$A$2:$A$1000,0),3))</f>
        <v/>
      </c>
      <c r="Q985" s="68" t="str">
        <f t="shared" ca="1" si="110"/>
        <v/>
      </c>
      <c r="R985" s="69" t="str">
        <f ca="1">IF(ISNA(MATCH(B985,PageBottom!$A$2:$A$1000,0)),"",OFFSET(PageBottomReference,MATCH(B985,PageBottom!$A$2:$A$1000,0),5)/86400)</f>
        <v/>
      </c>
      <c r="S985" s="72" t="str">
        <f t="shared" ca="1" si="111"/>
        <v/>
      </c>
      <c r="T985" s="73" t="str">
        <f ca="1">IF(ISNA(MATCH(B985,Pages!$A$2:$A$1000,0)),"",OFFSET(PageReference,MATCH(B985,Pages!$A$2:$A$1000,0),3))</f>
        <v/>
      </c>
      <c r="U985" s="66" t="str">
        <f ca="1">IF(ISNA(MATCH(B985,Pages!$A$2:$A$1000,0)),"",OFFSET(PageReference,MATCH(B985,Pages!$A$2:$A$1000,0),1))</f>
        <v/>
      </c>
      <c r="V985" s="66" t="str">
        <f ca="1">IF(ISNA(MATCH(B985,Pages!$A$2:$A$1000,0)),"",OFFSET(PageReference,MATCH(B985,Pages!$A$2:$A$1000,0),2))</f>
        <v/>
      </c>
      <c r="W985" s="68" t="str">
        <f t="shared" si="107"/>
        <v/>
      </c>
      <c r="X985" s="68" t="str">
        <f ca="1">IF(ISNA(MATCH(B985,Pages!$A$2:$A$1000,0)),"",OFFSET(PageReference,MATCH(B985,Pages!$A$2:$A$1000,0),5)/100)</f>
        <v/>
      </c>
      <c r="Y985" s="68" t="str">
        <f ca="1">IF(ISNA(MATCH(B985,Pages!$A$2:$A$1000,0)),"",OFFSET(PageReference,MATCH(B985,Pages!$A$2:$A$1000,0),6)/100)</f>
        <v/>
      </c>
      <c r="Z985" s="70" t="str">
        <f ca="1">IF(ISNA(MATCH(B985,Pages!$A$2:$A$1000,0)),"",OFFSET(PageReference,MATCH(B985,Pages!$A$2:$A$1000,0),4)/86400)</f>
        <v/>
      </c>
    </row>
    <row r="986" spans="2:26" s="74" customFormat="1" ht="12.75" x14ac:dyDescent="0.2">
      <c r="B986" s="67" t="str">
        <f>IF(ISBLANK(Allowed!A972),"",Allowed!A972)</f>
        <v/>
      </c>
      <c r="C986" s="66" t="str">
        <f>IF(ISBLANK(Allowed!C972),"",Allowed!C972)</f>
        <v/>
      </c>
      <c r="D986" s="66" t="str">
        <f>IF(ISBLANK(Allowed!D972),"",Allowed!D972)</f>
        <v/>
      </c>
      <c r="E986" s="66" t="str">
        <f>IF(ISBLANK(Allowed!F972),"",Allowed!F972)</f>
        <v/>
      </c>
      <c r="F986" s="67" t="str">
        <f ca="1">IF(ISNA(MATCH(B986,Started!$A$2:$A$100,0)),"",OFFSET(StartedReference,MATCH(B986,Started!$A$2:$A$100,0),3))</f>
        <v/>
      </c>
      <c r="G986" s="68" t="str">
        <f t="shared" ca="1" si="105"/>
        <v/>
      </c>
      <c r="H986" s="69" t="str">
        <f ca="1">IF(ISNA(MATCH(B986,Started!$A$2:$A$1000,0)),"",OFFSET(StartedReference,MATCH(B986,Started!$A$2:$A$1000,0),5)/86400)</f>
        <v/>
      </c>
      <c r="I986" s="66" t="str">
        <f ca="1">IF(ISNA(MATCH(B986,Viewer!$A$2:$A$100,0)),"",OFFSET(ViewerReference,MATCH(B986,Viewer!$A$2:$A$100,0),3))</f>
        <v/>
      </c>
      <c r="J986" s="68" t="str">
        <f t="shared" ca="1" si="108"/>
        <v/>
      </c>
      <c r="K986" s="70" t="str">
        <f ca="1">IF(ISNA(MATCH(B986,Viewer!$A$2:$A$100,0)),"",OFFSET(ViewerReference,MATCH(B986,Viewer!$A$2:$A$100,0),5)/86400)</f>
        <v/>
      </c>
      <c r="L986" s="66" t="str">
        <f ca="1">IF(ISNA(MATCH(B986,Reader!$A$2:$A$100,0)),"",OFFSET(ReaderReference,MATCH(B986,Reader!$A$2:$A$100,0),3))</f>
        <v/>
      </c>
      <c r="M986" s="68" t="str">
        <f t="shared" ca="1" si="109"/>
        <v/>
      </c>
      <c r="N986" s="70" t="str">
        <f ca="1">IF(ISNA(MATCH(B986,Reader!$A$2:$A$100,0)),"",OFFSET(ReaderReference,MATCH(B986,Reader!$A$2:$A$100,0),5)/86400)</f>
        <v/>
      </c>
      <c r="O986" s="68" t="str">
        <f t="shared" ca="1" si="106"/>
        <v/>
      </c>
      <c r="P986" s="71" t="str">
        <f ca="1">IF(ISNA(MATCH(B986,PageBottom!$A$2:$A$1000,0)),"",OFFSET(PageBottomReference,MATCH(B986,PageBottom!$A$2:$A$1000,0),3))</f>
        <v/>
      </c>
      <c r="Q986" s="68" t="str">
        <f t="shared" ca="1" si="110"/>
        <v/>
      </c>
      <c r="R986" s="69" t="str">
        <f ca="1">IF(ISNA(MATCH(B986,PageBottom!$A$2:$A$1000,0)),"",OFFSET(PageBottomReference,MATCH(B986,PageBottom!$A$2:$A$1000,0),5)/86400)</f>
        <v/>
      </c>
      <c r="S986" s="72" t="str">
        <f t="shared" ca="1" si="111"/>
        <v/>
      </c>
      <c r="T986" s="73" t="str">
        <f ca="1">IF(ISNA(MATCH(B986,Pages!$A$2:$A$1000,0)),"",OFFSET(PageReference,MATCH(B986,Pages!$A$2:$A$1000,0),3))</f>
        <v/>
      </c>
      <c r="U986" s="66" t="str">
        <f ca="1">IF(ISNA(MATCH(B986,Pages!$A$2:$A$1000,0)),"",OFFSET(PageReference,MATCH(B986,Pages!$A$2:$A$1000,0),1))</f>
        <v/>
      </c>
      <c r="V986" s="66" t="str">
        <f ca="1">IF(ISNA(MATCH(B986,Pages!$A$2:$A$1000,0)),"",OFFSET(PageReference,MATCH(B986,Pages!$A$2:$A$1000,0),2))</f>
        <v/>
      </c>
      <c r="W986" s="68" t="str">
        <f t="shared" si="107"/>
        <v/>
      </c>
      <c r="X986" s="68" t="str">
        <f ca="1">IF(ISNA(MATCH(B986,Pages!$A$2:$A$1000,0)),"",OFFSET(PageReference,MATCH(B986,Pages!$A$2:$A$1000,0),5)/100)</f>
        <v/>
      </c>
      <c r="Y986" s="68" t="str">
        <f ca="1">IF(ISNA(MATCH(B986,Pages!$A$2:$A$1000,0)),"",OFFSET(PageReference,MATCH(B986,Pages!$A$2:$A$1000,0),6)/100)</f>
        <v/>
      </c>
      <c r="Z986" s="70" t="str">
        <f ca="1">IF(ISNA(MATCH(B986,Pages!$A$2:$A$1000,0)),"",OFFSET(PageReference,MATCH(B986,Pages!$A$2:$A$1000,0),4)/86400)</f>
        <v/>
      </c>
    </row>
    <row r="987" spans="2:26" s="74" customFormat="1" ht="12.75" x14ac:dyDescent="0.2">
      <c r="B987" s="67" t="str">
        <f>IF(ISBLANK(Allowed!A973),"",Allowed!A973)</f>
        <v/>
      </c>
      <c r="C987" s="66" t="str">
        <f>IF(ISBLANK(Allowed!C973),"",Allowed!C973)</f>
        <v/>
      </c>
      <c r="D987" s="66" t="str">
        <f>IF(ISBLANK(Allowed!D973),"",Allowed!D973)</f>
        <v/>
      </c>
      <c r="E987" s="66" t="str">
        <f>IF(ISBLANK(Allowed!F973),"",Allowed!F973)</f>
        <v/>
      </c>
      <c r="F987" s="67" t="str">
        <f ca="1">IF(ISNA(MATCH(B987,Started!$A$2:$A$100,0)),"",OFFSET(StartedReference,MATCH(B987,Started!$A$2:$A$100,0),3))</f>
        <v/>
      </c>
      <c r="G987" s="68" t="str">
        <f t="shared" ca="1" si="105"/>
        <v/>
      </c>
      <c r="H987" s="69" t="str">
        <f ca="1">IF(ISNA(MATCH(B987,Started!$A$2:$A$1000,0)),"",OFFSET(StartedReference,MATCH(B987,Started!$A$2:$A$1000,0),5)/86400)</f>
        <v/>
      </c>
      <c r="I987" s="66" t="str">
        <f ca="1">IF(ISNA(MATCH(B987,Viewer!$A$2:$A$100,0)),"",OFFSET(ViewerReference,MATCH(B987,Viewer!$A$2:$A$100,0),3))</f>
        <v/>
      </c>
      <c r="J987" s="68" t="str">
        <f t="shared" ca="1" si="108"/>
        <v/>
      </c>
      <c r="K987" s="70" t="str">
        <f ca="1">IF(ISNA(MATCH(B987,Viewer!$A$2:$A$100,0)),"",OFFSET(ViewerReference,MATCH(B987,Viewer!$A$2:$A$100,0),5)/86400)</f>
        <v/>
      </c>
      <c r="L987" s="66" t="str">
        <f ca="1">IF(ISNA(MATCH(B987,Reader!$A$2:$A$100,0)),"",OFFSET(ReaderReference,MATCH(B987,Reader!$A$2:$A$100,0),3))</f>
        <v/>
      </c>
      <c r="M987" s="68" t="str">
        <f t="shared" ca="1" si="109"/>
        <v/>
      </c>
      <c r="N987" s="70" t="str">
        <f ca="1">IF(ISNA(MATCH(B987,Reader!$A$2:$A$100,0)),"",OFFSET(ReaderReference,MATCH(B987,Reader!$A$2:$A$100,0),5)/86400)</f>
        <v/>
      </c>
      <c r="O987" s="68" t="str">
        <f t="shared" ca="1" si="106"/>
        <v/>
      </c>
      <c r="P987" s="71" t="str">
        <f ca="1">IF(ISNA(MATCH(B987,PageBottom!$A$2:$A$1000,0)),"",OFFSET(PageBottomReference,MATCH(B987,PageBottom!$A$2:$A$1000,0),3))</f>
        <v/>
      </c>
      <c r="Q987" s="68" t="str">
        <f t="shared" ca="1" si="110"/>
        <v/>
      </c>
      <c r="R987" s="69" t="str">
        <f ca="1">IF(ISNA(MATCH(B987,PageBottom!$A$2:$A$1000,0)),"",OFFSET(PageBottomReference,MATCH(B987,PageBottom!$A$2:$A$1000,0),5)/86400)</f>
        <v/>
      </c>
      <c r="S987" s="72" t="str">
        <f t="shared" ca="1" si="111"/>
        <v/>
      </c>
      <c r="T987" s="73" t="str">
        <f ca="1">IF(ISNA(MATCH(B987,Pages!$A$2:$A$1000,0)),"",OFFSET(PageReference,MATCH(B987,Pages!$A$2:$A$1000,0),3))</f>
        <v/>
      </c>
      <c r="U987" s="66" t="str">
        <f ca="1">IF(ISNA(MATCH(B987,Pages!$A$2:$A$1000,0)),"",OFFSET(PageReference,MATCH(B987,Pages!$A$2:$A$1000,0),1))</f>
        <v/>
      </c>
      <c r="V987" s="66" t="str">
        <f ca="1">IF(ISNA(MATCH(B987,Pages!$A$2:$A$1000,0)),"",OFFSET(PageReference,MATCH(B987,Pages!$A$2:$A$1000,0),2))</f>
        <v/>
      </c>
      <c r="W987" s="68" t="str">
        <f t="shared" si="107"/>
        <v/>
      </c>
      <c r="X987" s="68" t="str">
        <f ca="1">IF(ISNA(MATCH(B987,Pages!$A$2:$A$1000,0)),"",OFFSET(PageReference,MATCH(B987,Pages!$A$2:$A$1000,0),5)/100)</f>
        <v/>
      </c>
      <c r="Y987" s="68" t="str">
        <f ca="1">IF(ISNA(MATCH(B987,Pages!$A$2:$A$1000,0)),"",OFFSET(PageReference,MATCH(B987,Pages!$A$2:$A$1000,0),6)/100)</f>
        <v/>
      </c>
      <c r="Z987" s="70" t="str">
        <f ca="1">IF(ISNA(MATCH(B987,Pages!$A$2:$A$1000,0)),"",OFFSET(PageReference,MATCH(B987,Pages!$A$2:$A$1000,0),4)/86400)</f>
        <v/>
      </c>
    </row>
    <row r="988" spans="2:26" s="74" customFormat="1" ht="12.75" x14ac:dyDescent="0.2">
      <c r="B988" s="67" t="str">
        <f>IF(ISBLANK(Allowed!A974),"",Allowed!A974)</f>
        <v/>
      </c>
      <c r="C988" s="66" t="str">
        <f>IF(ISBLANK(Allowed!C974),"",Allowed!C974)</f>
        <v/>
      </c>
      <c r="D988" s="66" t="str">
        <f>IF(ISBLANK(Allowed!D974),"",Allowed!D974)</f>
        <v/>
      </c>
      <c r="E988" s="66" t="str">
        <f>IF(ISBLANK(Allowed!F974),"",Allowed!F974)</f>
        <v/>
      </c>
      <c r="F988" s="67" t="str">
        <f ca="1">IF(ISNA(MATCH(B988,Started!$A$2:$A$100,0)),"",OFFSET(StartedReference,MATCH(B988,Started!$A$2:$A$100,0),3))</f>
        <v/>
      </c>
      <c r="G988" s="68" t="str">
        <f t="shared" ca="1" si="105"/>
        <v/>
      </c>
      <c r="H988" s="69" t="str">
        <f ca="1">IF(ISNA(MATCH(B988,Started!$A$2:$A$1000,0)),"",OFFSET(StartedReference,MATCH(B988,Started!$A$2:$A$1000,0),5)/86400)</f>
        <v/>
      </c>
      <c r="I988" s="66" t="str">
        <f ca="1">IF(ISNA(MATCH(B988,Viewer!$A$2:$A$100,0)),"",OFFSET(ViewerReference,MATCH(B988,Viewer!$A$2:$A$100,0),3))</f>
        <v/>
      </c>
      <c r="J988" s="68" t="str">
        <f t="shared" ca="1" si="108"/>
        <v/>
      </c>
      <c r="K988" s="70" t="str">
        <f ca="1">IF(ISNA(MATCH(B988,Viewer!$A$2:$A$100,0)),"",OFFSET(ViewerReference,MATCH(B988,Viewer!$A$2:$A$100,0),5)/86400)</f>
        <v/>
      </c>
      <c r="L988" s="66" t="str">
        <f ca="1">IF(ISNA(MATCH(B988,Reader!$A$2:$A$100,0)),"",OFFSET(ReaderReference,MATCH(B988,Reader!$A$2:$A$100,0),3))</f>
        <v/>
      </c>
      <c r="M988" s="68" t="str">
        <f t="shared" ca="1" si="109"/>
        <v/>
      </c>
      <c r="N988" s="70" t="str">
        <f ca="1">IF(ISNA(MATCH(B988,Reader!$A$2:$A$100,0)),"",OFFSET(ReaderReference,MATCH(B988,Reader!$A$2:$A$100,0),5)/86400)</f>
        <v/>
      </c>
      <c r="O988" s="68" t="str">
        <f t="shared" ca="1" si="106"/>
        <v/>
      </c>
      <c r="P988" s="71" t="str">
        <f ca="1">IF(ISNA(MATCH(B988,PageBottom!$A$2:$A$1000,0)),"",OFFSET(PageBottomReference,MATCH(B988,PageBottom!$A$2:$A$1000,0),3))</f>
        <v/>
      </c>
      <c r="Q988" s="68" t="str">
        <f t="shared" ca="1" si="110"/>
        <v/>
      </c>
      <c r="R988" s="69" t="str">
        <f ca="1">IF(ISNA(MATCH(B988,PageBottom!$A$2:$A$1000,0)),"",OFFSET(PageBottomReference,MATCH(B988,PageBottom!$A$2:$A$1000,0),5)/86400)</f>
        <v/>
      </c>
      <c r="S988" s="72" t="str">
        <f t="shared" ca="1" si="111"/>
        <v/>
      </c>
      <c r="T988" s="73" t="str">
        <f ca="1">IF(ISNA(MATCH(B988,Pages!$A$2:$A$1000,0)),"",OFFSET(PageReference,MATCH(B988,Pages!$A$2:$A$1000,0),3))</f>
        <v/>
      </c>
      <c r="U988" s="66" t="str">
        <f ca="1">IF(ISNA(MATCH(B988,Pages!$A$2:$A$1000,0)),"",OFFSET(PageReference,MATCH(B988,Pages!$A$2:$A$1000,0),1))</f>
        <v/>
      </c>
      <c r="V988" s="66" t="str">
        <f ca="1">IF(ISNA(MATCH(B988,Pages!$A$2:$A$1000,0)),"",OFFSET(PageReference,MATCH(B988,Pages!$A$2:$A$1000,0),2))</f>
        <v/>
      </c>
      <c r="W988" s="68" t="str">
        <f t="shared" si="107"/>
        <v/>
      </c>
      <c r="X988" s="68" t="str">
        <f ca="1">IF(ISNA(MATCH(B988,Pages!$A$2:$A$1000,0)),"",OFFSET(PageReference,MATCH(B988,Pages!$A$2:$A$1000,0),5)/100)</f>
        <v/>
      </c>
      <c r="Y988" s="68" t="str">
        <f ca="1">IF(ISNA(MATCH(B988,Pages!$A$2:$A$1000,0)),"",OFFSET(PageReference,MATCH(B988,Pages!$A$2:$A$1000,0),6)/100)</f>
        <v/>
      </c>
      <c r="Z988" s="70" t="str">
        <f ca="1">IF(ISNA(MATCH(B988,Pages!$A$2:$A$1000,0)),"",OFFSET(PageReference,MATCH(B988,Pages!$A$2:$A$1000,0),4)/86400)</f>
        <v/>
      </c>
    </row>
    <row r="989" spans="2:26" s="74" customFormat="1" ht="12.75" x14ac:dyDescent="0.2">
      <c r="B989" s="67" t="str">
        <f>IF(ISBLANK(Allowed!A975),"",Allowed!A975)</f>
        <v/>
      </c>
      <c r="C989" s="66" t="str">
        <f>IF(ISBLANK(Allowed!C975),"",Allowed!C975)</f>
        <v/>
      </c>
      <c r="D989" s="66" t="str">
        <f>IF(ISBLANK(Allowed!D975),"",Allowed!D975)</f>
        <v/>
      </c>
      <c r="E989" s="66" t="str">
        <f>IF(ISBLANK(Allowed!F975),"",Allowed!F975)</f>
        <v/>
      </c>
      <c r="F989" s="67" t="str">
        <f ca="1">IF(ISNA(MATCH(B989,Started!$A$2:$A$100,0)),"",OFFSET(StartedReference,MATCH(B989,Started!$A$2:$A$100,0),3))</f>
        <v/>
      </c>
      <c r="G989" s="68" t="str">
        <f t="shared" ca="1" si="105"/>
        <v/>
      </c>
      <c r="H989" s="69" t="str">
        <f ca="1">IF(ISNA(MATCH(B989,Started!$A$2:$A$1000,0)),"",OFFSET(StartedReference,MATCH(B989,Started!$A$2:$A$1000,0),5)/86400)</f>
        <v/>
      </c>
      <c r="I989" s="66" t="str">
        <f ca="1">IF(ISNA(MATCH(B989,Viewer!$A$2:$A$100,0)),"",OFFSET(ViewerReference,MATCH(B989,Viewer!$A$2:$A$100,0),3))</f>
        <v/>
      </c>
      <c r="J989" s="68" t="str">
        <f t="shared" ca="1" si="108"/>
        <v/>
      </c>
      <c r="K989" s="70" t="str">
        <f ca="1">IF(ISNA(MATCH(B989,Viewer!$A$2:$A$100,0)),"",OFFSET(ViewerReference,MATCH(B989,Viewer!$A$2:$A$100,0),5)/86400)</f>
        <v/>
      </c>
      <c r="L989" s="66" t="str">
        <f ca="1">IF(ISNA(MATCH(B989,Reader!$A$2:$A$100,0)),"",OFFSET(ReaderReference,MATCH(B989,Reader!$A$2:$A$100,0),3))</f>
        <v/>
      </c>
      <c r="M989" s="68" t="str">
        <f t="shared" ca="1" si="109"/>
        <v/>
      </c>
      <c r="N989" s="70" t="str">
        <f ca="1">IF(ISNA(MATCH(B989,Reader!$A$2:$A$100,0)),"",OFFSET(ReaderReference,MATCH(B989,Reader!$A$2:$A$100,0),5)/86400)</f>
        <v/>
      </c>
      <c r="O989" s="68" t="str">
        <f t="shared" ca="1" si="106"/>
        <v/>
      </c>
      <c r="P989" s="71" t="str">
        <f ca="1">IF(ISNA(MATCH(B989,PageBottom!$A$2:$A$1000,0)),"",OFFSET(PageBottomReference,MATCH(B989,PageBottom!$A$2:$A$1000,0),3))</f>
        <v/>
      </c>
      <c r="Q989" s="68" t="str">
        <f t="shared" ca="1" si="110"/>
        <v/>
      </c>
      <c r="R989" s="69" t="str">
        <f ca="1">IF(ISNA(MATCH(B989,PageBottom!$A$2:$A$1000,0)),"",OFFSET(PageBottomReference,MATCH(B989,PageBottom!$A$2:$A$1000,0),5)/86400)</f>
        <v/>
      </c>
      <c r="S989" s="72" t="str">
        <f t="shared" ca="1" si="111"/>
        <v/>
      </c>
      <c r="T989" s="73" t="str">
        <f ca="1">IF(ISNA(MATCH(B989,Pages!$A$2:$A$1000,0)),"",OFFSET(PageReference,MATCH(B989,Pages!$A$2:$A$1000,0),3))</f>
        <v/>
      </c>
      <c r="U989" s="66" t="str">
        <f ca="1">IF(ISNA(MATCH(B989,Pages!$A$2:$A$1000,0)),"",OFFSET(PageReference,MATCH(B989,Pages!$A$2:$A$1000,0),1))</f>
        <v/>
      </c>
      <c r="V989" s="66" t="str">
        <f ca="1">IF(ISNA(MATCH(B989,Pages!$A$2:$A$1000,0)),"",OFFSET(PageReference,MATCH(B989,Pages!$A$2:$A$1000,0),2))</f>
        <v/>
      </c>
      <c r="W989" s="68" t="str">
        <f t="shared" si="107"/>
        <v/>
      </c>
      <c r="X989" s="68" t="str">
        <f ca="1">IF(ISNA(MATCH(B989,Pages!$A$2:$A$1000,0)),"",OFFSET(PageReference,MATCH(B989,Pages!$A$2:$A$1000,0),5)/100)</f>
        <v/>
      </c>
      <c r="Y989" s="68" t="str">
        <f ca="1">IF(ISNA(MATCH(B989,Pages!$A$2:$A$1000,0)),"",OFFSET(PageReference,MATCH(B989,Pages!$A$2:$A$1000,0),6)/100)</f>
        <v/>
      </c>
      <c r="Z989" s="70" t="str">
        <f ca="1">IF(ISNA(MATCH(B989,Pages!$A$2:$A$1000,0)),"",OFFSET(PageReference,MATCH(B989,Pages!$A$2:$A$1000,0),4)/86400)</f>
        <v/>
      </c>
    </row>
    <row r="990" spans="2:26" s="74" customFormat="1" ht="12.75" x14ac:dyDescent="0.2">
      <c r="B990" s="67" t="str">
        <f>IF(ISBLANK(Allowed!A976),"",Allowed!A976)</f>
        <v/>
      </c>
      <c r="C990" s="66" t="str">
        <f>IF(ISBLANK(Allowed!C976),"",Allowed!C976)</f>
        <v/>
      </c>
      <c r="D990" s="66" t="str">
        <f>IF(ISBLANK(Allowed!D976),"",Allowed!D976)</f>
        <v/>
      </c>
      <c r="E990" s="66" t="str">
        <f>IF(ISBLANK(Allowed!F976),"",Allowed!F976)</f>
        <v/>
      </c>
      <c r="F990" s="67" t="str">
        <f ca="1">IF(ISNA(MATCH(B990,Started!$A$2:$A$100,0)),"",OFFSET(StartedReference,MATCH(B990,Started!$A$2:$A$100,0),3))</f>
        <v/>
      </c>
      <c r="G990" s="68" t="str">
        <f t="shared" ca="1" si="105"/>
        <v/>
      </c>
      <c r="H990" s="69" t="str">
        <f ca="1">IF(ISNA(MATCH(B990,Started!$A$2:$A$1000,0)),"",OFFSET(StartedReference,MATCH(B990,Started!$A$2:$A$1000,0),5)/86400)</f>
        <v/>
      </c>
      <c r="I990" s="66" t="str">
        <f ca="1">IF(ISNA(MATCH(B990,Viewer!$A$2:$A$100,0)),"",OFFSET(ViewerReference,MATCH(B990,Viewer!$A$2:$A$100,0),3))</f>
        <v/>
      </c>
      <c r="J990" s="68" t="str">
        <f t="shared" ca="1" si="108"/>
        <v/>
      </c>
      <c r="K990" s="70" t="str">
        <f ca="1">IF(ISNA(MATCH(B990,Viewer!$A$2:$A$100,0)),"",OFFSET(ViewerReference,MATCH(B990,Viewer!$A$2:$A$100,0),5)/86400)</f>
        <v/>
      </c>
      <c r="L990" s="66" t="str">
        <f ca="1">IF(ISNA(MATCH(B990,Reader!$A$2:$A$100,0)),"",OFFSET(ReaderReference,MATCH(B990,Reader!$A$2:$A$100,0),3))</f>
        <v/>
      </c>
      <c r="M990" s="68" t="str">
        <f t="shared" ca="1" si="109"/>
        <v/>
      </c>
      <c r="N990" s="70" t="str">
        <f ca="1">IF(ISNA(MATCH(B990,Reader!$A$2:$A$100,0)),"",OFFSET(ReaderReference,MATCH(B990,Reader!$A$2:$A$100,0),5)/86400)</f>
        <v/>
      </c>
      <c r="O990" s="68" t="str">
        <f t="shared" ca="1" si="106"/>
        <v/>
      </c>
      <c r="P990" s="71" t="str">
        <f ca="1">IF(ISNA(MATCH(B990,PageBottom!$A$2:$A$1000,0)),"",OFFSET(PageBottomReference,MATCH(B990,PageBottom!$A$2:$A$1000,0),3))</f>
        <v/>
      </c>
      <c r="Q990" s="68" t="str">
        <f t="shared" ca="1" si="110"/>
        <v/>
      </c>
      <c r="R990" s="69" t="str">
        <f ca="1">IF(ISNA(MATCH(B990,PageBottom!$A$2:$A$1000,0)),"",OFFSET(PageBottomReference,MATCH(B990,PageBottom!$A$2:$A$1000,0),5)/86400)</f>
        <v/>
      </c>
      <c r="S990" s="72" t="str">
        <f t="shared" ca="1" si="111"/>
        <v/>
      </c>
      <c r="T990" s="73" t="str">
        <f ca="1">IF(ISNA(MATCH(B990,Pages!$A$2:$A$1000,0)),"",OFFSET(PageReference,MATCH(B990,Pages!$A$2:$A$1000,0),3))</f>
        <v/>
      </c>
      <c r="U990" s="66" t="str">
        <f ca="1">IF(ISNA(MATCH(B990,Pages!$A$2:$A$1000,0)),"",OFFSET(PageReference,MATCH(B990,Pages!$A$2:$A$1000,0),1))</f>
        <v/>
      </c>
      <c r="V990" s="66" t="str">
        <f ca="1">IF(ISNA(MATCH(B990,Pages!$A$2:$A$1000,0)),"",OFFSET(PageReference,MATCH(B990,Pages!$A$2:$A$1000,0),2))</f>
        <v/>
      </c>
      <c r="W990" s="68" t="str">
        <f t="shared" si="107"/>
        <v/>
      </c>
      <c r="X990" s="68" t="str">
        <f ca="1">IF(ISNA(MATCH(B990,Pages!$A$2:$A$1000,0)),"",OFFSET(PageReference,MATCH(B990,Pages!$A$2:$A$1000,0),5)/100)</f>
        <v/>
      </c>
      <c r="Y990" s="68" t="str">
        <f ca="1">IF(ISNA(MATCH(B990,Pages!$A$2:$A$1000,0)),"",OFFSET(PageReference,MATCH(B990,Pages!$A$2:$A$1000,0),6)/100)</f>
        <v/>
      </c>
      <c r="Z990" s="70" t="str">
        <f ca="1">IF(ISNA(MATCH(B990,Pages!$A$2:$A$1000,0)),"",OFFSET(PageReference,MATCH(B990,Pages!$A$2:$A$1000,0),4)/86400)</f>
        <v/>
      </c>
    </row>
    <row r="991" spans="2:26" s="74" customFormat="1" ht="12.75" x14ac:dyDescent="0.2">
      <c r="B991" s="67" t="str">
        <f>IF(ISBLANK(Allowed!A977),"",Allowed!A977)</f>
        <v/>
      </c>
      <c r="C991" s="66" t="str">
        <f>IF(ISBLANK(Allowed!C977),"",Allowed!C977)</f>
        <v/>
      </c>
      <c r="D991" s="66" t="str">
        <f>IF(ISBLANK(Allowed!D977),"",Allowed!D977)</f>
        <v/>
      </c>
      <c r="E991" s="66" t="str">
        <f>IF(ISBLANK(Allowed!F977),"",Allowed!F977)</f>
        <v/>
      </c>
      <c r="F991" s="67" t="str">
        <f ca="1">IF(ISNA(MATCH(B991,Started!$A$2:$A$100,0)),"",OFFSET(StartedReference,MATCH(B991,Started!$A$2:$A$100,0),3))</f>
        <v/>
      </c>
      <c r="G991" s="68" t="str">
        <f t="shared" ca="1" si="105"/>
        <v/>
      </c>
      <c r="H991" s="69" t="str">
        <f ca="1">IF(ISNA(MATCH(B991,Started!$A$2:$A$1000,0)),"",OFFSET(StartedReference,MATCH(B991,Started!$A$2:$A$1000,0),5)/86400)</f>
        <v/>
      </c>
      <c r="I991" s="66" t="str">
        <f ca="1">IF(ISNA(MATCH(B991,Viewer!$A$2:$A$100,0)),"",OFFSET(ViewerReference,MATCH(B991,Viewer!$A$2:$A$100,0),3))</f>
        <v/>
      </c>
      <c r="J991" s="68" t="str">
        <f t="shared" ca="1" si="108"/>
        <v/>
      </c>
      <c r="K991" s="70" t="str">
        <f ca="1">IF(ISNA(MATCH(B991,Viewer!$A$2:$A$100,0)),"",OFFSET(ViewerReference,MATCH(B991,Viewer!$A$2:$A$100,0),5)/86400)</f>
        <v/>
      </c>
      <c r="L991" s="66" t="str">
        <f ca="1">IF(ISNA(MATCH(B991,Reader!$A$2:$A$100,0)),"",OFFSET(ReaderReference,MATCH(B991,Reader!$A$2:$A$100,0),3))</f>
        <v/>
      </c>
      <c r="M991" s="68" t="str">
        <f t="shared" ca="1" si="109"/>
        <v/>
      </c>
      <c r="N991" s="70" t="str">
        <f ca="1">IF(ISNA(MATCH(B991,Reader!$A$2:$A$100,0)),"",OFFSET(ReaderReference,MATCH(B991,Reader!$A$2:$A$100,0),5)/86400)</f>
        <v/>
      </c>
      <c r="O991" s="68" t="str">
        <f t="shared" ca="1" si="106"/>
        <v/>
      </c>
      <c r="P991" s="71" t="str">
        <f ca="1">IF(ISNA(MATCH(B991,PageBottom!$A$2:$A$1000,0)),"",OFFSET(PageBottomReference,MATCH(B991,PageBottom!$A$2:$A$1000,0),3))</f>
        <v/>
      </c>
      <c r="Q991" s="68" t="str">
        <f t="shared" ca="1" si="110"/>
        <v/>
      </c>
      <c r="R991" s="69" t="str">
        <f ca="1">IF(ISNA(MATCH(B991,PageBottom!$A$2:$A$1000,0)),"",OFFSET(PageBottomReference,MATCH(B991,PageBottom!$A$2:$A$1000,0),5)/86400)</f>
        <v/>
      </c>
      <c r="S991" s="72" t="str">
        <f t="shared" ca="1" si="111"/>
        <v/>
      </c>
      <c r="T991" s="73" t="str">
        <f ca="1">IF(ISNA(MATCH(B991,Pages!$A$2:$A$1000,0)),"",OFFSET(PageReference,MATCH(B991,Pages!$A$2:$A$1000,0),3))</f>
        <v/>
      </c>
      <c r="U991" s="66" t="str">
        <f ca="1">IF(ISNA(MATCH(B991,Pages!$A$2:$A$1000,0)),"",OFFSET(PageReference,MATCH(B991,Pages!$A$2:$A$1000,0),1))</f>
        <v/>
      </c>
      <c r="V991" s="66" t="str">
        <f ca="1">IF(ISNA(MATCH(B991,Pages!$A$2:$A$1000,0)),"",OFFSET(PageReference,MATCH(B991,Pages!$A$2:$A$1000,0),2))</f>
        <v/>
      </c>
      <c r="W991" s="68" t="str">
        <f t="shared" si="107"/>
        <v/>
      </c>
      <c r="X991" s="68" t="str">
        <f ca="1">IF(ISNA(MATCH(B991,Pages!$A$2:$A$1000,0)),"",OFFSET(PageReference,MATCH(B991,Pages!$A$2:$A$1000,0),5)/100)</f>
        <v/>
      </c>
      <c r="Y991" s="68" t="str">
        <f ca="1">IF(ISNA(MATCH(B991,Pages!$A$2:$A$1000,0)),"",OFFSET(PageReference,MATCH(B991,Pages!$A$2:$A$1000,0),6)/100)</f>
        <v/>
      </c>
      <c r="Z991" s="70" t="str">
        <f ca="1">IF(ISNA(MATCH(B991,Pages!$A$2:$A$1000,0)),"",OFFSET(PageReference,MATCH(B991,Pages!$A$2:$A$1000,0),4)/86400)</f>
        <v/>
      </c>
    </row>
    <row r="992" spans="2:26" s="74" customFormat="1" ht="12.75" x14ac:dyDescent="0.2">
      <c r="B992" s="67" t="str">
        <f>IF(ISBLANK(Allowed!A978),"",Allowed!A978)</f>
        <v/>
      </c>
      <c r="C992" s="66" t="str">
        <f>IF(ISBLANK(Allowed!C978),"",Allowed!C978)</f>
        <v/>
      </c>
      <c r="D992" s="66" t="str">
        <f>IF(ISBLANK(Allowed!D978),"",Allowed!D978)</f>
        <v/>
      </c>
      <c r="E992" s="66" t="str">
        <f>IF(ISBLANK(Allowed!F978),"",Allowed!F978)</f>
        <v/>
      </c>
      <c r="F992" s="67" t="str">
        <f ca="1">IF(ISNA(MATCH(B992,Started!$A$2:$A$100,0)),"",OFFSET(StartedReference,MATCH(B992,Started!$A$2:$A$100,0),3))</f>
        <v/>
      </c>
      <c r="G992" s="68" t="str">
        <f t="shared" ca="1" si="105"/>
        <v/>
      </c>
      <c r="H992" s="69" t="str">
        <f ca="1">IF(ISNA(MATCH(B992,Started!$A$2:$A$1000,0)),"",OFFSET(StartedReference,MATCH(B992,Started!$A$2:$A$1000,0),5)/86400)</f>
        <v/>
      </c>
      <c r="I992" s="66" t="str">
        <f ca="1">IF(ISNA(MATCH(B992,Viewer!$A$2:$A$100,0)),"",OFFSET(ViewerReference,MATCH(B992,Viewer!$A$2:$A$100,0),3))</f>
        <v/>
      </c>
      <c r="J992" s="68" t="str">
        <f t="shared" ca="1" si="108"/>
        <v/>
      </c>
      <c r="K992" s="70" t="str">
        <f ca="1">IF(ISNA(MATCH(B992,Viewer!$A$2:$A$100,0)),"",OFFSET(ViewerReference,MATCH(B992,Viewer!$A$2:$A$100,0),5)/86400)</f>
        <v/>
      </c>
      <c r="L992" s="66" t="str">
        <f ca="1">IF(ISNA(MATCH(B992,Reader!$A$2:$A$100,0)),"",OFFSET(ReaderReference,MATCH(B992,Reader!$A$2:$A$100,0),3))</f>
        <v/>
      </c>
      <c r="M992" s="68" t="str">
        <f t="shared" ca="1" si="109"/>
        <v/>
      </c>
      <c r="N992" s="70" t="str">
        <f ca="1">IF(ISNA(MATCH(B992,Reader!$A$2:$A$100,0)),"",OFFSET(ReaderReference,MATCH(B992,Reader!$A$2:$A$100,0),5)/86400)</f>
        <v/>
      </c>
      <c r="O992" s="68" t="str">
        <f t="shared" ca="1" si="106"/>
        <v/>
      </c>
      <c r="P992" s="71" t="str">
        <f ca="1">IF(ISNA(MATCH(B992,PageBottom!$A$2:$A$1000,0)),"",OFFSET(PageBottomReference,MATCH(B992,PageBottom!$A$2:$A$1000,0),3))</f>
        <v/>
      </c>
      <c r="Q992" s="68" t="str">
        <f t="shared" ca="1" si="110"/>
        <v/>
      </c>
      <c r="R992" s="69" t="str">
        <f ca="1">IF(ISNA(MATCH(B992,PageBottom!$A$2:$A$1000,0)),"",OFFSET(PageBottomReference,MATCH(B992,PageBottom!$A$2:$A$1000,0),5)/86400)</f>
        <v/>
      </c>
      <c r="S992" s="72" t="str">
        <f t="shared" ca="1" si="111"/>
        <v/>
      </c>
      <c r="T992" s="73" t="str">
        <f ca="1">IF(ISNA(MATCH(B992,Pages!$A$2:$A$1000,0)),"",OFFSET(PageReference,MATCH(B992,Pages!$A$2:$A$1000,0),3))</f>
        <v/>
      </c>
      <c r="U992" s="66" t="str">
        <f ca="1">IF(ISNA(MATCH(B992,Pages!$A$2:$A$1000,0)),"",OFFSET(PageReference,MATCH(B992,Pages!$A$2:$A$1000,0),1))</f>
        <v/>
      </c>
      <c r="V992" s="66" t="str">
        <f ca="1">IF(ISNA(MATCH(B992,Pages!$A$2:$A$1000,0)),"",OFFSET(PageReference,MATCH(B992,Pages!$A$2:$A$1000,0),2))</f>
        <v/>
      </c>
      <c r="W992" s="68" t="str">
        <f t="shared" si="107"/>
        <v/>
      </c>
      <c r="X992" s="68" t="str">
        <f ca="1">IF(ISNA(MATCH(B992,Pages!$A$2:$A$1000,0)),"",OFFSET(PageReference,MATCH(B992,Pages!$A$2:$A$1000,0),5)/100)</f>
        <v/>
      </c>
      <c r="Y992" s="68" t="str">
        <f ca="1">IF(ISNA(MATCH(B992,Pages!$A$2:$A$1000,0)),"",OFFSET(PageReference,MATCH(B992,Pages!$A$2:$A$1000,0),6)/100)</f>
        <v/>
      </c>
      <c r="Z992" s="70" t="str">
        <f ca="1">IF(ISNA(MATCH(B992,Pages!$A$2:$A$1000,0)),"",OFFSET(PageReference,MATCH(B992,Pages!$A$2:$A$1000,0),4)/86400)</f>
        <v/>
      </c>
    </row>
    <row r="993" spans="2:26" s="74" customFormat="1" ht="12.75" x14ac:dyDescent="0.2">
      <c r="B993" s="67" t="str">
        <f>IF(ISBLANK(Allowed!A979),"",Allowed!A979)</f>
        <v/>
      </c>
      <c r="C993" s="66" t="str">
        <f>IF(ISBLANK(Allowed!C979),"",Allowed!C979)</f>
        <v/>
      </c>
      <c r="D993" s="66" t="str">
        <f>IF(ISBLANK(Allowed!D979),"",Allowed!D979)</f>
        <v/>
      </c>
      <c r="E993" s="66" t="str">
        <f>IF(ISBLANK(Allowed!F979),"",Allowed!F979)</f>
        <v/>
      </c>
      <c r="F993" s="67" t="str">
        <f ca="1">IF(ISNA(MATCH(B993,Started!$A$2:$A$100,0)),"",OFFSET(StartedReference,MATCH(B993,Started!$A$2:$A$100,0),3))</f>
        <v/>
      </c>
      <c r="G993" s="68" t="str">
        <f t="shared" ca="1" si="105"/>
        <v/>
      </c>
      <c r="H993" s="69" t="str">
        <f ca="1">IF(ISNA(MATCH(B993,Started!$A$2:$A$1000,0)),"",OFFSET(StartedReference,MATCH(B993,Started!$A$2:$A$1000,0),5)/86400)</f>
        <v/>
      </c>
      <c r="I993" s="66" t="str">
        <f ca="1">IF(ISNA(MATCH(B993,Viewer!$A$2:$A$100,0)),"",OFFSET(ViewerReference,MATCH(B993,Viewer!$A$2:$A$100,0),3))</f>
        <v/>
      </c>
      <c r="J993" s="68" t="str">
        <f t="shared" ca="1" si="108"/>
        <v/>
      </c>
      <c r="K993" s="70" t="str">
        <f ca="1">IF(ISNA(MATCH(B993,Viewer!$A$2:$A$100,0)),"",OFFSET(ViewerReference,MATCH(B993,Viewer!$A$2:$A$100,0),5)/86400)</f>
        <v/>
      </c>
      <c r="L993" s="66" t="str">
        <f ca="1">IF(ISNA(MATCH(B993,Reader!$A$2:$A$100,0)),"",OFFSET(ReaderReference,MATCH(B993,Reader!$A$2:$A$100,0),3))</f>
        <v/>
      </c>
      <c r="M993" s="68" t="str">
        <f t="shared" ca="1" si="109"/>
        <v/>
      </c>
      <c r="N993" s="70" t="str">
        <f ca="1">IF(ISNA(MATCH(B993,Reader!$A$2:$A$100,0)),"",OFFSET(ReaderReference,MATCH(B993,Reader!$A$2:$A$100,0),5)/86400)</f>
        <v/>
      </c>
      <c r="O993" s="68" t="str">
        <f t="shared" ca="1" si="106"/>
        <v/>
      </c>
      <c r="P993" s="71" t="str">
        <f ca="1">IF(ISNA(MATCH(B993,PageBottom!$A$2:$A$1000,0)),"",OFFSET(PageBottomReference,MATCH(B993,PageBottom!$A$2:$A$1000,0),3))</f>
        <v/>
      </c>
      <c r="Q993" s="68" t="str">
        <f t="shared" ca="1" si="110"/>
        <v/>
      </c>
      <c r="R993" s="69" t="str">
        <f ca="1">IF(ISNA(MATCH(B993,PageBottom!$A$2:$A$1000,0)),"",OFFSET(PageBottomReference,MATCH(B993,PageBottom!$A$2:$A$1000,0),5)/86400)</f>
        <v/>
      </c>
      <c r="S993" s="72" t="str">
        <f t="shared" ca="1" si="111"/>
        <v/>
      </c>
      <c r="T993" s="73" t="str">
        <f ca="1">IF(ISNA(MATCH(B993,Pages!$A$2:$A$1000,0)),"",OFFSET(PageReference,MATCH(B993,Pages!$A$2:$A$1000,0),3))</f>
        <v/>
      </c>
      <c r="U993" s="66" t="str">
        <f ca="1">IF(ISNA(MATCH(B993,Pages!$A$2:$A$1000,0)),"",OFFSET(PageReference,MATCH(B993,Pages!$A$2:$A$1000,0),1))</f>
        <v/>
      </c>
      <c r="V993" s="66" t="str">
        <f ca="1">IF(ISNA(MATCH(B993,Pages!$A$2:$A$1000,0)),"",OFFSET(PageReference,MATCH(B993,Pages!$A$2:$A$1000,0),2))</f>
        <v/>
      </c>
      <c r="W993" s="68" t="str">
        <f t="shared" si="107"/>
        <v/>
      </c>
      <c r="X993" s="68" t="str">
        <f ca="1">IF(ISNA(MATCH(B993,Pages!$A$2:$A$1000,0)),"",OFFSET(PageReference,MATCH(B993,Pages!$A$2:$A$1000,0),5)/100)</f>
        <v/>
      </c>
      <c r="Y993" s="68" t="str">
        <f ca="1">IF(ISNA(MATCH(B993,Pages!$A$2:$A$1000,0)),"",OFFSET(PageReference,MATCH(B993,Pages!$A$2:$A$1000,0),6)/100)</f>
        <v/>
      </c>
      <c r="Z993" s="70" t="str">
        <f ca="1">IF(ISNA(MATCH(B993,Pages!$A$2:$A$1000,0)),"",OFFSET(PageReference,MATCH(B993,Pages!$A$2:$A$1000,0),4)/86400)</f>
        <v/>
      </c>
    </row>
    <row r="994" spans="2:26" s="74" customFormat="1" ht="12.75" x14ac:dyDescent="0.2">
      <c r="B994" s="67" t="str">
        <f>IF(ISBLANK(Allowed!A980),"",Allowed!A980)</f>
        <v/>
      </c>
      <c r="C994" s="66" t="str">
        <f>IF(ISBLANK(Allowed!C980),"",Allowed!C980)</f>
        <v/>
      </c>
      <c r="D994" s="66" t="str">
        <f>IF(ISBLANK(Allowed!D980),"",Allowed!D980)</f>
        <v/>
      </c>
      <c r="E994" s="66" t="str">
        <f>IF(ISBLANK(Allowed!F980),"",Allowed!F980)</f>
        <v/>
      </c>
      <c r="F994" s="67" t="str">
        <f ca="1">IF(ISNA(MATCH(B994,Started!$A$2:$A$100,0)),"",OFFSET(StartedReference,MATCH(B994,Started!$A$2:$A$100,0),3))</f>
        <v/>
      </c>
      <c r="G994" s="68" t="str">
        <f t="shared" ca="1" si="105"/>
        <v/>
      </c>
      <c r="H994" s="69" t="str">
        <f ca="1">IF(ISNA(MATCH(B994,Started!$A$2:$A$1000,0)),"",OFFSET(StartedReference,MATCH(B994,Started!$A$2:$A$1000,0),5)/86400)</f>
        <v/>
      </c>
      <c r="I994" s="66" t="str">
        <f ca="1">IF(ISNA(MATCH(B994,Viewer!$A$2:$A$100,0)),"",OFFSET(ViewerReference,MATCH(B994,Viewer!$A$2:$A$100,0),3))</f>
        <v/>
      </c>
      <c r="J994" s="68" t="str">
        <f t="shared" ca="1" si="108"/>
        <v/>
      </c>
      <c r="K994" s="70" t="str">
        <f ca="1">IF(ISNA(MATCH(B994,Viewer!$A$2:$A$100,0)),"",OFFSET(ViewerReference,MATCH(B994,Viewer!$A$2:$A$100,0),5)/86400)</f>
        <v/>
      </c>
      <c r="L994" s="66" t="str">
        <f ca="1">IF(ISNA(MATCH(B994,Reader!$A$2:$A$100,0)),"",OFFSET(ReaderReference,MATCH(B994,Reader!$A$2:$A$100,0),3))</f>
        <v/>
      </c>
      <c r="M994" s="68" t="str">
        <f t="shared" ca="1" si="109"/>
        <v/>
      </c>
      <c r="N994" s="70" t="str">
        <f ca="1">IF(ISNA(MATCH(B994,Reader!$A$2:$A$100,0)),"",OFFSET(ReaderReference,MATCH(B994,Reader!$A$2:$A$100,0),5)/86400)</f>
        <v/>
      </c>
      <c r="O994" s="68" t="str">
        <f t="shared" ca="1" si="106"/>
        <v/>
      </c>
      <c r="P994" s="71" t="str">
        <f ca="1">IF(ISNA(MATCH(B994,PageBottom!$A$2:$A$1000,0)),"",OFFSET(PageBottomReference,MATCH(B994,PageBottom!$A$2:$A$1000,0),3))</f>
        <v/>
      </c>
      <c r="Q994" s="68" t="str">
        <f t="shared" ca="1" si="110"/>
        <v/>
      </c>
      <c r="R994" s="69" t="str">
        <f ca="1">IF(ISNA(MATCH(B994,PageBottom!$A$2:$A$1000,0)),"",OFFSET(PageBottomReference,MATCH(B994,PageBottom!$A$2:$A$1000,0),5)/86400)</f>
        <v/>
      </c>
      <c r="S994" s="72" t="str">
        <f t="shared" ca="1" si="111"/>
        <v/>
      </c>
      <c r="T994" s="73" t="str">
        <f ca="1">IF(ISNA(MATCH(B994,Pages!$A$2:$A$1000,0)),"",OFFSET(PageReference,MATCH(B994,Pages!$A$2:$A$1000,0),3))</f>
        <v/>
      </c>
      <c r="U994" s="66" t="str">
        <f ca="1">IF(ISNA(MATCH(B994,Pages!$A$2:$A$1000,0)),"",OFFSET(PageReference,MATCH(B994,Pages!$A$2:$A$1000,0),1))</f>
        <v/>
      </c>
      <c r="V994" s="66" t="str">
        <f ca="1">IF(ISNA(MATCH(B994,Pages!$A$2:$A$1000,0)),"",OFFSET(PageReference,MATCH(B994,Pages!$A$2:$A$1000,0),2))</f>
        <v/>
      </c>
      <c r="W994" s="68" t="str">
        <f t="shared" si="107"/>
        <v/>
      </c>
      <c r="X994" s="68" t="str">
        <f ca="1">IF(ISNA(MATCH(B994,Pages!$A$2:$A$1000,0)),"",OFFSET(PageReference,MATCH(B994,Pages!$A$2:$A$1000,0),5)/100)</f>
        <v/>
      </c>
      <c r="Y994" s="68" t="str">
        <f ca="1">IF(ISNA(MATCH(B994,Pages!$A$2:$A$1000,0)),"",OFFSET(PageReference,MATCH(B994,Pages!$A$2:$A$1000,0),6)/100)</f>
        <v/>
      </c>
      <c r="Z994" s="70" t="str">
        <f ca="1">IF(ISNA(MATCH(B994,Pages!$A$2:$A$1000,0)),"",OFFSET(PageReference,MATCH(B994,Pages!$A$2:$A$1000,0),4)/86400)</f>
        <v/>
      </c>
    </row>
    <row r="995" spans="2:26" s="74" customFormat="1" ht="12.75" x14ac:dyDescent="0.2">
      <c r="B995" s="67" t="str">
        <f>IF(ISBLANK(Allowed!A981),"",Allowed!A981)</f>
        <v/>
      </c>
      <c r="C995" s="66" t="str">
        <f>IF(ISBLANK(Allowed!C981),"",Allowed!C981)</f>
        <v/>
      </c>
      <c r="D995" s="66" t="str">
        <f>IF(ISBLANK(Allowed!D981),"",Allowed!D981)</f>
        <v/>
      </c>
      <c r="E995" s="66" t="str">
        <f>IF(ISBLANK(Allowed!F981),"",Allowed!F981)</f>
        <v/>
      </c>
      <c r="F995" s="67" t="str">
        <f ca="1">IF(ISNA(MATCH(B995,Started!$A$2:$A$100,0)),"",OFFSET(StartedReference,MATCH(B995,Started!$A$2:$A$100,0),3))</f>
        <v/>
      </c>
      <c r="G995" s="68" t="str">
        <f t="shared" ca="1" si="105"/>
        <v/>
      </c>
      <c r="H995" s="69" t="str">
        <f ca="1">IF(ISNA(MATCH(B995,Started!$A$2:$A$1000,0)),"",OFFSET(StartedReference,MATCH(B995,Started!$A$2:$A$1000,0),5)/86400)</f>
        <v/>
      </c>
      <c r="I995" s="66" t="str">
        <f ca="1">IF(ISNA(MATCH(B995,Viewer!$A$2:$A$100,0)),"",OFFSET(ViewerReference,MATCH(B995,Viewer!$A$2:$A$100,0),3))</f>
        <v/>
      </c>
      <c r="J995" s="68" t="str">
        <f t="shared" ca="1" si="108"/>
        <v/>
      </c>
      <c r="K995" s="70" t="str">
        <f ca="1">IF(ISNA(MATCH(B995,Viewer!$A$2:$A$100,0)),"",OFFSET(ViewerReference,MATCH(B995,Viewer!$A$2:$A$100,0),5)/86400)</f>
        <v/>
      </c>
      <c r="L995" s="66" t="str">
        <f ca="1">IF(ISNA(MATCH(B995,Reader!$A$2:$A$100,0)),"",OFFSET(ReaderReference,MATCH(B995,Reader!$A$2:$A$100,0),3))</f>
        <v/>
      </c>
      <c r="M995" s="68" t="str">
        <f t="shared" ca="1" si="109"/>
        <v/>
      </c>
      <c r="N995" s="70" t="str">
        <f ca="1">IF(ISNA(MATCH(B995,Reader!$A$2:$A$100,0)),"",OFFSET(ReaderReference,MATCH(B995,Reader!$A$2:$A$100,0),5)/86400)</f>
        <v/>
      </c>
      <c r="O995" s="68" t="str">
        <f t="shared" ca="1" si="106"/>
        <v/>
      </c>
      <c r="P995" s="71" t="str">
        <f ca="1">IF(ISNA(MATCH(B995,PageBottom!$A$2:$A$1000,0)),"",OFFSET(PageBottomReference,MATCH(B995,PageBottom!$A$2:$A$1000,0),3))</f>
        <v/>
      </c>
      <c r="Q995" s="68" t="str">
        <f t="shared" ca="1" si="110"/>
        <v/>
      </c>
      <c r="R995" s="69" t="str">
        <f ca="1">IF(ISNA(MATCH(B995,PageBottom!$A$2:$A$1000,0)),"",OFFSET(PageBottomReference,MATCH(B995,PageBottom!$A$2:$A$1000,0),5)/86400)</f>
        <v/>
      </c>
      <c r="S995" s="72" t="str">
        <f t="shared" ca="1" si="111"/>
        <v/>
      </c>
      <c r="T995" s="73" t="str">
        <f ca="1">IF(ISNA(MATCH(B995,Pages!$A$2:$A$1000,0)),"",OFFSET(PageReference,MATCH(B995,Pages!$A$2:$A$1000,0),3))</f>
        <v/>
      </c>
      <c r="U995" s="66" t="str">
        <f ca="1">IF(ISNA(MATCH(B995,Pages!$A$2:$A$1000,0)),"",OFFSET(PageReference,MATCH(B995,Pages!$A$2:$A$1000,0),1))</f>
        <v/>
      </c>
      <c r="V995" s="66" t="str">
        <f ca="1">IF(ISNA(MATCH(B995,Pages!$A$2:$A$1000,0)),"",OFFSET(PageReference,MATCH(B995,Pages!$A$2:$A$1000,0),2))</f>
        <v/>
      </c>
      <c r="W995" s="68" t="str">
        <f t="shared" si="107"/>
        <v/>
      </c>
      <c r="X995" s="68" t="str">
        <f ca="1">IF(ISNA(MATCH(B995,Pages!$A$2:$A$1000,0)),"",OFFSET(PageReference,MATCH(B995,Pages!$A$2:$A$1000,0),5)/100)</f>
        <v/>
      </c>
      <c r="Y995" s="68" t="str">
        <f ca="1">IF(ISNA(MATCH(B995,Pages!$A$2:$A$1000,0)),"",OFFSET(PageReference,MATCH(B995,Pages!$A$2:$A$1000,0),6)/100)</f>
        <v/>
      </c>
      <c r="Z995" s="70" t="str">
        <f ca="1">IF(ISNA(MATCH(B995,Pages!$A$2:$A$1000,0)),"",OFFSET(PageReference,MATCH(B995,Pages!$A$2:$A$1000,0),4)/86400)</f>
        <v/>
      </c>
    </row>
    <row r="996" spans="2:26" s="74" customFormat="1" ht="12.75" x14ac:dyDescent="0.2">
      <c r="B996" s="67" t="str">
        <f>IF(ISBLANK(Allowed!A982),"",Allowed!A982)</f>
        <v/>
      </c>
      <c r="C996" s="66" t="str">
        <f>IF(ISBLANK(Allowed!C982),"",Allowed!C982)</f>
        <v/>
      </c>
      <c r="D996" s="66" t="str">
        <f>IF(ISBLANK(Allowed!D982),"",Allowed!D982)</f>
        <v/>
      </c>
      <c r="E996" s="66" t="str">
        <f>IF(ISBLANK(Allowed!F982),"",Allowed!F982)</f>
        <v/>
      </c>
      <c r="F996" s="67" t="str">
        <f ca="1">IF(ISNA(MATCH(B996,Started!$A$2:$A$100,0)),"",OFFSET(StartedReference,MATCH(B996,Started!$A$2:$A$100,0),3))</f>
        <v/>
      </c>
      <c r="G996" s="68" t="str">
        <f t="shared" ca="1" si="105"/>
        <v/>
      </c>
      <c r="H996" s="69" t="str">
        <f ca="1">IF(ISNA(MATCH(B996,Started!$A$2:$A$1000,0)),"",OFFSET(StartedReference,MATCH(B996,Started!$A$2:$A$1000,0),5)/86400)</f>
        <v/>
      </c>
      <c r="I996" s="66" t="str">
        <f ca="1">IF(ISNA(MATCH(B996,Viewer!$A$2:$A$100,0)),"",OFFSET(ViewerReference,MATCH(B996,Viewer!$A$2:$A$100,0),3))</f>
        <v/>
      </c>
      <c r="J996" s="68" t="str">
        <f t="shared" ca="1" si="108"/>
        <v/>
      </c>
      <c r="K996" s="70" t="str">
        <f ca="1">IF(ISNA(MATCH(B996,Viewer!$A$2:$A$100,0)),"",OFFSET(ViewerReference,MATCH(B996,Viewer!$A$2:$A$100,0),5)/86400)</f>
        <v/>
      </c>
      <c r="L996" s="66" t="str">
        <f ca="1">IF(ISNA(MATCH(B996,Reader!$A$2:$A$100,0)),"",OFFSET(ReaderReference,MATCH(B996,Reader!$A$2:$A$100,0),3))</f>
        <v/>
      </c>
      <c r="M996" s="68" t="str">
        <f t="shared" ca="1" si="109"/>
        <v/>
      </c>
      <c r="N996" s="70" t="str">
        <f ca="1">IF(ISNA(MATCH(B996,Reader!$A$2:$A$100,0)),"",OFFSET(ReaderReference,MATCH(B996,Reader!$A$2:$A$100,0),5)/86400)</f>
        <v/>
      </c>
      <c r="O996" s="68" t="str">
        <f t="shared" ca="1" si="106"/>
        <v/>
      </c>
      <c r="P996" s="71" t="str">
        <f ca="1">IF(ISNA(MATCH(B996,PageBottom!$A$2:$A$1000,0)),"",OFFSET(PageBottomReference,MATCH(B996,PageBottom!$A$2:$A$1000,0),3))</f>
        <v/>
      </c>
      <c r="Q996" s="68" t="str">
        <f t="shared" ca="1" si="110"/>
        <v/>
      </c>
      <c r="R996" s="69" t="str">
        <f ca="1">IF(ISNA(MATCH(B996,PageBottom!$A$2:$A$1000,0)),"",OFFSET(PageBottomReference,MATCH(B996,PageBottom!$A$2:$A$1000,0),5)/86400)</f>
        <v/>
      </c>
      <c r="S996" s="72" t="str">
        <f t="shared" ca="1" si="111"/>
        <v/>
      </c>
      <c r="T996" s="73" t="str">
        <f ca="1">IF(ISNA(MATCH(B996,Pages!$A$2:$A$1000,0)),"",OFFSET(PageReference,MATCH(B996,Pages!$A$2:$A$1000,0),3))</f>
        <v/>
      </c>
      <c r="U996" s="66" t="str">
        <f ca="1">IF(ISNA(MATCH(B996,Pages!$A$2:$A$1000,0)),"",OFFSET(PageReference,MATCH(B996,Pages!$A$2:$A$1000,0),1))</f>
        <v/>
      </c>
      <c r="V996" s="66" t="str">
        <f ca="1">IF(ISNA(MATCH(B996,Pages!$A$2:$A$1000,0)),"",OFFSET(PageReference,MATCH(B996,Pages!$A$2:$A$1000,0),2))</f>
        <v/>
      </c>
      <c r="W996" s="68" t="str">
        <f t="shared" si="107"/>
        <v/>
      </c>
      <c r="X996" s="68" t="str">
        <f ca="1">IF(ISNA(MATCH(B996,Pages!$A$2:$A$1000,0)),"",OFFSET(PageReference,MATCH(B996,Pages!$A$2:$A$1000,0),5)/100)</f>
        <v/>
      </c>
      <c r="Y996" s="68" t="str">
        <f ca="1">IF(ISNA(MATCH(B996,Pages!$A$2:$A$1000,0)),"",OFFSET(PageReference,MATCH(B996,Pages!$A$2:$A$1000,0),6)/100)</f>
        <v/>
      </c>
      <c r="Z996" s="70" t="str">
        <f ca="1">IF(ISNA(MATCH(B996,Pages!$A$2:$A$1000,0)),"",OFFSET(PageReference,MATCH(B996,Pages!$A$2:$A$1000,0),4)/86400)</f>
        <v/>
      </c>
    </row>
    <row r="997" spans="2:26" s="74" customFormat="1" ht="12.75" x14ac:dyDescent="0.2">
      <c r="B997" s="67" t="str">
        <f>IF(ISBLANK(Allowed!A983),"",Allowed!A983)</f>
        <v/>
      </c>
      <c r="C997" s="66" t="str">
        <f>IF(ISBLANK(Allowed!C983),"",Allowed!C983)</f>
        <v/>
      </c>
      <c r="D997" s="66" t="str">
        <f>IF(ISBLANK(Allowed!D983),"",Allowed!D983)</f>
        <v/>
      </c>
      <c r="E997" s="66" t="str">
        <f>IF(ISBLANK(Allowed!F983),"",Allowed!F983)</f>
        <v/>
      </c>
      <c r="F997" s="67" t="str">
        <f ca="1">IF(ISNA(MATCH(B997,Started!$A$2:$A$100,0)),"",OFFSET(StartedReference,MATCH(B997,Started!$A$2:$A$100,0),3))</f>
        <v/>
      </c>
      <c r="G997" s="68" t="str">
        <f t="shared" ca="1" si="105"/>
        <v/>
      </c>
      <c r="H997" s="69" t="str">
        <f ca="1">IF(ISNA(MATCH(B997,Started!$A$2:$A$1000,0)),"",OFFSET(StartedReference,MATCH(B997,Started!$A$2:$A$1000,0),5)/86400)</f>
        <v/>
      </c>
      <c r="I997" s="66" t="str">
        <f ca="1">IF(ISNA(MATCH(B997,Viewer!$A$2:$A$100,0)),"",OFFSET(ViewerReference,MATCH(B997,Viewer!$A$2:$A$100,0),3))</f>
        <v/>
      </c>
      <c r="J997" s="68" t="str">
        <f t="shared" ca="1" si="108"/>
        <v/>
      </c>
      <c r="K997" s="70" t="str">
        <f ca="1">IF(ISNA(MATCH(B997,Viewer!$A$2:$A$100,0)),"",OFFSET(ViewerReference,MATCH(B997,Viewer!$A$2:$A$100,0),5)/86400)</f>
        <v/>
      </c>
      <c r="L997" s="66" t="str">
        <f ca="1">IF(ISNA(MATCH(B997,Reader!$A$2:$A$100,0)),"",OFFSET(ReaderReference,MATCH(B997,Reader!$A$2:$A$100,0),3))</f>
        <v/>
      </c>
      <c r="M997" s="68" t="str">
        <f t="shared" ca="1" si="109"/>
        <v/>
      </c>
      <c r="N997" s="70" t="str">
        <f ca="1">IF(ISNA(MATCH(B997,Reader!$A$2:$A$100,0)),"",OFFSET(ReaderReference,MATCH(B997,Reader!$A$2:$A$100,0),5)/86400)</f>
        <v/>
      </c>
      <c r="O997" s="68" t="str">
        <f t="shared" ca="1" si="106"/>
        <v/>
      </c>
      <c r="P997" s="71" t="str">
        <f ca="1">IF(ISNA(MATCH(B997,PageBottom!$A$2:$A$1000,0)),"",OFFSET(PageBottomReference,MATCH(B997,PageBottom!$A$2:$A$1000,0),3))</f>
        <v/>
      </c>
      <c r="Q997" s="68" t="str">
        <f t="shared" ca="1" si="110"/>
        <v/>
      </c>
      <c r="R997" s="69" t="str">
        <f ca="1">IF(ISNA(MATCH(B997,PageBottom!$A$2:$A$1000,0)),"",OFFSET(PageBottomReference,MATCH(B997,PageBottom!$A$2:$A$1000,0),5)/86400)</f>
        <v/>
      </c>
      <c r="S997" s="72" t="str">
        <f t="shared" ca="1" si="111"/>
        <v/>
      </c>
      <c r="T997" s="73" t="str">
        <f ca="1">IF(ISNA(MATCH(B997,Pages!$A$2:$A$1000,0)),"",OFFSET(PageReference,MATCH(B997,Pages!$A$2:$A$1000,0),3))</f>
        <v/>
      </c>
      <c r="U997" s="66" t="str">
        <f ca="1">IF(ISNA(MATCH(B997,Pages!$A$2:$A$1000,0)),"",OFFSET(PageReference,MATCH(B997,Pages!$A$2:$A$1000,0),1))</f>
        <v/>
      </c>
      <c r="V997" s="66" t="str">
        <f ca="1">IF(ISNA(MATCH(B997,Pages!$A$2:$A$1000,0)),"",OFFSET(PageReference,MATCH(B997,Pages!$A$2:$A$1000,0),2))</f>
        <v/>
      </c>
      <c r="W997" s="68" t="str">
        <f t="shared" si="107"/>
        <v/>
      </c>
      <c r="X997" s="68" t="str">
        <f ca="1">IF(ISNA(MATCH(B997,Pages!$A$2:$A$1000,0)),"",OFFSET(PageReference,MATCH(B997,Pages!$A$2:$A$1000,0),5)/100)</f>
        <v/>
      </c>
      <c r="Y997" s="68" t="str">
        <f ca="1">IF(ISNA(MATCH(B997,Pages!$A$2:$A$1000,0)),"",OFFSET(PageReference,MATCH(B997,Pages!$A$2:$A$1000,0),6)/100)</f>
        <v/>
      </c>
      <c r="Z997" s="70" t="str">
        <f ca="1">IF(ISNA(MATCH(B997,Pages!$A$2:$A$1000,0)),"",OFFSET(PageReference,MATCH(B997,Pages!$A$2:$A$1000,0),4)/86400)</f>
        <v/>
      </c>
    </row>
    <row r="998" spans="2:26" s="74" customFormat="1" ht="12.75" x14ac:dyDescent="0.2">
      <c r="B998" s="67" t="str">
        <f>IF(ISBLANK(Allowed!A984),"",Allowed!A984)</f>
        <v/>
      </c>
      <c r="C998" s="66" t="str">
        <f>IF(ISBLANK(Allowed!C984),"",Allowed!C984)</f>
        <v/>
      </c>
      <c r="D998" s="66" t="str">
        <f>IF(ISBLANK(Allowed!D984),"",Allowed!D984)</f>
        <v/>
      </c>
      <c r="E998" s="66" t="str">
        <f>IF(ISBLANK(Allowed!F984),"",Allowed!F984)</f>
        <v/>
      </c>
      <c r="F998" s="67" t="str">
        <f ca="1">IF(ISNA(MATCH(B998,Started!$A$2:$A$100,0)),"",OFFSET(StartedReference,MATCH(B998,Started!$A$2:$A$100,0),3))</f>
        <v/>
      </c>
      <c r="G998" s="68" t="str">
        <f t="shared" ca="1" si="105"/>
        <v/>
      </c>
      <c r="H998" s="69" t="str">
        <f ca="1">IF(ISNA(MATCH(B998,Started!$A$2:$A$1000,0)),"",OFFSET(StartedReference,MATCH(B998,Started!$A$2:$A$1000,0),5)/86400)</f>
        <v/>
      </c>
      <c r="I998" s="66" t="str">
        <f ca="1">IF(ISNA(MATCH(B998,Viewer!$A$2:$A$100,0)),"",OFFSET(ViewerReference,MATCH(B998,Viewer!$A$2:$A$100,0),3))</f>
        <v/>
      </c>
      <c r="J998" s="68" t="str">
        <f t="shared" ca="1" si="108"/>
        <v/>
      </c>
      <c r="K998" s="70" t="str">
        <f ca="1">IF(ISNA(MATCH(B998,Viewer!$A$2:$A$100,0)),"",OFFSET(ViewerReference,MATCH(B998,Viewer!$A$2:$A$100,0),5)/86400)</f>
        <v/>
      </c>
      <c r="L998" s="66" t="str">
        <f ca="1">IF(ISNA(MATCH(B998,Reader!$A$2:$A$100,0)),"",OFFSET(ReaderReference,MATCH(B998,Reader!$A$2:$A$100,0),3))</f>
        <v/>
      </c>
      <c r="M998" s="68" t="str">
        <f t="shared" ca="1" si="109"/>
        <v/>
      </c>
      <c r="N998" s="70" t="str">
        <f ca="1">IF(ISNA(MATCH(B998,Reader!$A$2:$A$100,0)),"",OFFSET(ReaderReference,MATCH(B998,Reader!$A$2:$A$100,0),5)/86400)</f>
        <v/>
      </c>
      <c r="O998" s="68" t="str">
        <f t="shared" ca="1" si="106"/>
        <v/>
      </c>
      <c r="P998" s="71" t="str">
        <f ca="1">IF(ISNA(MATCH(B998,PageBottom!$A$2:$A$1000,0)),"",OFFSET(PageBottomReference,MATCH(B998,PageBottom!$A$2:$A$1000,0),3))</f>
        <v/>
      </c>
      <c r="Q998" s="68" t="str">
        <f t="shared" ca="1" si="110"/>
        <v/>
      </c>
      <c r="R998" s="69" t="str">
        <f ca="1">IF(ISNA(MATCH(B998,PageBottom!$A$2:$A$1000,0)),"",OFFSET(PageBottomReference,MATCH(B998,PageBottom!$A$2:$A$1000,0),5)/86400)</f>
        <v/>
      </c>
      <c r="S998" s="72" t="str">
        <f t="shared" ca="1" si="111"/>
        <v/>
      </c>
      <c r="T998" s="73" t="str">
        <f ca="1">IF(ISNA(MATCH(B998,Pages!$A$2:$A$1000,0)),"",OFFSET(PageReference,MATCH(B998,Pages!$A$2:$A$1000,0),3))</f>
        <v/>
      </c>
      <c r="U998" s="66" t="str">
        <f ca="1">IF(ISNA(MATCH(B998,Pages!$A$2:$A$1000,0)),"",OFFSET(PageReference,MATCH(B998,Pages!$A$2:$A$1000,0),1))</f>
        <v/>
      </c>
      <c r="V998" s="66" t="str">
        <f ca="1">IF(ISNA(MATCH(B998,Pages!$A$2:$A$1000,0)),"",OFFSET(PageReference,MATCH(B998,Pages!$A$2:$A$1000,0),2))</f>
        <v/>
      </c>
      <c r="W998" s="68" t="str">
        <f t="shared" si="107"/>
        <v/>
      </c>
      <c r="X998" s="68" t="str">
        <f ca="1">IF(ISNA(MATCH(B998,Pages!$A$2:$A$1000,0)),"",OFFSET(PageReference,MATCH(B998,Pages!$A$2:$A$1000,0),5)/100)</f>
        <v/>
      </c>
      <c r="Y998" s="68" t="str">
        <f ca="1">IF(ISNA(MATCH(B998,Pages!$A$2:$A$1000,0)),"",OFFSET(PageReference,MATCH(B998,Pages!$A$2:$A$1000,0),6)/100)</f>
        <v/>
      </c>
      <c r="Z998" s="70" t="str">
        <f ca="1">IF(ISNA(MATCH(B998,Pages!$A$2:$A$1000,0)),"",OFFSET(PageReference,MATCH(B998,Pages!$A$2:$A$1000,0),4)/86400)</f>
        <v/>
      </c>
    </row>
    <row r="999" spans="2:26" s="74" customFormat="1" ht="12.75" x14ac:dyDescent="0.2">
      <c r="B999" s="67" t="str">
        <f>IF(ISBLANK(Allowed!A985),"",Allowed!A985)</f>
        <v/>
      </c>
      <c r="C999" s="66" t="str">
        <f>IF(ISBLANK(Allowed!C985),"",Allowed!C985)</f>
        <v/>
      </c>
      <c r="D999" s="66" t="str">
        <f>IF(ISBLANK(Allowed!D985),"",Allowed!D985)</f>
        <v/>
      </c>
      <c r="E999" s="66" t="str">
        <f>IF(ISBLANK(Allowed!F985),"",Allowed!F985)</f>
        <v/>
      </c>
      <c r="F999" s="67" t="str">
        <f ca="1">IF(ISNA(MATCH(B999,Started!$A$2:$A$100,0)),"",OFFSET(StartedReference,MATCH(B999,Started!$A$2:$A$100,0),3))</f>
        <v/>
      </c>
      <c r="G999" s="68" t="str">
        <f t="shared" ca="1" si="105"/>
        <v/>
      </c>
      <c r="H999" s="69" t="str">
        <f ca="1">IF(ISNA(MATCH(B999,Started!$A$2:$A$1000,0)),"",OFFSET(StartedReference,MATCH(B999,Started!$A$2:$A$1000,0),5)/86400)</f>
        <v/>
      </c>
      <c r="I999" s="66" t="str">
        <f ca="1">IF(ISNA(MATCH(B999,Viewer!$A$2:$A$100,0)),"",OFFSET(ViewerReference,MATCH(B999,Viewer!$A$2:$A$100,0),3))</f>
        <v/>
      </c>
      <c r="J999" s="68" t="str">
        <f t="shared" ca="1" si="108"/>
        <v/>
      </c>
      <c r="K999" s="70" t="str">
        <f ca="1">IF(ISNA(MATCH(B999,Viewer!$A$2:$A$100,0)),"",OFFSET(ViewerReference,MATCH(B999,Viewer!$A$2:$A$100,0),5)/86400)</f>
        <v/>
      </c>
      <c r="L999" s="66" t="str">
        <f ca="1">IF(ISNA(MATCH(B999,Reader!$A$2:$A$100,0)),"",OFFSET(ReaderReference,MATCH(B999,Reader!$A$2:$A$100,0),3))</f>
        <v/>
      </c>
      <c r="M999" s="68" t="str">
        <f t="shared" ca="1" si="109"/>
        <v/>
      </c>
      <c r="N999" s="70" t="str">
        <f ca="1">IF(ISNA(MATCH(B999,Reader!$A$2:$A$100,0)),"",OFFSET(ReaderReference,MATCH(B999,Reader!$A$2:$A$100,0),5)/86400)</f>
        <v/>
      </c>
      <c r="O999" s="68" t="str">
        <f t="shared" ca="1" si="106"/>
        <v/>
      </c>
      <c r="P999" s="71" t="str">
        <f ca="1">IF(ISNA(MATCH(B999,PageBottom!$A$2:$A$1000,0)),"",OFFSET(PageBottomReference,MATCH(B999,PageBottom!$A$2:$A$1000,0),3))</f>
        <v/>
      </c>
      <c r="Q999" s="68" t="str">
        <f t="shared" ca="1" si="110"/>
        <v/>
      </c>
      <c r="R999" s="69" t="str">
        <f ca="1">IF(ISNA(MATCH(B999,PageBottom!$A$2:$A$1000,0)),"",OFFSET(PageBottomReference,MATCH(B999,PageBottom!$A$2:$A$1000,0),5)/86400)</f>
        <v/>
      </c>
      <c r="S999" s="72" t="str">
        <f t="shared" ca="1" si="111"/>
        <v/>
      </c>
      <c r="T999" s="73" t="str">
        <f ca="1">IF(ISNA(MATCH(B999,Pages!$A$2:$A$1000,0)),"",OFFSET(PageReference,MATCH(B999,Pages!$A$2:$A$1000,0),3))</f>
        <v/>
      </c>
      <c r="U999" s="66" t="str">
        <f ca="1">IF(ISNA(MATCH(B999,Pages!$A$2:$A$1000,0)),"",OFFSET(PageReference,MATCH(B999,Pages!$A$2:$A$1000,0),1))</f>
        <v/>
      </c>
      <c r="V999" s="66" t="str">
        <f ca="1">IF(ISNA(MATCH(B999,Pages!$A$2:$A$1000,0)),"",OFFSET(PageReference,MATCH(B999,Pages!$A$2:$A$1000,0),2))</f>
        <v/>
      </c>
      <c r="W999" s="68" t="str">
        <f t="shared" si="107"/>
        <v/>
      </c>
      <c r="X999" s="68" t="str">
        <f ca="1">IF(ISNA(MATCH(B999,Pages!$A$2:$A$1000,0)),"",OFFSET(PageReference,MATCH(B999,Pages!$A$2:$A$1000,0),5)/100)</f>
        <v/>
      </c>
      <c r="Y999" s="68" t="str">
        <f ca="1">IF(ISNA(MATCH(B999,Pages!$A$2:$A$1000,0)),"",OFFSET(PageReference,MATCH(B999,Pages!$A$2:$A$1000,0),6)/100)</f>
        <v/>
      </c>
      <c r="Z999" s="70" t="str">
        <f ca="1">IF(ISNA(MATCH(B999,Pages!$A$2:$A$1000,0)),"",OFFSET(PageReference,MATCH(B999,Pages!$A$2:$A$1000,0),4)/86400)</f>
        <v/>
      </c>
    </row>
    <row r="1000" spans="2:26" s="74" customFormat="1" ht="12.75" x14ac:dyDescent="0.2">
      <c r="B1000" s="67" t="str">
        <f>IF(ISBLANK(Allowed!A986),"",Allowed!A986)</f>
        <v/>
      </c>
      <c r="C1000" s="66" t="str">
        <f>IF(ISBLANK(Allowed!C986),"",Allowed!C986)</f>
        <v/>
      </c>
      <c r="D1000" s="66" t="str">
        <f>IF(ISBLANK(Allowed!D986),"",Allowed!D986)</f>
        <v/>
      </c>
      <c r="E1000" s="66" t="str">
        <f>IF(ISBLANK(Allowed!F986),"",Allowed!F986)</f>
        <v/>
      </c>
      <c r="F1000" s="67" t="str">
        <f ca="1">IF(ISNA(MATCH(B1000,Started!$A$2:$A$100,0)),"",OFFSET(StartedReference,MATCH(B1000,Started!$A$2:$A$100,0),3))</f>
        <v/>
      </c>
      <c r="G1000" s="68" t="str">
        <f t="shared" ca="1" si="105"/>
        <v/>
      </c>
      <c r="H1000" s="69" t="str">
        <f ca="1">IF(ISNA(MATCH(B1000,Started!$A$2:$A$1000,0)),"",OFFSET(StartedReference,MATCH(B1000,Started!$A$2:$A$1000,0),5)/86400)</f>
        <v/>
      </c>
      <c r="I1000" s="66" t="str">
        <f ca="1">IF(ISNA(MATCH(B1000,Viewer!$A$2:$A$100,0)),"",OFFSET(ViewerReference,MATCH(B1000,Viewer!$A$2:$A$100,0),3))</f>
        <v/>
      </c>
      <c r="J1000" s="68" t="str">
        <f t="shared" ca="1" si="108"/>
        <v/>
      </c>
      <c r="K1000" s="70" t="str">
        <f ca="1">IF(ISNA(MATCH(B1000,Viewer!$A$2:$A$100,0)),"",OFFSET(ViewerReference,MATCH(B1000,Viewer!$A$2:$A$100,0),5)/86400)</f>
        <v/>
      </c>
      <c r="L1000" s="66" t="str">
        <f ca="1">IF(ISNA(MATCH(B1000,Reader!$A$2:$A$100,0)),"",OFFSET(ReaderReference,MATCH(B1000,Reader!$A$2:$A$100,0),3))</f>
        <v/>
      </c>
      <c r="M1000" s="68" t="str">
        <f t="shared" ca="1" si="109"/>
        <v/>
      </c>
      <c r="N1000" s="70" t="str">
        <f ca="1">IF(ISNA(MATCH(B1000,Reader!$A$2:$A$100,0)),"",OFFSET(ReaderReference,MATCH(B1000,Reader!$A$2:$A$100,0),5)/86400)</f>
        <v/>
      </c>
      <c r="O1000" s="68" t="str">
        <f t="shared" ca="1" si="106"/>
        <v/>
      </c>
      <c r="P1000" s="71" t="str">
        <f ca="1">IF(ISNA(MATCH(B1000,PageBottom!$A$2:$A$1000,0)),"",OFFSET(PageBottomReference,MATCH(B1000,PageBottom!$A$2:$A$1000,0),3))</f>
        <v/>
      </c>
      <c r="Q1000" s="68" t="str">
        <f t="shared" ca="1" si="110"/>
        <v/>
      </c>
      <c r="R1000" s="69" t="str">
        <f ca="1">IF(ISNA(MATCH(B1000,PageBottom!$A$2:$A$1000,0)),"",OFFSET(PageBottomReference,MATCH(B1000,PageBottom!$A$2:$A$1000,0),5)/86400)</f>
        <v/>
      </c>
      <c r="S1000" s="72" t="str">
        <f t="shared" ca="1" si="111"/>
        <v/>
      </c>
      <c r="T1000" s="73" t="str">
        <f ca="1">IF(ISNA(MATCH(B1000,Pages!$A$2:$A$1000,0)),"",OFFSET(PageReference,MATCH(B1000,Pages!$A$2:$A$1000,0),3))</f>
        <v/>
      </c>
      <c r="U1000" s="66" t="str">
        <f ca="1">IF(ISNA(MATCH(B1000,Pages!$A$2:$A$1000,0)),"",OFFSET(PageReference,MATCH(B1000,Pages!$A$2:$A$1000,0),1))</f>
        <v/>
      </c>
      <c r="V1000" s="66" t="str">
        <f ca="1">IF(ISNA(MATCH(B1000,Pages!$A$2:$A$1000,0)),"",OFFSET(PageReference,MATCH(B1000,Pages!$A$2:$A$1000,0),2))</f>
        <v/>
      </c>
      <c r="W1000" s="68" t="str">
        <f t="shared" si="107"/>
        <v/>
      </c>
      <c r="X1000" s="68" t="str">
        <f ca="1">IF(ISNA(MATCH(B1000,Pages!$A$2:$A$1000,0)),"",OFFSET(PageReference,MATCH(B1000,Pages!$A$2:$A$1000,0),5)/100)</f>
        <v/>
      </c>
      <c r="Y1000" s="68" t="str">
        <f ca="1">IF(ISNA(MATCH(B1000,Pages!$A$2:$A$1000,0)),"",OFFSET(PageReference,MATCH(B1000,Pages!$A$2:$A$1000,0),6)/100)</f>
        <v/>
      </c>
      <c r="Z1000" s="70" t="str">
        <f ca="1">IF(ISNA(MATCH(B1000,Pages!$A$2:$A$1000,0)),"",OFFSET(PageReference,MATCH(B1000,Pages!$A$2:$A$1000,0),4)/86400)</f>
        <v/>
      </c>
    </row>
    <row r="1001" spans="2:26" s="74" customFormat="1" ht="12.75" x14ac:dyDescent="0.2">
      <c r="B1001" s="67" t="str">
        <f>IF(ISBLANK(Allowed!A987),"",Allowed!A987)</f>
        <v/>
      </c>
      <c r="C1001" s="66" t="str">
        <f>IF(ISBLANK(Allowed!C987),"",Allowed!C987)</f>
        <v/>
      </c>
      <c r="D1001" s="66" t="str">
        <f>IF(ISBLANK(Allowed!D987),"",Allowed!D987)</f>
        <v/>
      </c>
      <c r="E1001" s="66" t="str">
        <f>IF(ISBLANK(Allowed!F987),"",Allowed!F987)</f>
        <v/>
      </c>
      <c r="F1001" s="67" t="str">
        <f ca="1">IF(ISNA(MATCH(B1001,Started!$A$2:$A$100,0)),"",OFFSET(StartedReference,MATCH(B1001,Started!$A$2:$A$100,0),3))</f>
        <v/>
      </c>
      <c r="G1001" s="68" t="str">
        <f t="shared" ca="1" si="105"/>
        <v/>
      </c>
      <c r="H1001" s="69" t="str">
        <f ca="1">IF(ISNA(MATCH(B1001,Started!$A$2:$A$1000,0)),"",OFFSET(StartedReference,MATCH(B1001,Started!$A$2:$A$1000,0),5)/86400)</f>
        <v/>
      </c>
      <c r="I1001" s="66" t="str">
        <f ca="1">IF(ISNA(MATCH(B1001,Viewer!$A$2:$A$100,0)),"",OFFSET(ViewerReference,MATCH(B1001,Viewer!$A$2:$A$100,0),3))</f>
        <v/>
      </c>
      <c r="J1001" s="68" t="str">
        <f t="shared" ca="1" si="108"/>
        <v/>
      </c>
      <c r="K1001" s="70" t="str">
        <f ca="1">IF(ISNA(MATCH(B1001,Viewer!$A$2:$A$100,0)),"",OFFSET(ViewerReference,MATCH(B1001,Viewer!$A$2:$A$100,0),5)/86400)</f>
        <v/>
      </c>
      <c r="L1001" s="66" t="str">
        <f ca="1">IF(ISNA(MATCH(B1001,Reader!$A$2:$A$100,0)),"",OFFSET(ReaderReference,MATCH(B1001,Reader!$A$2:$A$100,0),3))</f>
        <v/>
      </c>
      <c r="M1001" s="68" t="str">
        <f t="shared" ca="1" si="109"/>
        <v/>
      </c>
      <c r="N1001" s="70" t="str">
        <f ca="1">IF(ISNA(MATCH(B1001,Reader!$A$2:$A$100,0)),"",OFFSET(ReaderReference,MATCH(B1001,Reader!$A$2:$A$100,0),5)/86400)</f>
        <v/>
      </c>
      <c r="O1001" s="68" t="str">
        <f t="shared" ca="1" si="106"/>
        <v/>
      </c>
      <c r="P1001" s="71" t="str">
        <f ca="1">IF(ISNA(MATCH(B1001,PageBottom!$A$2:$A$1000,0)),"",OFFSET(PageBottomReference,MATCH(B1001,PageBottom!$A$2:$A$1000,0),3))</f>
        <v/>
      </c>
      <c r="Q1001" s="68" t="str">
        <f t="shared" ca="1" si="110"/>
        <v/>
      </c>
      <c r="R1001" s="69" t="str">
        <f ca="1">IF(ISNA(MATCH(B1001,PageBottom!$A$2:$A$1000,0)),"",OFFSET(PageBottomReference,MATCH(B1001,PageBottom!$A$2:$A$1000,0),5)/86400)</f>
        <v/>
      </c>
      <c r="S1001" s="72" t="str">
        <f t="shared" ca="1" si="111"/>
        <v/>
      </c>
      <c r="T1001" s="73" t="str">
        <f ca="1">IF(ISNA(MATCH(B1001,Pages!$A$2:$A$1000,0)),"",OFFSET(PageReference,MATCH(B1001,Pages!$A$2:$A$1000,0),3))</f>
        <v/>
      </c>
      <c r="U1001" s="66" t="str">
        <f ca="1">IF(ISNA(MATCH(B1001,Pages!$A$2:$A$1000,0)),"",OFFSET(PageReference,MATCH(B1001,Pages!$A$2:$A$1000,0),1))</f>
        <v/>
      </c>
      <c r="V1001" s="66" t="str">
        <f ca="1">IF(ISNA(MATCH(B1001,Pages!$A$2:$A$1000,0)),"",OFFSET(PageReference,MATCH(B1001,Pages!$A$2:$A$1000,0),2))</f>
        <v/>
      </c>
      <c r="W1001" s="68" t="str">
        <f t="shared" si="107"/>
        <v/>
      </c>
      <c r="X1001" s="68" t="str">
        <f ca="1">IF(ISNA(MATCH(B1001,Pages!$A$2:$A$1000,0)),"",OFFSET(PageReference,MATCH(B1001,Pages!$A$2:$A$1000,0),5)/100)</f>
        <v/>
      </c>
      <c r="Y1001" s="68" t="str">
        <f ca="1">IF(ISNA(MATCH(B1001,Pages!$A$2:$A$1000,0)),"",OFFSET(PageReference,MATCH(B1001,Pages!$A$2:$A$1000,0),6)/100)</f>
        <v/>
      </c>
      <c r="Z1001" s="70" t="str">
        <f ca="1">IF(ISNA(MATCH(B1001,Pages!$A$2:$A$1000,0)),"",OFFSET(PageReference,MATCH(B1001,Pages!$A$2:$A$1000,0),4)/86400)</f>
        <v/>
      </c>
    </row>
    <row r="1002" spans="2:26" s="74" customFormat="1" ht="12.75" x14ac:dyDescent="0.2">
      <c r="B1002" s="67" t="str">
        <f>IF(ISBLANK(Allowed!A988),"",Allowed!A988)</f>
        <v/>
      </c>
      <c r="C1002" s="66" t="str">
        <f>IF(ISBLANK(Allowed!C988),"",Allowed!C988)</f>
        <v/>
      </c>
      <c r="D1002" s="66" t="str">
        <f>IF(ISBLANK(Allowed!D988),"",Allowed!D988)</f>
        <v/>
      </c>
      <c r="E1002" s="66" t="str">
        <f>IF(ISBLANK(Allowed!F988),"",Allowed!F988)</f>
        <v/>
      </c>
      <c r="F1002" s="67" t="str">
        <f ca="1">IF(ISNA(MATCH(B1002,Started!$A$2:$A$100,0)),"",OFFSET(StartedReference,MATCH(B1002,Started!$A$2:$A$100,0),3))</f>
        <v/>
      </c>
      <c r="G1002" s="68" t="str">
        <f t="shared" ca="1" si="105"/>
        <v/>
      </c>
      <c r="H1002" s="69" t="str">
        <f ca="1">IF(ISNA(MATCH(B1002,Started!$A$2:$A$1000,0)),"",OFFSET(StartedReference,MATCH(B1002,Started!$A$2:$A$1000,0),5)/86400)</f>
        <v/>
      </c>
      <c r="I1002" s="66" t="str">
        <f ca="1">IF(ISNA(MATCH(B1002,Viewer!$A$2:$A$100,0)),"",OFFSET(ViewerReference,MATCH(B1002,Viewer!$A$2:$A$100,0),3))</f>
        <v/>
      </c>
      <c r="J1002" s="68" t="str">
        <f t="shared" ca="1" si="108"/>
        <v/>
      </c>
      <c r="K1002" s="70" t="str">
        <f ca="1">IF(ISNA(MATCH(B1002,Viewer!$A$2:$A$100,0)),"",OFFSET(ViewerReference,MATCH(B1002,Viewer!$A$2:$A$100,0),5)/86400)</f>
        <v/>
      </c>
      <c r="L1002" s="66" t="str">
        <f ca="1">IF(ISNA(MATCH(B1002,Reader!$A$2:$A$100,0)),"",OFFSET(ReaderReference,MATCH(B1002,Reader!$A$2:$A$100,0),3))</f>
        <v/>
      </c>
      <c r="M1002" s="68" t="str">
        <f t="shared" ca="1" si="109"/>
        <v/>
      </c>
      <c r="N1002" s="70" t="str">
        <f ca="1">IF(ISNA(MATCH(B1002,Reader!$A$2:$A$100,0)),"",OFFSET(ReaderReference,MATCH(B1002,Reader!$A$2:$A$100,0),5)/86400)</f>
        <v/>
      </c>
      <c r="O1002" s="68" t="str">
        <f t="shared" ca="1" si="106"/>
        <v/>
      </c>
      <c r="P1002" s="71" t="str">
        <f ca="1">IF(ISNA(MATCH(B1002,PageBottom!$A$2:$A$1000,0)),"",OFFSET(PageBottomReference,MATCH(B1002,PageBottom!$A$2:$A$1000,0),3))</f>
        <v/>
      </c>
      <c r="Q1002" s="68" t="str">
        <f t="shared" ca="1" si="110"/>
        <v/>
      </c>
      <c r="R1002" s="69" t="str">
        <f ca="1">IF(ISNA(MATCH(B1002,PageBottom!$A$2:$A$1000,0)),"",OFFSET(PageBottomReference,MATCH(B1002,PageBottom!$A$2:$A$1000,0),5)/86400)</f>
        <v/>
      </c>
      <c r="S1002" s="72" t="str">
        <f t="shared" ca="1" si="111"/>
        <v/>
      </c>
      <c r="T1002" s="73" t="str">
        <f ca="1">IF(ISNA(MATCH(B1002,Pages!$A$2:$A$1000,0)),"",OFFSET(PageReference,MATCH(B1002,Pages!$A$2:$A$1000,0),3))</f>
        <v/>
      </c>
      <c r="U1002" s="66" t="str">
        <f ca="1">IF(ISNA(MATCH(B1002,Pages!$A$2:$A$1000,0)),"",OFFSET(PageReference,MATCH(B1002,Pages!$A$2:$A$1000,0),1))</f>
        <v/>
      </c>
      <c r="V1002" s="66" t="str">
        <f ca="1">IF(ISNA(MATCH(B1002,Pages!$A$2:$A$1000,0)),"",OFFSET(PageReference,MATCH(B1002,Pages!$A$2:$A$1000,0),2))</f>
        <v/>
      </c>
      <c r="W1002" s="68" t="str">
        <f t="shared" si="107"/>
        <v/>
      </c>
      <c r="X1002" s="68" t="str">
        <f ca="1">IF(ISNA(MATCH(B1002,Pages!$A$2:$A$1000,0)),"",OFFSET(PageReference,MATCH(B1002,Pages!$A$2:$A$1000,0),5)/100)</f>
        <v/>
      </c>
      <c r="Y1002" s="68" t="str">
        <f ca="1">IF(ISNA(MATCH(B1002,Pages!$A$2:$A$1000,0)),"",OFFSET(PageReference,MATCH(B1002,Pages!$A$2:$A$1000,0),6)/100)</f>
        <v/>
      </c>
      <c r="Z1002" s="70" t="str">
        <f ca="1">IF(ISNA(MATCH(B1002,Pages!$A$2:$A$1000,0)),"",OFFSET(PageReference,MATCH(B1002,Pages!$A$2:$A$1000,0),4)/86400)</f>
        <v/>
      </c>
    </row>
    <row r="1003" spans="2:26" s="74" customFormat="1" ht="12.75" x14ac:dyDescent="0.2">
      <c r="B1003" s="67" t="str">
        <f>IF(ISBLANK(Allowed!A989),"",Allowed!A989)</f>
        <v/>
      </c>
      <c r="C1003" s="66" t="str">
        <f>IF(ISBLANK(Allowed!C989),"",Allowed!C989)</f>
        <v/>
      </c>
      <c r="D1003" s="66" t="str">
        <f>IF(ISBLANK(Allowed!D989),"",Allowed!D989)</f>
        <v/>
      </c>
      <c r="E1003" s="66" t="str">
        <f>IF(ISBLANK(Allowed!F989),"",Allowed!F989)</f>
        <v/>
      </c>
      <c r="F1003" s="67" t="str">
        <f ca="1">IF(ISNA(MATCH(B1003,Started!$A$2:$A$100,0)),"",OFFSET(StartedReference,MATCH(B1003,Started!$A$2:$A$100,0),3))</f>
        <v/>
      </c>
      <c r="G1003" s="68" t="str">
        <f t="shared" ca="1" si="105"/>
        <v/>
      </c>
      <c r="H1003" s="69" t="str">
        <f ca="1">IF(ISNA(MATCH(B1003,Started!$A$2:$A$1000,0)),"",OFFSET(StartedReference,MATCH(B1003,Started!$A$2:$A$1000,0),5)/86400)</f>
        <v/>
      </c>
      <c r="I1003" s="66" t="str">
        <f ca="1">IF(ISNA(MATCH(B1003,Viewer!$A$2:$A$100,0)),"",OFFSET(ViewerReference,MATCH(B1003,Viewer!$A$2:$A$100,0),3))</f>
        <v/>
      </c>
      <c r="J1003" s="68" t="str">
        <f t="shared" ca="1" si="108"/>
        <v/>
      </c>
      <c r="K1003" s="70" t="str">
        <f ca="1">IF(ISNA(MATCH(B1003,Viewer!$A$2:$A$100,0)),"",OFFSET(ViewerReference,MATCH(B1003,Viewer!$A$2:$A$100,0),5)/86400)</f>
        <v/>
      </c>
      <c r="L1003" s="66" t="str">
        <f ca="1">IF(ISNA(MATCH(B1003,Reader!$A$2:$A$100,0)),"",OFFSET(ReaderReference,MATCH(B1003,Reader!$A$2:$A$100,0),3))</f>
        <v/>
      </c>
      <c r="M1003" s="68" t="str">
        <f t="shared" ca="1" si="109"/>
        <v/>
      </c>
      <c r="N1003" s="70" t="str">
        <f ca="1">IF(ISNA(MATCH(B1003,Reader!$A$2:$A$100,0)),"",OFFSET(ReaderReference,MATCH(B1003,Reader!$A$2:$A$100,0),5)/86400)</f>
        <v/>
      </c>
      <c r="O1003" s="68" t="str">
        <f t="shared" ca="1" si="106"/>
        <v/>
      </c>
      <c r="P1003" s="71" t="str">
        <f ca="1">IF(ISNA(MATCH(B1003,PageBottom!$A$2:$A$1000,0)),"",OFFSET(PageBottomReference,MATCH(B1003,PageBottom!$A$2:$A$1000,0),3))</f>
        <v/>
      </c>
      <c r="Q1003" s="68" t="str">
        <f t="shared" ca="1" si="110"/>
        <v/>
      </c>
      <c r="R1003" s="69" t="str">
        <f ca="1">IF(ISNA(MATCH(B1003,PageBottom!$A$2:$A$1000,0)),"",OFFSET(PageBottomReference,MATCH(B1003,PageBottom!$A$2:$A$1000,0),5)/86400)</f>
        <v/>
      </c>
      <c r="S1003" s="72" t="str">
        <f t="shared" ca="1" si="111"/>
        <v/>
      </c>
      <c r="T1003" s="73" t="str">
        <f ca="1">IF(ISNA(MATCH(B1003,Pages!$A$2:$A$1000,0)),"",OFFSET(PageReference,MATCH(B1003,Pages!$A$2:$A$1000,0),3))</f>
        <v/>
      </c>
      <c r="U1003" s="66" t="str">
        <f ca="1">IF(ISNA(MATCH(B1003,Pages!$A$2:$A$1000,0)),"",OFFSET(PageReference,MATCH(B1003,Pages!$A$2:$A$1000,0),1))</f>
        <v/>
      </c>
      <c r="V1003" s="66" t="str">
        <f ca="1">IF(ISNA(MATCH(B1003,Pages!$A$2:$A$1000,0)),"",OFFSET(PageReference,MATCH(B1003,Pages!$A$2:$A$1000,0),2))</f>
        <v/>
      </c>
      <c r="W1003" s="68" t="str">
        <f t="shared" si="107"/>
        <v/>
      </c>
      <c r="X1003" s="68" t="str">
        <f ca="1">IF(ISNA(MATCH(B1003,Pages!$A$2:$A$1000,0)),"",OFFSET(PageReference,MATCH(B1003,Pages!$A$2:$A$1000,0),5)/100)</f>
        <v/>
      </c>
      <c r="Y1003" s="68" t="str">
        <f ca="1">IF(ISNA(MATCH(B1003,Pages!$A$2:$A$1000,0)),"",OFFSET(PageReference,MATCH(B1003,Pages!$A$2:$A$1000,0),6)/100)</f>
        <v/>
      </c>
      <c r="Z1003" s="70" t="str">
        <f ca="1">IF(ISNA(MATCH(B1003,Pages!$A$2:$A$1000,0)),"",OFFSET(PageReference,MATCH(B1003,Pages!$A$2:$A$1000,0),4)/86400)</f>
        <v/>
      </c>
    </row>
    <row r="1004" spans="2:26" s="74" customFormat="1" ht="12.75" x14ac:dyDescent="0.2">
      <c r="B1004" s="67" t="str">
        <f>IF(ISBLANK(Allowed!A990),"",Allowed!A990)</f>
        <v/>
      </c>
      <c r="C1004" s="66" t="str">
        <f>IF(ISBLANK(Allowed!C990),"",Allowed!C990)</f>
        <v/>
      </c>
      <c r="D1004" s="66" t="str">
        <f>IF(ISBLANK(Allowed!D990),"",Allowed!D990)</f>
        <v/>
      </c>
      <c r="E1004" s="66" t="str">
        <f>IF(ISBLANK(Allowed!F990),"",Allowed!F990)</f>
        <v/>
      </c>
      <c r="F1004" s="67" t="str">
        <f ca="1">IF(ISNA(MATCH(B1004,Started!$A$2:$A$100,0)),"",OFFSET(StartedReference,MATCH(B1004,Started!$A$2:$A$100,0),3))</f>
        <v/>
      </c>
      <c r="G1004" s="68" t="str">
        <f t="shared" ca="1" si="105"/>
        <v/>
      </c>
      <c r="H1004" s="69" t="str">
        <f ca="1">IF(ISNA(MATCH(B1004,Started!$A$2:$A$1000,0)),"",OFFSET(StartedReference,MATCH(B1004,Started!$A$2:$A$1000,0),5)/86400)</f>
        <v/>
      </c>
      <c r="I1004" s="66" t="str">
        <f ca="1">IF(ISNA(MATCH(B1004,Viewer!$A$2:$A$100,0)),"",OFFSET(ViewerReference,MATCH(B1004,Viewer!$A$2:$A$100,0),3))</f>
        <v/>
      </c>
      <c r="J1004" s="68" t="str">
        <f t="shared" ca="1" si="108"/>
        <v/>
      </c>
      <c r="K1004" s="70" t="str">
        <f ca="1">IF(ISNA(MATCH(B1004,Viewer!$A$2:$A$100,0)),"",OFFSET(ViewerReference,MATCH(B1004,Viewer!$A$2:$A$100,0),5)/86400)</f>
        <v/>
      </c>
      <c r="L1004" s="66" t="str">
        <f ca="1">IF(ISNA(MATCH(B1004,Reader!$A$2:$A$100,0)),"",OFFSET(ReaderReference,MATCH(B1004,Reader!$A$2:$A$100,0),3))</f>
        <v/>
      </c>
      <c r="M1004" s="68" t="str">
        <f t="shared" ca="1" si="109"/>
        <v/>
      </c>
      <c r="N1004" s="70" t="str">
        <f ca="1">IF(ISNA(MATCH(B1004,Reader!$A$2:$A$100,0)),"",OFFSET(ReaderReference,MATCH(B1004,Reader!$A$2:$A$100,0),5)/86400)</f>
        <v/>
      </c>
      <c r="O1004" s="68" t="str">
        <f t="shared" ca="1" si="106"/>
        <v/>
      </c>
      <c r="P1004" s="71" t="str">
        <f ca="1">IF(ISNA(MATCH(B1004,PageBottom!$A$2:$A$1000,0)),"",OFFSET(PageBottomReference,MATCH(B1004,PageBottom!$A$2:$A$1000,0),3))</f>
        <v/>
      </c>
      <c r="Q1004" s="68" t="str">
        <f t="shared" ca="1" si="110"/>
        <v/>
      </c>
      <c r="R1004" s="69" t="str">
        <f ca="1">IF(ISNA(MATCH(B1004,PageBottom!$A$2:$A$1000,0)),"",OFFSET(PageBottomReference,MATCH(B1004,PageBottom!$A$2:$A$1000,0),5)/86400)</f>
        <v/>
      </c>
      <c r="S1004" s="72" t="str">
        <f t="shared" ca="1" si="111"/>
        <v/>
      </c>
      <c r="T1004" s="73" t="str">
        <f ca="1">IF(ISNA(MATCH(B1004,Pages!$A$2:$A$1000,0)),"",OFFSET(PageReference,MATCH(B1004,Pages!$A$2:$A$1000,0),3))</f>
        <v/>
      </c>
      <c r="U1004" s="66" t="str">
        <f ca="1">IF(ISNA(MATCH(B1004,Pages!$A$2:$A$1000,0)),"",OFFSET(PageReference,MATCH(B1004,Pages!$A$2:$A$1000,0),1))</f>
        <v/>
      </c>
      <c r="V1004" s="66" t="str">
        <f ca="1">IF(ISNA(MATCH(B1004,Pages!$A$2:$A$1000,0)),"",OFFSET(PageReference,MATCH(B1004,Pages!$A$2:$A$1000,0),2))</f>
        <v/>
      </c>
      <c r="W1004" s="68" t="str">
        <f t="shared" si="107"/>
        <v/>
      </c>
      <c r="X1004" s="68" t="str">
        <f ca="1">IF(ISNA(MATCH(B1004,Pages!$A$2:$A$1000,0)),"",OFFSET(PageReference,MATCH(B1004,Pages!$A$2:$A$1000,0),5)/100)</f>
        <v/>
      </c>
      <c r="Y1004" s="68" t="str">
        <f ca="1">IF(ISNA(MATCH(B1004,Pages!$A$2:$A$1000,0)),"",OFFSET(PageReference,MATCH(B1004,Pages!$A$2:$A$1000,0),6)/100)</f>
        <v/>
      </c>
      <c r="Z1004" s="70" t="str">
        <f ca="1">IF(ISNA(MATCH(B1004,Pages!$A$2:$A$1000,0)),"",OFFSET(PageReference,MATCH(B1004,Pages!$A$2:$A$1000,0),4)/86400)</f>
        <v/>
      </c>
    </row>
    <row r="1005" spans="2:26" s="74" customFormat="1" ht="12.75" x14ac:dyDescent="0.2">
      <c r="B1005" s="67" t="str">
        <f>IF(ISBLANK(Allowed!A991),"",Allowed!A991)</f>
        <v/>
      </c>
      <c r="C1005" s="66" t="str">
        <f>IF(ISBLANK(Allowed!C991),"",Allowed!C991)</f>
        <v/>
      </c>
      <c r="D1005" s="66" t="str">
        <f>IF(ISBLANK(Allowed!D991),"",Allowed!D991)</f>
        <v/>
      </c>
      <c r="E1005" s="66" t="str">
        <f>IF(ISBLANK(Allowed!F991),"",Allowed!F991)</f>
        <v/>
      </c>
      <c r="F1005" s="67" t="str">
        <f ca="1">IF(ISNA(MATCH(B1005,Started!$A$2:$A$100,0)),"",OFFSET(StartedReference,MATCH(B1005,Started!$A$2:$A$100,0),3))</f>
        <v/>
      </c>
      <c r="G1005" s="68" t="str">
        <f t="shared" ref="G1005" ca="1" si="112">IF(ISNUMBER(F1005),F1005/D1005,"")</f>
        <v/>
      </c>
      <c r="H1005" s="69" t="str">
        <f ca="1">IF(ISNA(MATCH(B1005,Started!$A$2:$A$1000,0)),"",OFFSET(StartedReference,MATCH(B1005,Started!$A$2:$A$1000,0),5)/86400)</f>
        <v/>
      </c>
      <c r="I1005" s="66" t="str">
        <f ca="1">IF(ISNA(MATCH(B1005,Viewer!$A$2:$A$100,0)),"",OFFSET(ViewerReference,MATCH(B1005,Viewer!$A$2:$A$100,0),3))</f>
        <v/>
      </c>
      <c r="J1005" s="68" t="str">
        <f t="shared" ref="J1005" ca="1" si="113">IF(ISNUMBER(I1005),I1005/D1005,"")</f>
        <v/>
      </c>
      <c r="K1005" s="70" t="str">
        <f ca="1">IF(ISNA(MATCH(B1005,Viewer!$A$2:$A$100,0)),"",OFFSET(ViewerReference,MATCH(B1005,Viewer!$A$2:$A$100,0),5)/86400)</f>
        <v/>
      </c>
      <c r="L1005" s="66" t="str">
        <f ca="1">IF(ISNA(MATCH(B1005,Reader!$A$2:$A$100,0)),"",OFFSET(ReaderReference,MATCH(B1005,Reader!$A$2:$A$100,0),3))</f>
        <v/>
      </c>
      <c r="M1005" s="68" t="str">
        <f t="shared" ca="1" si="109"/>
        <v/>
      </c>
      <c r="N1005" s="70" t="str">
        <f ca="1">IF(ISNA(MATCH(B1005,Reader!$A$2:$A$100,0)),"",OFFSET(ReaderReference,MATCH(B1005,Reader!$A$2:$A$100,0),5)/86400)</f>
        <v/>
      </c>
      <c r="O1005" s="68" t="str">
        <f t="shared" ca="1" si="106"/>
        <v/>
      </c>
      <c r="P1005" s="71" t="str">
        <f ca="1">IF(ISNA(MATCH(B1005,PageBottom!$A$2:$A$1000,0)),"",OFFSET(PageBottomReference,MATCH(B1005,PageBottom!$A$2:$A$1000,0),3))</f>
        <v/>
      </c>
      <c r="Q1005" s="68" t="str">
        <f t="shared" ca="1" si="110"/>
        <v/>
      </c>
      <c r="R1005" s="69" t="str">
        <f ca="1">IF(ISNA(MATCH(B1005,PageBottom!$A$2:$A$1000,0)),"",OFFSET(PageBottomReference,MATCH(B1005,PageBottom!$A$2:$A$1000,0),5)/86400)</f>
        <v/>
      </c>
      <c r="S1005" s="72" t="str">
        <f t="shared" ca="1" si="111"/>
        <v/>
      </c>
      <c r="T1005" s="73" t="str">
        <f ca="1">IF(ISNA(MATCH(B1005,Pages!$A$2:$A$1000,0)),"",OFFSET(PageReference,MATCH(B1005,Pages!$A$2:$A$1000,0),3))</f>
        <v/>
      </c>
      <c r="U1005" s="66" t="str">
        <f ca="1">IF(ISNA(MATCH(B1005,Pages!$A$2:$A$1000,0)),"",OFFSET(PageReference,MATCH(B1005,Pages!$A$2:$A$1000,0),1))</f>
        <v/>
      </c>
      <c r="V1005" s="66" t="str">
        <f ca="1">IF(ISNA(MATCH(B1005,Pages!$A$2:$A$1000,0)),"",OFFSET(PageReference,MATCH(B1005,Pages!$A$2:$A$1000,0),2))</f>
        <v/>
      </c>
      <c r="W1005" s="68" t="str">
        <f t="shared" si="107"/>
        <v/>
      </c>
      <c r="X1005" s="68" t="str">
        <f ca="1">IF(ISNA(MATCH(B1005,Pages!$A$2:$A$1000,0)),"",OFFSET(PageReference,MATCH(B1005,Pages!$A$2:$A$1000,0),5)/100)</f>
        <v/>
      </c>
      <c r="Y1005" s="68" t="str">
        <f ca="1">IF(ISNA(MATCH(B1005,Pages!$A$2:$A$1000,0)),"",OFFSET(PageReference,MATCH(B1005,Pages!$A$2:$A$1000,0),6)/100)</f>
        <v/>
      </c>
      <c r="Z1005" s="70" t="str">
        <f ca="1">IF(ISNA(MATCH(B1005,Pages!$A$2:$A$1000,0)),"",OFFSET(PageReference,MATCH(B1005,Pages!$A$2:$A$1000,0),4)/86400)</f>
        <v/>
      </c>
    </row>
  </sheetData>
  <conditionalFormatting sqref="E16:E1005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{CD5C6E8D-2DCB-436E-885D-AEF46F6A7D65}</x14:id>
        </ext>
      </extLst>
    </cfRule>
  </conditionalFormatting>
  <conditionalFormatting sqref="G16:H1005">
    <cfRule type="dataBar" priority="2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{144B53AE-B7AD-4EA8-863C-6CCB659BA551}</x14:id>
        </ext>
      </extLst>
    </cfRule>
  </conditionalFormatting>
  <conditionalFormatting sqref="J16:J1005">
    <cfRule type="dataBar" priority="2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{ADC1F48D-3109-4CE2-8F43-8F46E2E71F24}</x14:id>
        </ext>
      </extLst>
    </cfRule>
  </conditionalFormatting>
  <conditionalFormatting sqref="M16:M1005">
    <cfRule type="dataBar" priority="2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{50EB5C69-6B0A-4B91-BD23-F66FE691D6DC}</x14:id>
        </ext>
      </extLst>
    </cfRule>
  </conditionalFormatting>
  <conditionalFormatting sqref="K16:K1005">
    <cfRule type="dataBar" priority="3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{603C795B-D1CA-4F2E-8626-A21685F170BC}</x14:id>
        </ext>
      </extLst>
    </cfRule>
  </conditionalFormatting>
  <conditionalFormatting sqref="N16:N1005">
    <cfRule type="dataBar" priority="3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{05EEED6D-E360-47C4-9275-8C1470BE585B}</x14:id>
        </ext>
      </extLst>
    </cfRule>
  </conditionalFormatting>
  <conditionalFormatting sqref="F16:F1005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{BFD276C2-34D7-4B41-971A-53CC4928E8EA}</x14:id>
        </ext>
      </extLst>
    </cfRule>
  </conditionalFormatting>
  <conditionalFormatting sqref="I16:I1005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{9731E63C-5E4A-4E3E-B2B5-767DF8AB83A0}</x14:id>
        </ext>
      </extLst>
    </cfRule>
  </conditionalFormatting>
  <conditionalFormatting sqref="L16:L1005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{24AA50D9-0934-4233-8183-CF62379B1422}</x14:id>
        </ext>
      </extLst>
    </cfRule>
  </conditionalFormatting>
  <conditionalFormatting sqref="Z6:Z9 Z12 B16:Z1005">
    <cfRule type="expression" dxfId="6" priority="28">
      <formula>MOD(ROW(),2)=1</formula>
    </cfRule>
  </conditionalFormatting>
  <conditionalFormatting sqref="O6:S12 B6:F12">
    <cfRule type="expression" dxfId="5" priority="21">
      <formula>MOD(ROW(),2)=1</formula>
    </cfRule>
  </conditionalFormatting>
  <conditionalFormatting sqref="X16:X1005">
    <cfRule type="dataBar" priority="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{88DC3C72-3237-47F5-BBC4-DFADB432AE43}</x14:id>
        </ext>
      </extLst>
    </cfRule>
  </conditionalFormatting>
  <conditionalFormatting sqref="W16:W1005">
    <cfRule type="dataBar" priority="1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{F74F5527-6967-491C-B3CE-626AFBAE63DA}</x14:id>
        </ext>
      </extLst>
    </cfRule>
  </conditionalFormatting>
  <conditionalFormatting sqref="H16:H1005">
    <cfRule type="dataBar" priority="1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{6649C305-CED4-4AB1-91C0-9C066BD1781E}</x14:id>
        </ext>
      </extLst>
    </cfRule>
  </conditionalFormatting>
  <conditionalFormatting sqref="U6:Y9 U12:Y12">
    <cfRule type="expression" dxfId="4" priority="16">
      <formula>MOD(ROW(),2)=1</formula>
    </cfRule>
  </conditionalFormatting>
  <conditionalFormatting sqref="Z16:Z1005">
    <cfRule type="dataBar" priority="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{F88F26C8-0623-463C-A4E3-36B155FC9895}</x14:id>
        </ext>
      </extLst>
    </cfRule>
  </conditionalFormatting>
  <conditionalFormatting sqref="P16:P1005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{68469E75-AC50-40B0-B8C7-342833B9A0FC}</x14:id>
        </ext>
      </extLst>
    </cfRule>
  </conditionalFormatting>
  <conditionalFormatting sqref="Z11">
    <cfRule type="expression" dxfId="3" priority="9">
      <formula>MOD(ROW(),2)=1</formula>
    </cfRule>
  </conditionalFormatting>
  <conditionalFormatting sqref="U11:Y11">
    <cfRule type="expression" dxfId="2" priority="8">
      <formula>MOD(ROW(),2)=1</formula>
    </cfRule>
  </conditionalFormatting>
  <conditionalFormatting sqref="Z10">
    <cfRule type="expression" dxfId="1" priority="7">
      <formula>MOD(ROW(),2)=1</formula>
    </cfRule>
  </conditionalFormatting>
  <conditionalFormatting sqref="U10:Y10">
    <cfRule type="expression" dxfId="0" priority="6">
      <formula>MOD(ROW(),2)=1</formula>
    </cfRule>
  </conditionalFormatting>
  <conditionalFormatting sqref="R16:R1005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{5E37DC9C-B720-4DEC-B343-D4D2F9DDDFEB}</x14:id>
        </ext>
      </extLst>
    </cfRule>
  </conditionalFormatting>
  <conditionalFormatting sqref="S16:S1005">
    <cfRule type="dataBar" priority="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{20115F9A-C0AE-4C92-AD4F-EC67B8C5BBC4}</x14:id>
        </ext>
      </extLst>
    </cfRule>
  </conditionalFormatting>
  <conditionalFormatting sqref="O16:O1005">
    <cfRule type="dataBar" priority="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{2C60AC39-D63C-4BC7-BB66-34029F3CCFB0}</x14:id>
        </ext>
      </extLst>
    </cfRule>
  </conditionalFormatting>
  <conditionalFormatting sqref="Q16:Q100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{0CE46DEE-2D35-4035-B9F2-2C994239367B}</x14:id>
        </ext>
      </extLst>
    </cfRule>
  </conditionalFormatting>
  <pageMargins left="0.7" right="0.7" top="0.75" bottom="0.75" header="0.3" footer="0.3"/>
  <ignoredErrors>
    <ignoredError sqref="E10:E11 D10" formula="1"/>
  </ignoredError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5C6E8D-2DCB-436E-885D-AEF46F6A7D6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E16:E1005</xm:sqref>
        </x14:conditionalFormatting>
        <x14:conditionalFormatting xmlns:xm="http://schemas.microsoft.com/office/excel/2006/main">
          <x14:cfRule type="dataBar" id="{144B53AE-B7AD-4EA8-863C-6CCB659BA55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G16:H1005</xm:sqref>
        </x14:conditionalFormatting>
        <x14:conditionalFormatting xmlns:xm="http://schemas.microsoft.com/office/excel/2006/main">
          <x14:cfRule type="dataBar" id="{ADC1F48D-3109-4CE2-8F43-8F46E2E71F2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J16:J1005</xm:sqref>
        </x14:conditionalFormatting>
        <x14:conditionalFormatting xmlns:xm="http://schemas.microsoft.com/office/excel/2006/main">
          <x14:cfRule type="dataBar" id="{50EB5C69-6B0A-4B91-BD23-F66FE691D6D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M16:M1005</xm:sqref>
        </x14:conditionalFormatting>
        <x14:conditionalFormatting xmlns:xm="http://schemas.microsoft.com/office/excel/2006/main">
          <x14:cfRule type="dataBar" id="{603C795B-D1CA-4F2E-8626-A21685F170B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K16:K1005</xm:sqref>
        </x14:conditionalFormatting>
        <x14:conditionalFormatting xmlns:xm="http://schemas.microsoft.com/office/excel/2006/main">
          <x14:cfRule type="dataBar" id="{05EEED6D-E360-47C4-9275-8C1470BE585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N16:N1005</xm:sqref>
        </x14:conditionalFormatting>
        <x14:conditionalFormatting xmlns:xm="http://schemas.microsoft.com/office/excel/2006/main">
          <x14:cfRule type="dataBar" id="{BFD276C2-34D7-4B41-971A-53CC4928E8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F16:F1005</xm:sqref>
        </x14:conditionalFormatting>
        <x14:conditionalFormatting xmlns:xm="http://schemas.microsoft.com/office/excel/2006/main">
          <x14:cfRule type="dataBar" id="{9731E63C-5E4A-4E3E-B2B5-767DF8AB83A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I16:I1005</xm:sqref>
        </x14:conditionalFormatting>
        <x14:conditionalFormatting xmlns:xm="http://schemas.microsoft.com/office/excel/2006/main">
          <x14:cfRule type="dataBar" id="{24AA50D9-0934-4233-8183-CF62379B142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L16:L1005</xm:sqref>
        </x14:conditionalFormatting>
        <x14:conditionalFormatting xmlns:xm="http://schemas.microsoft.com/office/excel/2006/main">
          <x14:cfRule type="dataBar" id="{88DC3C72-3237-47F5-BBC4-DFADB432AE4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X16:X1005</xm:sqref>
        </x14:conditionalFormatting>
        <x14:conditionalFormatting xmlns:xm="http://schemas.microsoft.com/office/excel/2006/main">
          <x14:cfRule type="dataBar" id="{F74F5527-6967-491C-B3CE-626AFBAE63D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W16:W1005</xm:sqref>
        </x14:conditionalFormatting>
        <x14:conditionalFormatting xmlns:xm="http://schemas.microsoft.com/office/excel/2006/main">
          <x14:cfRule type="dataBar" id="{6649C305-CED4-4AB1-91C0-9C066BD1781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H16:H1005</xm:sqref>
        </x14:conditionalFormatting>
        <x14:conditionalFormatting xmlns:xm="http://schemas.microsoft.com/office/excel/2006/main">
          <x14:cfRule type="dataBar" id="{F88F26C8-0623-463C-A4E3-36B155FC989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Z16:Z1005</xm:sqref>
        </x14:conditionalFormatting>
        <x14:conditionalFormatting xmlns:xm="http://schemas.microsoft.com/office/excel/2006/main">
          <x14:cfRule type="dataBar" id="{68469E75-AC50-40B0-B8C7-342833B9A0F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P16:P1005</xm:sqref>
        </x14:conditionalFormatting>
        <x14:conditionalFormatting xmlns:xm="http://schemas.microsoft.com/office/excel/2006/main">
          <x14:cfRule type="dataBar" id="{5E37DC9C-B720-4DEC-B343-D4D2F9DDDFE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R16:R1005</xm:sqref>
        </x14:conditionalFormatting>
        <x14:conditionalFormatting xmlns:xm="http://schemas.microsoft.com/office/excel/2006/main">
          <x14:cfRule type="dataBar" id="{20115F9A-C0AE-4C92-AD4F-EC67B8C5BBC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S16:S1005</xm:sqref>
        </x14:conditionalFormatting>
        <x14:conditionalFormatting xmlns:xm="http://schemas.microsoft.com/office/excel/2006/main">
          <x14:cfRule type="dataBar" id="{2C60AC39-D63C-4BC7-BB66-34029F3CCFB0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O16:O1005</xm:sqref>
        </x14:conditionalFormatting>
        <x14:conditionalFormatting xmlns:xm="http://schemas.microsoft.com/office/excel/2006/main">
          <x14:cfRule type="dataBar" id="{0CE46DEE-2D35-4035-B9F2-2C994239367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Q16:Q1005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>
      <selection activeCell="H4" sqref="H4"/>
    </sheetView>
  </sheetViews>
  <sheetFormatPr defaultRowHeight="15" x14ac:dyDescent="0.25"/>
  <cols>
    <col min="1" max="1" width="7.140625" customWidth="1"/>
    <col min="2" max="2" width="15.28515625" customWidth="1"/>
    <col min="3" max="3" width="16" customWidth="1"/>
  </cols>
  <sheetData>
    <row r="1" spans="1:4" s="11" customFormat="1" x14ac:dyDescent="0.25">
      <c r="A1" s="7" t="s">
        <v>30</v>
      </c>
      <c r="B1" s="8" t="s">
        <v>24</v>
      </c>
      <c r="C1" s="9"/>
      <c r="D1" s="10"/>
    </row>
    <row r="2" spans="1:4" s="20" customFormat="1" x14ac:dyDescent="0.25">
      <c r="A2" s="39"/>
      <c r="B2" s="40"/>
      <c r="C2" s="40"/>
      <c r="D2" s="40"/>
    </row>
    <row r="3" spans="1:4" s="41" customFormat="1" x14ac:dyDescent="0.25">
      <c r="A3" s="12" t="s">
        <v>30</v>
      </c>
      <c r="B3" s="13" t="s">
        <v>48</v>
      </c>
      <c r="C3" s="50" t="s">
        <v>90</v>
      </c>
      <c r="D3" s="40"/>
    </row>
    <row r="4" spans="1:4" s="11" customFormat="1" x14ac:dyDescent="0.25">
      <c r="A4" s="12" t="s">
        <v>30</v>
      </c>
      <c r="B4" s="13" t="s">
        <v>25</v>
      </c>
      <c r="C4" s="38" t="s">
        <v>76</v>
      </c>
      <c r="D4" s="14" t="s">
        <v>32</v>
      </c>
    </row>
    <row r="5" spans="1:4" s="11" customFormat="1" x14ac:dyDescent="0.25">
      <c r="A5" s="15" t="s">
        <v>30</v>
      </c>
      <c r="B5" s="16" t="s">
        <v>26</v>
      </c>
      <c r="C5" s="29" t="s">
        <v>89</v>
      </c>
      <c r="D5" s="14" t="s">
        <v>32</v>
      </c>
    </row>
    <row r="6" spans="1:4" s="11" customFormat="1" x14ac:dyDescent="0.25">
      <c r="A6" s="12"/>
      <c r="B6" s="17"/>
      <c r="C6" s="18"/>
      <c r="D6" s="14"/>
    </row>
    <row r="7" spans="1:4" s="11" customFormat="1" x14ac:dyDescent="0.25">
      <c r="A7" s="12" t="s">
        <v>30</v>
      </c>
      <c r="B7" s="18" t="s">
        <v>31</v>
      </c>
      <c r="C7" s="22"/>
    </row>
    <row r="8" spans="1:4" s="11" customFormat="1" x14ac:dyDescent="0.25">
      <c r="A8" s="12" t="s">
        <v>30</v>
      </c>
      <c r="B8" s="18" t="s">
        <v>27</v>
      </c>
      <c r="C8" s="19">
        <v>100000</v>
      </c>
    </row>
    <row r="9" spans="1:4" s="11" customFormat="1" x14ac:dyDescent="0.25">
      <c r="A9" s="12" t="s">
        <v>30</v>
      </c>
      <c r="B9" s="18" t="s">
        <v>28</v>
      </c>
      <c r="C9" s="19" t="s">
        <v>29</v>
      </c>
    </row>
    <row r="10" spans="1:4" s="24" customFormat="1" x14ac:dyDescent="0.25">
      <c r="A10" s="15"/>
      <c r="B10" s="23"/>
      <c r="C10" s="23"/>
      <c r="D10" s="23"/>
    </row>
    <row r="11" spans="1:4" s="27" customFormat="1" x14ac:dyDescent="0.25">
      <c r="A11" s="25" t="s">
        <v>30</v>
      </c>
      <c r="B11" s="53" t="s">
        <v>44</v>
      </c>
      <c r="C11" s="26"/>
      <c r="D11" s="26"/>
    </row>
    <row r="12" spans="1:4" s="27" customFormat="1" x14ac:dyDescent="0.25">
      <c r="A12" s="25"/>
      <c r="B12" s="26"/>
      <c r="C12" s="26"/>
      <c r="D12" s="26"/>
    </row>
    <row r="13" spans="1:4" s="27" customFormat="1" x14ac:dyDescent="0.25">
      <c r="A13" t="str">
        <f>"Prompt,add,[DATE_START],"&amp;DateStart</f>
        <v>Prompt,add,[DATE_START],2012-02-19</v>
      </c>
      <c r="B13" s="26"/>
      <c r="C13" s="28"/>
      <c r="D13" s="26"/>
    </row>
    <row r="14" spans="1:4" s="27" customFormat="1" x14ac:dyDescent="0.25">
      <c r="A14" t="str">
        <f>"Prompt,add,[DATE_END],"&amp;DateEnd</f>
        <v>Prompt,add,[DATE_END],2012-03-31</v>
      </c>
      <c r="B14" s="26"/>
      <c r="C14" s="26"/>
      <c r="D14" s="26"/>
    </row>
    <row r="15" spans="1:4" x14ac:dyDescent="0.25">
      <c r="A15" t="s">
        <v>0</v>
      </c>
    </row>
    <row r="16" spans="1:4" x14ac:dyDescent="0.25">
      <c r="A16" t="s">
        <v>1</v>
      </c>
    </row>
    <row r="17" spans="1:1" x14ac:dyDescent="0.25">
      <c r="A17" t="str">
        <f>"Prompt,add,[GA_PROFILE_ID],"&amp;GAProfileID</f>
        <v>Prompt,add,[GA_PROFILE_ID],</v>
      </c>
    </row>
    <row r="18" spans="1:1" x14ac:dyDescent="0.25">
      <c r="A18" t="str">
        <f>"Prompt,add,[GA_SEGMENT],&amp;segment="&amp;GASegment</f>
        <v>Prompt,add,[GA_SEGMENT],&amp;segment=gaid::-1</v>
      </c>
    </row>
    <row r="19" spans="1:1" x14ac:dyDescent="0.25">
      <c r="A19" t="s">
        <v>33</v>
      </c>
    </row>
    <row r="20" spans="1:1" x14ac:dyDescent="0.25">
      <c r="A20" t="str">
        <f>"Prompt,add,[MAX_RESULTS],&amp;max-results="&amp;GAMaxResults</f>
        <v>Prompt,add,[MAX_RESULTS],&amp;max-results=100000</v>
      </c>
    </row>
    <row r="21" spans="1:1" s="21" customFormat="1" x14ac:dyDescent="0.25"/>
    <row r="22" spans="1:1" x14ac:dyDescent="0.25">
      <c r="A22" s="2" t="s">
        <v>9</v>
      </c>
    </row>
    <row r="23" spans="1:1" x14ac:dyDescent="0.25">
      <c r="A23" t="s">
        <v>15</v>
      </c>
    </row>
    <row r="24" spans="1:1" x14ac:dyDescent="0.25">
      <c r="A24" t="s">
        <v>2</v>
      </c>
    </row>
    <row r="25" spans="1:1" x14ac:dyDescent="0.25">
      <c r="A25" t="s">
        <v>13</v>
      </c>
    </row>
    <row r="26" spans="1:1" x14ac:dyDescent="0.25">
      <c r="A26" t="s">
        <v>3</v>
      </c>
    </row>
    <row r="27" spans="1:1" x14ac:dyDescent="0.25">
      <c r="A27" t="s">
        <v>4</v>
      </c>
    </row>
    <row r="28" spans="1:1" x14ac:dyDescent="0.25">
      <c r="A28" t="s">
        <v>5</v>
      </c>
    </row>
    <row r="29" spans="1:1" x14ac:dyDescent="0.25">
      <c r="A29" t="s">
        <v>6</v>
      </c>
    </row>
    <row r="31" spans="1:1" x14ac:dyDescent="0.25">
      <c r="A31" s="2" t="s">
        <v>10</v>
      </c>
    </row>
    <row r="32" spans="1:1" x14ac:dyDescent="0.25">
      <c r="A32" t="s">
        <v>15</v>
      </c>
    </row>
    <row r="33" spans="1:1" x14ac:dyDescent="0.25">
      <c r="A33" t="s">
        <v>2</v>
      </c>
    </row>
    <row r="34" spans="1:1" x14ac:dyDescent="0.25">
      <c r="A34" t="s">
        <v>13</v>
      </c>
    </row>
    <row r="35" spans="1:1" x14ac:dyDescent="0.25">
      <c r="A35" t="s">
        <v>7</v>
      </c>
    </row>
    <row r="36" spans="1:1" x14ac:dyDescent="0.25">
      <c r="A36" t="s">
        <v>4</v>
      </c>
    </row>
    <row r="37" spans="1:1" x14ac:dyDescent="0.25">
      <c r="A37" t="s">
        <v>5</v>
      </c>
    </row>
    <row r="38" spans="1:1" x14ac:dyDescent="0.25">
      <c r="A38" t="s">
        <v>8</v>
      </c>
    </row>
    <row r="40" spans="1:1" x14ac:dyDescent="0.25">
      <c r="A40" s="2" t="s">
        <v>62</v>
      </c>
    </row>
    <row r="41" spans="1:1" x14ac:dyDescent="0.25">
      <c r="A41" t="s">
        <v>15</v>
      </c>
    </row>
    <row r="42" spans="1:1" x14ac:dyDescent="0.25">
      <c r="A42" t="s">
        <v>2</v>
      </c>
    </row>
    <row r="43" spans="1:1" x14ac:dyDescent="0.25">
      <c r="A43" t="s">
        <v>13</v>
      </c>
    </row>
    <row r="44" spans="1:1" x14ac:dyDescent="0.25">
      <c r="A44" t="s">
        <v>64</v>
      </c>
    </row>
    <row r="45" spans="1:1" x14ac:dyDescent="0.25">
      <c r="A45" t="s">
        <v>4</v>
      </c>
    </row>
    <row r="46" spans="1:1" x14ac:dyDescent="0.25">
      <c r="A46" t="s">
        <v>5</v>
      </c>
    </row>
    <row r="47" spans="1:1" x14ac:dyDescent="0.25">
      <c r="A47" t="s">
        <v>11</v>
      </c>
    </row>
    <row r="49" spans="1:1" x14ac:dyDescent="0.25">
      <c r="A49" s="2" t="s">
        <v>63</v>
      </c>
    </row>
    <row r="50" spans="1:1" x14ac:dyDescent="0.25">
      <c r="A50" t="s">
        <v>15</v>
      </c>
    </row>
    <row r="51" spans="1:1" x14ac:dyDescent="0.25">
      <c r="A51" t="s">
        <v>2</v>
      </c>
    </row>
    <row r="52" spans="1:1" x14ac:dyDescent="0.25">
      <c r="A52" t="s">
        <v>13</v>
      </c>
    </row>
    <row r="53" spans="1:1" x14ac:dyDescent="0.25">
      <c r="A53" t="s">
        <v>65</v>
      </c>
    </row>
    <row r="54" spans="1:1" x14ac:dyDescent="0.25">
      <c r="A54" t="s">
        <v>4</v>
      </c>
    </row>
    <row r="55" spans="1:1" x14ac:dyDescent="0.25">
      <c r="A55" t="s">
        <v>5</v>
      </c>
    </row>
    <row r="56" spans="1:1" x14ac:dyDescent="0.25">
      <c r="A56" t="s">
        <v>12</v>
      </c>
    </row>
    <row r="58" spans="1:1" x14ac:dyDescent="0.25">
      <c r="A58" s="2" t="s">
        <v>61</v>
      </c>
    </row>
    <row r="59" spans="1:1" x14ac:dyDescent="0.25">
      <c r="A59" t="s">
        <v>15</v>
      </c>
    </row>
    <row r="60" spans="1:1" x14ac:dyDescent="0.25">
      <c r="A60" t="s">
        <v>2</v>
      </c>
    </row>
    <row r="61" spans="1:1" x14ac:dyDescent="0.25">
      <c r="A61" t="s">
        <v>13</v>
      </c>
    </row>
    <row r="62" spans="1:1" x14ac:dyDescent="0.25">
      <c r="A62" t="s">
        <v>66</v>
      </c>
    </row>
    <row r="63" spans="1:1" x14ac:dyDescent="0.25">
      <c r="A63" t="s">
        <v>4</v>
      </c>
    </row>
    <row r="64" spans="1:1" x14ac:dyDescent="0.25">
      <c r="A64" t="s">
        <v>5</v>
      </c>
    </row>
    <row r="65" spans="1:1" x14ac:dyDescent="0.25">
      <c r="A65" t="s">
        <v>70</v>
      </c>
    </row>
    <row r="67" spans="1:1" s="2" customFormat="1" x14ac:dyDescent="0.25">
      <c r="A67" s="2" t="s">
        <v>39</v>
      </c>
    </row>
    <row r="68" spans="1:1" x14ac:dyDescent="0.25">
      <c r="A68" t="s">
        <v>37</v>
      </c>
    </row>
    <row r="69" spans="1:1" x14ac:dyDescent="0.25">
      <c r="A69" t="s">
        <v>55</v>
      </c>
    </row>
    <row r="70" spans="1:1" x14ac:dyDescent="0.25">
      <c r="A70" t="s">
        <v>38</v>
      </c>
    </row>
    <row r="71" spans="1:1" x14ac:dyDescent="0.25">
      <c r="A71" t="s">
        <v>91</v>
      </c>
    </row>
    <row r="72" spans="1:1" x14ac:dyDescent="0.25">
      <c r="A72" t="s">
        <v>4</v>
      </c>
    </row>
    <row r="73" spans="1:1" x14ac:dyDescent="0.25">
      <c r="A73" t="s">
        <v>5</v>
      </c>
    </row>
    <row r="74" spans="1:1" x14ac:dyDescent="0.25">
      <c r="A74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15" workbookViewId="0">
      <selection activeCell="A18" sqref="A1:F64"/>
    </sheetView>
  </sheetViews>
  <sheetFormatPr defaultRowHeight="15" x14ac:dyDescent="0.25"/>
  <cols>
    <col min="1" max="1" width="28" customWidth="1"/>
    <col min="2" max="2" width="14.42578125" bestFit="1" customWidth="1"/>
    <col min="3" max="3" width="11.7109375" bestFit="1" customWidth="1"/>
    <col min="4" max="4" width="13.85546875" bestFit="1" customWidth="1"/>
    <col min="5" max="5" width="11.5703125" bestFit="1" customWidth="1"/>
    <col min="6" max="6" width="15.42578125" bestFit="1" customWidth="1"/>
    <col min="7" max="7" width="15.85546875" bestFit="1" customWidth="1"/>
  </cols>
  <sheetData>
    <row r="1" spans="1:6" x14ac:dyDescent="0.25">
      <c r="B1" s="1"/>
      <c r="C1" s="1"/>
      <c r="D1" s="1"/>
      <c r="E1" s="1"/>
      <c r="F1" s="1"/>
    </row>
    <row r="2" spans="1:6" x14ac:dyDescent="0.25">
      <c r="A2" s="1"/>
      <c r="B2" s="1"/>
    </row>
    <row r="3" spans="1:6" x14ac:dyDescent="0.25">
      <c r="A3" s="1"/>
      <c r="B3" s="1"/>
    </row>
    <row r="4" spans="1:6" x14ac:dyDescent="0.25">
      <c r="A4" s="1"/>
      <c r="B4" s="1"/>
    </row>
    <row r="5" spans="1:6" x14ac:dyDescent="0.25">
      <c r="A5" s="1"/>
      <c r="B5" s="1"/>
    </row>
    <row r="6" spans="1:6" x14ac:dyDescent="0.25">
      <c r="A6" s="1"/>
      <c r="B6" s="1"/>
    </row>
    <row r="7" spans="1:6" x14ac:dyDescent="0.25">
      <c r="A7" s="1"/>
      <c r="B7" s="1"/>
    </row>
    <row r="8" spans="1:6" x14ac:dyDescent="0.25">
      <c r="A8" s="1"/>
      <c r="B8" s="1"/>
    </row>
    <row r="9" spans="1:6" x14ac:dyDescent="0.25">
      <c r="A9" s="1"/>
      <c r="B9" s="1"/>
    </row>
    <row r="10" spans="1:6" x14ac:dyDescent="0.25">
      <c r="A10" s="1"/>
      <c r="B10" s="1"/>
    </row>
    <row r="11" spans="1:6" x14ac:dyDescent="0.25">
      <c r="A11" s="1"/>
      <c r="B11" s="1"/>
    </row>
    <row r="12" spans="1:6" x14ac:dyDescent="0.25">
      <c r="A12" s="1"/>
      <c r="B12" s="1"/>
    </row>
    <row r="13" spans="1:6" x14ac:dyDescent="0.25">
      <c r="A13" s="1"/>
      <c r="B13" s="1"/>
    </row>
    <row r="14" spans="1:6" x14ac:dyDescent="0.25">
      <c r="A14" s="1"/>
      <c r="B14" s="1"/>
    </row>
    <row r="15" spans="1:6" x14ac:dyDescent="0.25">
      <c r="A15" s="1"/>
      <c r="B15" s="1"/>
    </row>
    <row r="16" spans="1:6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11" workbookViewId="0">
      <selection activeCell="E19" sqref="A1:F62"/>
    </sheetView>
  </sheetViews>
  <sheetFormatPr defaultRowHeight="15" x14ac:dyDescent="0.25"/>
  <cols>
    <col min="1" max="1" width="42" customWidth="1"/>
    <col min="2" max="2" width="18.28515625" bestFit="1" customWidth="1"/>
    <col min="3" max="3" width="11.7109375" bestFit="1" customWidth="1"/>
    <col min="4" max="4" width="13.85546875" bestFit="1" customWidth="1"/>
    <col min="5" max="5" width="11.5703125" bestFit="1" customWidth="1"/>
    <col min="6" max="6" width="15.42578125" bestFit="1" customWidth="1"/>
  </cols>
  <sheetData>
    <row r="1" spans="1:6" x14ac:dyDescent="0.25">
      <c r="B1" s="1"/>
      <c r="C1" s="1"/>
      <c r="D1" s="1"/>
      <c r="E1" s="1"/>
      <c r="F1" s="1"/>
    </row>
    <row r="2" spans="1:6" x14ac:dyDescent="0.25">
      <c r="A2" s="1"/>
      <c r="B2" s="1"/>
    </row>
    <row r="3" spans="1:6" x14ac:dyDescent="0.25">
      <c r="A3" s="1"/>
      <c r="B3" s="1"/>
    </row>
    <row r="4" spans="1:6" x14ac:dyDescent="0.25">
      <c r="A4" s="1"/>
      <c r="B4" s="1"/>
    </row>
    <row r="5" spans="1:6" x14ac:dyDescent="0.25">
      <c r="A5" s="1"/>
      <c r="B5" s="1"/>
    </row>
    <row r="6" spans="1:6" x14ac:dyDescent="0.25">
      <c r="A6" s="1"/>
      <c r="B6" s="1"/>
    </row>
    <row r="7" spans="1:6" x14ac:dyDescent="0.25">
      <c r="A7" s="1"/>
      <c r="B7" s="1"/>
    </row>
    <row r="8" spans="1:6" x14ac:dyDescent="0.25">
      <c r="A8" s="1"/>
      <c r="B8" s="1"/>
    </row>
    <row r="9" spans="1:6" x14ac:dyDescent="0.25">
      <c r="A9" s="1"/>
      <c r="B9" s="1"/>
    </row>
    <row r="10" spans="1:6" x14ac:dyDescent="0.25">
      <c r="A10" s="1"/>
      <c r="B10" s="1"/>
    </row>
    <row r="11" spans="1:6" x14ac:dyDescent="0.25">
      <c r="A11" s="1"/>
      <c r="B11" s="1"/>
    </row>
    <row r="12" spans="1:6" x14ac:dyDescent="0.25">
      <c r="A12" s="1"/>
      <c r="B12" s="1"/>
    </row>
    <row r="13" spans="1:6" x14ac:dyDescent="0.25">
      <c r="A13" s="1"/>
      <c r="B13" s="1"/>
    </row>
    <row r="14" spans="1:6" x14ac:dyDescent="0.25">
      <c r="A14" s="1"/>
      <c r="B14" s="1"/>
    </row>
    <row r="15" spans="1:6" x14ac:dyDescent="0.25">
      <c r="A15" s="1"/>
      <c r="B15" s="1"/>
    </row>
    <row r="16" spans="1:6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sqref="A1:F45"/>
    </sheetView>
  </sheetViews>
  <sheetFormatPr defaultRowHeight="15" x14ac:dyDescent="0.25"/>
  <cols>
    <col min="1" max="1" width="31.28515625" customWidth="1"/>
    <col min="2" max="2" width="18.28515625" bestFit="1" customWidth="1"/>
    <col min="3" max="3" width="11.7109375" bestFit="1" customWidth="1"/>
    <col min="4" max="4" width="13.85546875" bestFit="1" customWidth="1"/>
    <col min="5" max="5" width="11.5703125" bestFit="1" customWidth="1"/>
    <col min="6" max="6" width="15.42578125" bestFit="1" customWidth="1"/>
  </cols>
  <sheetData>
    <row r="1" spans="1:6" x14ac:dyDescent="0.25">
      <c r="B1" s="1"/>
      <c r="C1" s="1"/>
      <c r="D1" s="1"/>
      <c r="E1" s="1"/>
      <c r="F1" s="1"/>
    </row>
    <row r="2" spans="1:6" x14ac:dyDescent="0.25">
      <c r="A2" s="1"/>
      <c r="B2" s="1"/>
    </row>
    <row r="3" spans="1:6" x14ac:dyDescent="0.25">
      <c r="A3" s="1"/>
      <c r="B3" s="1"/>
    </row>
    <row r="4" spans="1:6" x14ac:dyDescent="0.25">
      <c r="A4" s="1"/>
      <c r="B4" s="1"/>
    </row>
    <row r="5" spans="1:6" x14ac:dyDescent="0.25">
      <c r="A5" s="1"/>
      <c r="B5" s="1"/>
    </row>
    <row r="6" spans="1:6" x14ac:dyDescent="0.25">
      <c r="A6" s="1"/>
      <c r="B6" s="1"/>
    </row>
    <row r="7" spans="1:6" x14ac:dyDescent="0.25">
      <c r="A7" s="1"/>
      <c r="B7" s="1"/>
    </row>
    <row r="8" spans="1:6" x14ac:dyDescent="0.25">
      <c r="A8" s="1"/>
      <c r="B8" s="1"/>
    </row>
    <row r="9" spans="1:6" x14ac:dyDescent="0.25">
      <c r="A9" s="1"/>
      <c r="B9" s="1"/>
    </row>
    <row r="10" spans="1:6" x14ac:dyDescent="0.25">
      <c r="A10" s="1"/>
      <c r="B10" s="1"/>
    </row>
    <row r="11" spans="1:6" x14ac:dyDescent="0.25">
      <c r="A11" s="1"/>
      <c r="B11" s="1"/>
    </row>
    <row r="12" spans="1:6" x14ac:dyDescent="0.25">
      <c r="A12" s="1"/>
      <c r="B12" s="1"/>
    </row>
    <row r="13" spans="1:6" x14ac:dyDescent="0.25">
      <c r="A13" s="1"/>
      <c r="B13" s="1"/>
    </row>
    <row r="14" spans="1:6" x14ac:dyDescent="0.25">
      <c r="A14" s="1"/>
      <c r="B14" s="1"/>
    </row>
    <row r="15" spans="1:6" x14ac:dyDescent="0.25">
      <c r="A15" s="1"/>
      <c r="B15" s="1"/>
    </row>
    <row r="16" spans="1:6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sqref="A1:F43"/>
    </sheetView>
  </sheetViews>
  <sheetFormatPr defaultRowHeight="15" x14ac:dyDescent="0.25"/>
  <cols>
    <col min="1" max="1" width="47.28515625" customWidth="1"/>
    <col min="2" max="2" width="18.140625" bestFit="1" customWidth="1"/>
    <col min="3" max="3" width="11.7109375" bestFit="1" customWidth="1"/>
    <col min="4" max="4" width="13.85546875" bestFit="1" customWidth="1"/>
    <col min="5" max="5" width="11.5703125" bestFit="1" customWidth="1"/>
    <col min="6" max="6" width="15.42578125" bestFit="1" customWidth="1"/>
  </cols>
  <sheetData>
    <row r="1" spans="1:6" x14ac:dyDescent="0.25">
      <c r="B1" s="1"/>
      <c r="C1" s="1"/>
      <c r="D1" s="1"/>
      <c r="E1" s="1"/>
      <c r="F1" s="1"/>
    </row>
    <row r="2" spans="1:6" x14ac:dyDescent="0.25">
      <c r="A2" s="1"/>
      <c r="B2" s="1"/>
    </row>
    <row r="3" spans="1:6" x14ac:dyDescent="0.25">
      <c r="A3" s="1"/>
      <c r="B3" s="1"/>
    </row>
    <row r="4" spans="1:6" x14ac:dyDescent="0.25">
      <c r="A4" s="1"/>
      <c r="B4" s="1"/>
    </row>
    <row r="5" spans="1:6" x14ac:dyDescent="0.25">
      <c r="A5" s="1"/>
      <c r="B5" s="1"/>
    </row>
    <row r="6" spans="1:6" x14ac:dyDescent="0.25">
      <c r="A6" s="1"/>
      <c r="B6" s="1"/>
    </row>
    <row r="7" spans="1:6" x14ac:dyDescent="0.25">
      <c r="A7" s="1"/>
      <c r="B7" s="1"/>
    </row>
    <row r="8" spans="1:6" x14ac:dyDescent="0.25">
      <c r="A8" s="1"/>
      <c r="B8" s="1"/>
    </row>
    <row r="9" spans="1:6" x14ac:dyDescent="0.25">
      <c r="A9" s="1"/>
      <c r="B9" s="1"/>
    </row>
    <row r="10" spans="1:6" x14ac:dyDescent="0.25">
      <c r="A10" s="1"/>
      <c r="B10" s="1"/>
    </row>
    <row r="11" spans="1:6" x14ac:dyDescent="0.25">
      <c r="A11" s="1"/>
      <c r="B11" s="1"/>
    </row>
    <row r="12" spans="1:6" x14ac:dyDescent="0.25">
      <c r="A12" s="1"/>
      <c r="B12" s="1"/>
    </row>
    <row r="13" spans="1:6" x14ac:dyDescent="0.25">
      <c r="A13" s="1"/>
      <c r="B13" s="1"/>
    </row>
    <row r="14" spans="1:6" x14ac:dyDescent="0.25">
      <c r="A14" s="1"/>
      <c r="B14" s="1"/>
    </row>
    <row r="15" spans="1:6" x14ac:dyDescent="0.25">
      <c r="A15" s="1"/>
      <c r="B15" s="1"/>
    </row>
    <row r="16" spans="1:6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G29" sqref="A1:XFD1048576"/>
    </sheetView>
  </sheetViews>
  <sheetFormatPr defaultRowHeight="15" x14ac:dyDescent="0.25"/>
  <sheetData>
    <row r="1" spans="1:6" x14ac:dyDescent="0.25">
      <c r="B1" s="1"/>
      <c r="C1" s="1"/>
      <c r="D1" s="1"/>
      <c r="E1" s="1"/>
      <c r="F1" s="1"/>
    </row>
    <row r="2" spans="1:6" x14ac:dyDescent="0.25">
      <c r="A2" s="1"/>
      <c r="B2" s="1"/>
    </row>
    <row r="3" spans="1:6" x14ac:dyDescent="0.25">
      <c r="A3" s="1"/>
      <c r="B3" s="1"/>
    </row>
    <row r="4" spans="1:6" x14ac:dyDescent="0.25">
      <c r="A4" s="1"/>
      <c r="B4" s="1"/>
    </row>
    <row r="5" spans="1:6" x14ac:dyDescent="0.25">
      <c r="A5" s="1"/>
      <c r="B5" s="1"/>
    </row>
    <row r="6" spans="1:6" x14ac:dyDescent="0.25">
      <c r="A6" s="1"/>
      <c r="B6" s="1"/>
    </row>
    <row r="7" spans="1:6" x14ac:dyDescent="0.25">
      <c r="A7" s="1"/>
      <c r="B7" s="1"/>
    </row>
    <row r="8" spans="1:6" x14ac:dyDescent="0.25">
      <c r="A8" s="1"/>
      <c r="B8" s="1"/>
    </row>
    <row r="9" spans="1:6" x14ac:dyDescent="0.25">
      <c r="A9" s="1"/>
      <c r="B9" s="1"/>
    </row>
    <row r="10" spans="1:6" x14ac:dyDescent="0.25">
      <c r="A10" s="1"/>
      <c r="B10" s="1"/>
    </row>
    <row r="11" spans="1:6" x14ac:dyDescent="0.25">
      <c r="A11" s="1"/>
      <c r="B11" s="1"/>
    </row>
    <row r="12" spans="1:6" x14ac:dyDescent="0.25">
      <c r="A12" s="1"/>
      <c r="B12" s="1"/>
    </row>
    <row r="13" spans="1:6" x14ac:dyDescent="0.25">
      <c r="A13" s="1"/>
      <c r="B13" s="1"/>
    </row>
    <row r="14" spans="1:6" x14ac:dyDescent="0.25">
      <c r="A14" s="1"/>
      <c r="B14" s="1"/>
    </row>
    <row r="15" spans="1:6" x14ac:dyDescent="0.25">
      <c r="A15" s="1"/>
      <c r="B15" s="1"/>
    </row>
    <row r="16" spans="1:6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workbookViewId="0">
      <selection sqref="A1:G73"/>
    </sheetView>
  </sheetViews>
  <sheetFormatPr defaultRowHeight="15" x14ac:dyDescent="0.25"/>
  <cols>
    <col min="1" max="1" width="33.7109375" customWidth="1"/>
    <col min="5" max="5" width="12.85546875" bestFit="1" customWidth="1"/>
  </cols>
  <sheetData>
    <row r="1" spans="1:7" x14ac:dyDescent="0.25">
      <c r="B1" s="1"/>
      <c r="C1" s="1"/>
      <c r="D1" s="1"/>
      <c r="E1" s="1"/>
      <c r="F1" s="1"/>
      <c r="G1" s="1"/>
    </row>
    <row r="2" spans="1:7" x14ac:dyDescent="0.25">
      <c r="A2" s="1"/>
    </row>
    <row r="3" spans="1:7" x14ac:dyDescent="0.25">
      <c r="A3" s="1"/>
    </row>
    <row r="4" spans="1:7" x14ac:dyDescent="0.25">
      <c r="A4" s="1"/>
    </row>
    <row r="5" spans="1:7" x14ac:dyDescent="0.25">
      <c r="A5" s="1"/>
    </row>
    <row r="6" spans="1:7" x14ac:dyDescent="0.25">
      <c r="A6" s="1"/>
    </row>
    <row r="7" spans="1:7" x14ac:dyDescent="0.25">
      <c r="A7" s="1"/>
    </row>
    <row r="8" spans="1:7" x14ac:dyDescent="0.25">
      <c r="A8" s="1"/>
    </row>
    <row r="9" spans="1:7" x14ac:dyDescent="0.25">
      <c r="A9" s="1"/>
    </row>
    <row r="10" spans="1:7" x14ac:dyDescent="0.25">
      <c r="A10" s="1"/>
    </row>
    <row r="11" spans="1:7" x14ac:dyDescent="0.25">
      <c r="A11" s="1"/>
    </row>
    <row r="12" spans="1:7" x14ac:dyDescent="0.25">
      <c r="A12" s="1"/>
    </row>
    <row r="13" spans="1:7" x14ac:dyDescent="0.25">
      <c r="A13" s="1"/>
    </row>
    <row r="14" spans="1:7" x14ac:dyDescent="0.25">
      <c r="A14" s="1"/>
    </row>
    <row r="15" spans="1:7" x14ac:dyDescent="0.25">
      <c r="A15" s="1"/>
    </row>
    <row r="16" spans="1:7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17</vt:i4>
      </vt:variant>
    </vt:vector>
  </HeadingPairs>
  <TitlesOfParts>
    <vt:vector size="25" baseType="lpstr">
      <vt:lpstr>Dashboard</vt:lpstr>
      <vt:lpstr>_actions</vt:lpstr>
      <vt:lpstr>Allowed</vt:lpstr>
      <vt:lpstr>Started</vt:lpstr>
      <vt:lpstr>Viewer</vt:lpstr>
      <vt:lpstr>Reader</vt:lpstr>
      <vt:lpstr>PageBottom</vt:lpstr>
      <vt:lpstr>Pages</vt:lpstr>
      <vt:lpstr>Dashboard!Allowed</vt:lpstr>
      <vt:lpstr>AllowedReference</vt:lpstr>
      <vt:lpstr>Dashboard!AllowedUnique</vt:lpstr>
      <vt:lpstr>DateEnd</vt:lpstr>
      <vt:lpstr>DateStart</vt:lpstr>
      <vt:lpstr>GAMaxResults</vt:lpstr>
      <vt:lpstr>GAProfileID</vt:lpstr>
      <vt:lpstr>GASegment</vt:lpstr>
      <vt:lpstr>PageBottomReference</vt:lpstr>
      <vt:lpstr>PageReference</vt:lpstr>
      <vt:lpstr>ReaderReference</vt:lpstr>
      <vt:lpstr>Dashboard!Readers</vt:lpstr>
      <vt:lpstr>Dashboard!Scrollers</vt:lpstr>
      <vt:lpstr>StartedPagePath</vt:lpstr>
      <vt:lpstr>StartedReference</vt:lpstr>
      <vt:lpstr>ViewerReference</vt:lpstr>
      <vt:lpstr>Dashboard!Viewers</vt:lpstr>
    </vt:vector>
  </TitlesOfParts>
  <Company>Intility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Page Scroll</dc:title>
  <dc:creator>Eivind Savio</dc:creator>
  <cp:lastModifiedBy>Eivind Savio</cp:lastModifiedBy>
  <dcterms:created xsi:type="dcterms:W3CDTF">2012-02-11T10:25:03Z</dcterms:created>
  <dcterms:modified xsi:type="dcterms:W3CDTF">2012-03-04T20:05:24Z</dcterms:modified>
</cp:coreProperties>
</file>